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9 изм.и доп. 2021-2025\"/>
    </mc:Choice>
  </mc:AlternateContent>
  <bookViews>
    <workbookView xWindow="0" yWindow="0" windowWidth="28800" windowHeight="12435"/>
  </bookViews>
  <sheets>
    <sheet name="2021-2025-9" sheetId="2" r:id="rId1"/>
  </sheets>
  <externalReferences>
    <externalReference r:id="rId2"/>
    <externalReference r:id="rId3"/>
    <externalReference r:id="rId4"/>
    <externalReference r:id="rId5"/>
    <externalReference r:id="rId6"/>
  </externalReferences>
  <definedNames>
    <definedName name="_xlnm._FilterDatabase" localSheetId="0" hidden="1">'2021-2025-9'!$A$14:$WXF$293</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45" i="2" l="1"/>
  <c r="AX161" i="2"/>
  <c r="AX150" i="2"/>
  <c r="AX287" i="2"/>
  <c r="AX285" i="2"/>
  <c r="AX283" i="2"/>
  <c r="AW288" i="2"/>
  <c r="AX288" i="2" s="1"/>
  <c r="AU288" i="2"/>
  <c r="AQ288" i="2"/>
  <c r="AM288" i="2"/>
  <c r="AI288" i="2"/>
  <c r="AE288" i="2"/>
  <c r="AW286" i="2"/>
  <c r="AX286" i="2" s="1"/>
  <c r="AU286" i="2"/>
  <c r="AQ286" i="2"/>
  <c r="AM286" i="2"/>
  <c r="AI286" i="2"/>
  <c r="AE286" i="2"/>
  <c r="AW284" i="2"/>
  <c r="AX284" i="2" s="1"/>
  <c r="AU284" i="2"/>
  <c r="AQ284" i="2"/>
  <c r="AM284" i="2"/>
  <c r="AI284" i="2"/>
  <c r="AE284" i="2"/>
  <c r="AX282" i="2"/>
  <c r="AW282" i="2"/>
  <c r="AU282" i="2"/>
  <c r="AQ282" i="2"/>
  <c r="AM282" i="2"/>
  <c r="AI282" i="2"/>
  <c r="AE282" i="2"/>
  <c r="AW162" i="2"/>
  <c r="AX162" i="2" s="1"/>
  <c r="AI162" i="2"/>
  <c r="AE162" i="2"/>
  <c r="AW151" i="2"/>
  <c r="AX151" i="2" s="1"/>
  <c r="AI151" i="2"/>
  <c r="AE151" i="2"/>
  <c r="AW289" i="2" l="1"/>
  <c r="AX289" i="2" s="1"/>
  <c r="AM289" i="2"/>
  <c r="AI289" i="2"/>
  <c r="AE289" i="2"/>
  <c r="AW231" i="2"/>
  <c r="AX231" i="2" s="1"/>
  <c r="AM231" i="2"/>
  <c r="AI231" i="2"/>
  <c r="AE231" i="2"/>
  <c r="AW182" i="2"/>
  <c r="AX182" i="2" s="1"/>
  <c r="AI182" i="2"/>
  <c r="AE182" i="2"/>
  <c r="AW171" i="2"/>
  <c r="AX171" i="2" s="1"/>
  <c r="AI171" i="2"/>
  <c r="AE171" i="2"/>
  <c r="AX258" i="2" l="1"/>
  <c r="AX254" i="2"/>
  <c r="AX251" i="2"/>
  <c r="AX249" i="2"/>
  <c r="AX179" i="2"/>
  <c r="AX177" i="2"/>
  <c r="AX175" i="2"/>
  <c r="AX173" i="2"/>
  <c r="AX167" i="2"/>
  <c r="AX164" i="2"/>
  <c r="AU287" i="2"/>
  <c r="AQ287" i="2"/>
  <c r="AM287" i="2"/>
  <c r="AI287" i="2"/>
  <c r="AE287" i="2"/>
  <c r="AU285" i="2"/>
  <c r="AQ285" i="2"/>
  <c r="AM285" i="2"/>
  <c r="AI285" i="2"/>
  <c r="AE285" i="2"/>
  <c r="AU283" i="2"/>
  <c r="AQ283" i="2"/>
  <c r="AM283" i="2"/>
  <c r="AI283" i="2"/>
  <c r="AE283" i="2"/>
  <c r="AX281" i="2"/>
  <c r="AU281" i="2"/>
  <c r="AQ281" i="2"/>
  <c r="AM281" i="2"/>
  <c r="AI281" i="2"/>
  <c r="AE281" i="2"/>
  <c r="AX181" i="2"/>
  <c r="AI181" i="2"/>
  <c r="AE181" i="2"/>
  <c r="AW259" i="2"/>
  <c r="AX259" i="2" s="1"/>
  <c r="AI259" i="2"/>
  <c r="AE259" i="2"/>
  <c r="AW255" i="2"/>
  <c r="AX255" i="2" s="1"/>
  <c r="AI255" i="2"/>
  <c r="AE255" i="2"/>
  <c r="AW252" i="2"/>
  <c r="AX252" i="2" s="1"/>
  <c r="AI252" i="2"/>
  <c r="AE252" i="2"/>
  <c r="AW250" i="2"/>
  <c r="AX250" i="2" s="1"/>
  <c r="AI250" i="2"/>
  <c r="AE250" i="2"/>
  <c r="AW180" i="2"/>
  <c r="AX180" i="2" s="1"/>
  <c r="AU180" i="2"/>
  <c r="AQ180" i="2"/>
  <c r="AM180" i="2"/>
  <c r="AI180" i="2"/>
  <c r="AE180" i="2"/>
  <c r="AW178" i="2"/>
  <c r="AX178" i="2" s="1"/>
  <c r="AU178" i="2"/>
  <c r="AQ178" i="2"/>
  <c r="AM178" i="2"/>
  <c r="AI178" i="2"/>
  <c r="AE178" i="2"/>
  <c r="AW176" i="2"/>
  <c r="AX176" i="2" s="1"/>
  <c r="AU176" i="2"/>
  <c r="AQ176" i="2"/>
  <c r="AM176" i="2"/>
  <c r="AI176" i="2"/>
  <c r="AE176" i="2"/>
  <c r="AW174" i="2"/>
  <c r="AX174" i="2" s="1"/>
  <c r="AU174" i="2"/>
  <c r="AQ174" i="2"/>
  <c r="AM174" i="2"/>
  <c r="AI174" i="2"/>
  <c r="AE174" i="2"/>
  <c r="AW168" i="2"/>
  <c r="AX168" i="2" s="1"/>
  <c r="AI168" i="2"/>
  <c r="AE168" i="2"/>
  <c r="AW165" i="2"/>
  <c r="AX165" i="2" s="1"/>
  <c r="AI165" i="2"/>
  <c r="AE165" i="2"/>
  <c r="AI161" i="2"/>
  <c r="AE161" i="2"/>
  <c r="AW156" i="2"/>
  <c r="AX156" i="2" s="1"/>
  <c r="AI156" i="2"/>
  <c r="AE156" i="2"/>
  <c r="AI150" i="2"/>
  <c r="AE150" i="2"/>
  <c r="AW185" i="2" l="1"/>
  <c r="AX185" i="2" l="1"/>
  <c r="AX257" i="2"/>
  <c r="AX253" i="2"/>
  <c r="AX248" i="2"/>
  <c r="AX239" i="2"/>
  <c r="AX169" i="2"/>
  <c r="AX166" i="2"/>
  <c r="AX163" i="2"/>
  <c r="AX159" i="2"/>
  <c r="AX154" i="2"/>
  <c r="AX148" i="2"/>
  <c r="AX131" i="2"/>
  <c r="AX128" i="2"/>
  <c r="AX125" i="2"/>
  <c r="AX122" i="2"/>
  <c r="AX119" i="2"/>
  <c r="AX116" i="2"/>
  <c r="AX113" i="2"/>
  <c r="AX110" i="2"/>
  <c r="AX105" i="2"/>
  <c r="AX102" i="2"/>
  <c r="AX99" i="2"/>
  <c r="AX96" i="2"/>
  <c r="AX93" i="2"/>
  <c r="AX90" i="2"/>
  <c r="AX87" i="2"/>
  <c r="AX84" i="2"/>
  <c r="AX81" i="2"/>
  <c r="AX78" i="2"/>
  <c r="AX75" i="2"/>
  <c r="AX72" i="2"/>
  <c r="AX69" i="2"/>
  <c r="AX66" i="2"/>
  <c r="AX63" i="2"/>
  <c r="AX60" i="2"/>
  <c r="AX57" i="2"/>
  <c r="AX54" i="2"/>
  <c r="AX51" i="2"/>
  <c r="AX48" i="2"/>
  <c r="AX45" i="2"/>
  <c r="AX42" i="2"/>
  <c r="AX39" i="2"/>
  <c r="AX36" i="2"/>
  <c r="AX33" i="2"/>
  <c r="AX30" i="2"/>
  <c r="AX26" i="2"/>
  <c r="AX22" i="2"/>
  <c r="AX18" i="2"/>
  <c r="AW280" i="2"/>
  <c r="AX280" i="2" s="1"/>
  <c r="AE280" i="2"/>
  <c r="AX279" i="2"/>
  <c r="AU279" i="2"/>
  <c r="AQ279" i="2"/>
  <c r="AM279" i="2"/>
  <c r="AI279" i="2"/>
  <c r="AE279" i="2"/>
  <c r="AX278" i="2"/>
  <c r="AU278" i="2"/>
  <c r="AQ278" i="2"/>
  <c r="AM278" i="2"/>
  <c r="AI278" i="2"/>
  <c r="AE278" i="2"/>
  <c r="AX277" i="2"/>
  <c r="AU277" i="2"/>
  <c r="AQ277" i="2"/>
  <c r="AM277" i="2"/>
  <c r="AI277" i="2"/>
  <c r="AE277" i="2"/>
  <c r="AX276" i="2"/>
  <c r="AU276" i="2"/>
  <c r="AQ276" i="2"/>
  <c r="AM276" i="2"/>
  <c r="AI276" i="2"/>
  <c r="AE276" i="2"/>
  <c r="AI249" i="2"/>
  <c r="AE249" i="2"/>
  <c r="AW240" i="2"/>
  <c r="AX240" i="2" s="1"/>
  <c r="AU240" i="2"/>
  <c r="AQ240" i="2"/>
  <c r="AM240" i="2"/>
  <c r="AI240" i="2"/>
  <c r="AE240" i="2"/>
  <c r="AU179" i="2"/>
  <c r="AQ179" i="2"/>
  <c r="AM179" i="2"/>
  <c r="AI179" i="2"/>
  <c r="AE179" i="2"/>
  <c r="AU177" i="2"/>
  <c r="AQ177" i="2"/>
  <c r="AM177" i="2"/>
  <c r="AI177" i="2"/>
  <c r="AE177" i="2"/>
  <c r="AU175" i="2"/>
  <c r="AQ175" i="2"/>
  <c r="AM175" i="2"/>
  <c r="AI175" i="2"/>
  <c r="AE175" i="2"/>
  <c r="AU173" i="2"/>
  <c r="AQ173" i="2"/>
  <c r="AM173" i="2"/>
  <c r="AI173" i="2"/>
  <c r="AE173" i="2"/>
  <c r="AW172" i="2"/>
  <c r="AX172" i="2" s="1"/>
  <c r="AM172" i="2"/>
  <c r="AI172" i="2"/>
  <c r="AE172" i="2"/>
  <c r="AX170" i="2"/>
  <c r="AI170" i="2"/>
  <c r="AE170" i="2"/>
  <c r="AI167" i="2"/>
  <c r="AE167" i="2"/>
  <c r="AI164" i="2"/>
  <c r="AE164" i="2"/>
  <c r="AX160" i="2"/>
  <c r="AI160" i="2"/>
  <c r="AE160" i="2"/>
  <c r="AX155" i="2"/>
  <c r="AI155" i="2"/>
  <c r="AE155" i="2"/>
  <c r="AI149" i="2"/>
  <c r="AE149" i="2"/>
  <c r="AV143" i="2"/>
  <c r="AL143" i="2"/>
  <c r="AH143" i="2"/>
  <c r="AI143" i="2" s="1"/>
  <c r="AV142" i="2"/>
  <c r="AL142" i="2"/>
  <c r="AH142" i="2"/>
  <c r="AI142" i="2" s="1"/>
  <c r="AV141" i="2"/>
  <c r="AL141" i="2"/>
  <c r="AM141" i="2" s="1"/>
  <c r="AH141" i="2"/>
  <c r="AI141" i="2" s="1"/>
  <c r="AV140" i="2"/>
  <c r="AL140" i="2"/>
  <c r="AM140" i="2" s="1"/>
  <c r="AH140" i="2"/>
  <c r="AI140" i="2" s="1"/>
  <c r="AV139" i="2"/>
  <c r="AL139" i="2"/>
  <c r="AM139" i="2" s="1"/>
  <c r="AH139" i="2"/>
  <c r="AI139" i="2" s="1"/>
  <c r="AV138" i="2"/>
  <c r="AL138" i="2"/>
  <c r="AM138" i="2" s="1"/>
  <c r="AH138" i="2"/>
  <c r="AV137" i="2"/>
  <c r="AL137" i="2"/>
  <c r="AH137" i="2"/>
  <c r="AI137" i="2" s="1"/>
  <c r="AV136" i="2"/>
  <c r="AL136" i="2"/>
  <c r="AH136" i="2"/>
  <c r="AI136" i="2" s="1"/>
  <c r="AV135" i="2"/>
  <c r="AL135" i="2"/>
  <c r="AM135" i="2" s="1"/>
  <c r="AH135" i="2"/>
  <c r="AI135" i="2" s="1"/>
  <c r="AW132" i="2"/>
  <c r="AX132" i="2" s="1"/>
  <c r="AV132" i="2"/>
  <c r="AW129" i="2"/>
  <c r="AX129" i="2" s="1"/>
  <c r="AV129" i="2"/>
  <c r="AW126" i="2"/>
  <c r="AX126" i="2" s="1"/>
  <c r="AV126" i="2"/>
  <c r="AW123" i="2"/>
  <c r="AX123" i="2" s="1"/>
  <c r="AV123" i="2"/>
  <c r="AW120" i="2"/>
  <c r="AX120" i="2" s="1"/>
  <c r="AV120" i="2"/>
  <c r="AW117" i="2"/>
  <c r="AX117" i="2" s="1"/>
  <c r="AV117" i="2"/>
  <c r="AW114" i="2"/>
  <c r="AX114" i="2" s="1"/>
  <c r="AV114" i="2"/>
  <c r="AW111" i="2"/>
  <c r="AX111" i="2" s="1"/>
  <c r="AV111" i="2"/>
  <c r="AW106" i="2"/>
  <c r="AX106" i="2" s="1"/>
  <c r="AV106" i="2"/>
  <c r="AW103" i="2"/>
  <c r="AX103" i="2" s="1"/>
  <c r="AV103" i="2"/>
  <c r="AW100" i="2"/>
  <c r="AX100" i="2" s="1"/>
  <c r="AV100" i="2"/>
  <c r="AW97" i="2"/>
  <c r="AX97" i="2" s="1"/>
  <c r="AV97" i="2"/>
  <c r="AW94" i="2"/>
  <c r="AX94" i="2" s="1"/>
  <c r="AV94" i="2"/>
  <c r="AW91" i="2"/>
  <c r="AX91" i="2" s="1"/>
  <c r="AV91" i="2"/>
  <c r="AW88" i="2"/>
  <c r="AX88" i="2" s="1"/>
  <c r="AV88" i="2"/>
  <c r="AW85" i="2"/>
  <c r="AX85" i="2" s="1"/>
  <c r="AV85" i="2"/>
  <c r="AW82" i="2"/>
  <c r="AX82" i="2" s="1"/>
  <c r="AV82" i="2"/>
  <c r="AW79" i="2"/>
  <c r="AX79" i="2" s="1"/>
  <c r="AV79" i="2"/>
  <c r="AW76" i="2"/>
  <c r="AX76" i="2" s="1"/>
  <c r="AV76" i="2"/>
  <c r="AW73" i="2"/>
  <c r="AX73" i="2" s="1"/>
  <c r="AV73" i="2"/>
  <c r="AW70" i="2"/>
  <c r="AX70" i="2" s="1"/>
  <c r="AV70" i="2"/>
  <c r="AW67" i="2"/>
  <c r="AX67" i="2" s="1"/>
  <c r="AV67" i="2"/>
  <c r="AW64" i="2"/>
  <c r="AX64" i="2" s="1"/>
  <c r="AV64" i="2"/>
  <c r="AW61" i="2"/>
  <c r="AX61" i="2" s="1"/>
  <c r="AV61" i="2"/>
  <c r="AW58" i="2"/>
  <c r="AX58" i="2" s="1"/>
  <c r="AV58" i="2"/>
  <c r="AW55" i="2"/>
  <c r="AX55" i="2" s="1"/>
  <c r="AV55" i="2"/>
  <c r="AW52" i="2"/>
  <c r="AX52" i="2" s="1"/>
  <c r="AV52" i="2"/>
  <c r="AW49" i="2"/>
  <c r="AX49" i="2" s="1"/>
  <c r="AV49" i="2"/>
  <c r="AW46" i="2"/>
  <c r="AX46" i="2" s="1"/>
  <c r="AV46" i="2"/>
  <c r="AW43" i="2"/>
  <c r="AX43" i="2" s="1"/>
  <c r="AV43" i="2"/>
  <c r="AW40" i="2"/>
  <c r="AX40" i="2" s="1"/>
  <c r="AV40" i="2"/>
  <c r="AW37" i="2"/>
  <c r="AX37" i="2" s="1"/>
  <c r="AV37" i="2"/>
  <c r="AW34" i="2"/>
  <c r="AX34" i="2" s="1"/>
  <c r="AV34" i="2"/>
  <c r="AW31" i="2"/>
  <c r="AX31" i="2" s="1"/>
  <c r="AV31" i="2"/>
  <c r="AW27" i="2"/>
  <c r="AX27" i="2" s="1"/>
  <c r="AV27" i="2"/>
  <c r="AW23" i="2"/>
  <c r="AX23" i="2" s="1"/>
  <c r="AV23" i="2"/>
  <c r="AW19" i="2"/>
  <c r="AV19" i="2"/>
  <c r="AW138" i="2" l="1"/>
  <c r="AX138" i="2" s="1"/>
  <c r="AW140" i="2"/>
  <c r="AX140" i="2" s="1"/>
  <c r="AX149" i="2"/>
  <c r="AW137" i="2"/>
  <c r="AX137" i="2" s="1"/>
  <c r="AX19" i="2"/>
  <c r="AW143" i="2"/>
  <c r="AX143" i="2" s="1"/>
  <c r="AW142" i="2"/>
  <c r="AX142" i="2" s="1"/>
  <c r="AW136" i="2"/>
  <c r="AX136" i="2" s="1"/>
  <c r="AW139" i="2"/>
  <c r="AX139" i="2" s="1"/>
  <c r="AM136" i="2"/>
  <c r="AI138" i="2"/>
  <c r="AM142" i="2"/>
  <c r="AW135" i="2"/>
  <c r="AX135" i="2" s="1"/>
  <c r="AM137" i="2"/>
  <c r="AW141" i="2"/>
  <c r="AX141" i="2" s="1"/>
  <c r="AM143" i="2"/>
  <c r="AW236" i="2" l="1"/>
  <c r="AX236" i="2" s="1"/>
  <c r="AM236" i="2"/>
  <c r="AI236" i="2"/>
  <c r="AE236" i="2"/>
  <c r="AW244" i="2"/>
  <c r="AX244" i="2" s="1"/>
  <c r="AI244" i="2"/>
  <c r="AE244" i="2"/>
  <c r="AV134" i="2"/>
  <c r="AT134" i="2"/>
  <c r="AP134" i="2"/>
  <c r="AQ134" i="2" s="1"/>
  <c r="AL134" i="2"/>
  <c r="AM134" i="2" s="1"/>
  <c r="AH134" i="2"/>
  <c r="AI134" i="2" s="1"/>
  <c r="AD134" i="2"/>
  <c r="AE134" i="2" s="1"/>
  <c r="AV133" i="2"/>
  <c r="AT133" i="2"/>
  <c r="AP133" i="2"/>
  <c r="AQ133" i="2" s="1"/>
  <c r="AL133" i="2"/>
  <c r="AM133" i="2" s="1"/>
  <c r="AH133" i="2"/>
  <c r="AI133" i="2" s="1"/>
  <c r="AD133" i="2"/>
  <c r="AE133" i="2" s="1"/>
  <c r="AW133" i="2" l="1"/>
  <c r="AX133" i="2" s="1"/>
  <c r="AW134" i="2"/>
  <c r="AX134" i="2" s="1"/>
  <c r="AU134" i="2"/>
  <c r="AU133" i="2"/>
  <c r="AW275" i="2" l="1"/>
  <c r="AX275" i="2" s="1"/>
  <c r="AM275" i="2"/>
  <c r="AI275" i="2"/>
  <c r="AE275" i="2"/>
  <c r="AW274" i="2"/>
  <c r="AX274" i="2" s="1"/>
  <c r="AM274" i="2"/>
  <c r="AI274" i="2"/>
  <c r="AE274" i="2"/>
  <c r="AW273" i="2"/>
  <c r="AX273" i="2" s="1"/>
  <c r="AM273" i="2"/>
  <c r="AI273" i="2"/>
  <c r="AE273" i="2"/>
  <c r="AW272" i="2"/>
  <c r="AX272" i="2" s="1"/>
  <c r="AM272" i="2"/>
  <c r="AI272" i="2"/>
  <c r="AE272" i="2"/>
  <c r="AW271" i="2"/>
  <c r="AX271" i="2" s="1"/>
  <c r="AM271" i="2"/>
  <c r="AI271" i="2"/>
  <c r="AE271" i="2"/>
  <c r="AW270" i="2"/>
  <c r="AX270" i="2" s="1"/>
  <c r="AM270" i="2"/>
  <c r="AI270" i="2"/>
  <c r="AE270" i="2"/>
  <c r="AW269" i="2"/>
  <c r="AX269" i="2" s="1"/>
  <c r="AM269" i="2"/>
  <c r="AI269" i="2"/>
  <c r="AE269" i="2"/>
  <c r="AW268" i="2"/>
  <c r="AX268" i="2" s="1"/>
  <c r="AM268" i="2"/>
  <c r="AI268" i="2"/>
  <c r="AE268" i="2"/>
  <c r="AW267" i="2"/>
  <c r="AX267" i="2" s="1"/>
  <c r="AM267" i="2"/>
  <c r="AI267" i="2"/>
  <c r="AE267" i="2"/>
  <c r="AW266" i="2"/>
  <c r="AX266" i="2" s="1"/>
  <c r="AM266" i="2"/>
  <c r="AI266" i="2"/>
  <c r="AE266" i="2"/>
  <c r="AW265" i="2"/>
  <c r="AX265" i="2" s="1"/>
  <c r="AM265" i="2"/>
  <c r="AI265" i="2"/>
  <c r="AE265" i="2"/>
  <c r="AW264" i="2"/>
  <c r="AX264" i="2" s="1"/>
  <c r="AM264" i="2"/>
  <c r="AI264" i="2"/>
  <c r="AE264" i="2"/>
  <c r="AW263" i="2"/>
  <c r="AX263" i="2" s="1"/>
  <c r="AM263" i="2"/>
  <c r="AI263" i="2"/>
  <c r="AE263" i="2"/>
  <c r="AW262" i="2"/>
  <c r="AX262" i="2" s="1"/>
  <c r="AM262" i="2"/>
  <c r="AI262" i="2"/>
  <c r="AE262" i="2"/>
  <c r="AW261" i="2"/>
  <c r="AX261" i="2" s="1"/>
  <c r="AM261" i="2"/>
  <c r="AI261" i="2"/>
  <c r="AE261" i="2"/>
  <c r="AW260" i="2"/>
  <c r="AX260" i="2" s="1"/>
  <c r="AM260" i="2"/>
  <c r="AI260" i="2"/>
  <c r="AE260" i="2"/>
  <c r="AX130" i="2" l="1"/>
  <c r="AX127" i="2"/>
  <c r="AX124" i="2"/>
  <c r="AX121" i="2"/>
  <c r="AX118" i="2"/>
  <c r="AX115" i="2"/>
  <c r="AX112" i="2"/>
  <c r="AX109" i="2"/>
  <c r="AX107" i="2"/>
  <c r="AX104" i="2"/>
  <c r="AX101" i="2"/>
  <c r="AX98" i="2"/>
  <c r="AX95" i="2"/>
  <c r="AX92" i="2"/>
  <c r="AX89" i="2"/>
  <c r="AX86" i="2"/>
  <c r="AX83" i="2"/>
  <c r="AX80" i="2"/>
  <c r="AX77" i="2"/>
  <c r="AX74" i="2"/>
  <c r="AX71" i="2"/>
  <c r="AX68" i="2"/>
  <c r="AX65" i="2"/>
  <c r="AX62" i="2"/>
  <c r="AX59" i="2"/>
  <c r="AX56" i="2"/>
  <c r="AX53" i="2"/>
  <c r="AX50" i="2"/>
  <c r="AX47" i="2"/>
  <c r="AX44" i="2"/>
  <c r="AX41" i="2"/>
  <c r="AX38" i="2"/>
  <c r="AX35" i="2"/>
  <c r="AX32" i="2"/>
  <c r="AX29" i="2"/>
  <c r="AX25" i="2"/>
  <c r="AX21" i="2"/>
  <c r="AX17" i="2"/>
  <c r="AV131" i="2"/>
  <c r="AH131" i="2"/>
  <c r="AI131" i="2" s="1"/>
  <c r="AD131" i="2"/>
  <c r="AV128" i="2"/>
  <c r="AH128" i="2"/>
  <c r="AI128" i="2" s="1"/>
  <c r="AD128" i="2"/>
  <c r="AE128" i="2" s="1"/>
  <c r="AV125" i="2"/>
  <c r="AH125" i="2"/>
  <c r="AI125" i="2" s="1"/>
  <c r="AD125" i="2"/>
  <c r="AE125" i="2" s="1"/>
  <c r="AV122" i="2"/>
  <c r="AH122" i="2"/>
  <c r="AI122" i="2" s="1"/>
  <c r="AD122" i="2"/>
  <c r="AE122" i="2" s="1"/>
  <c r="AV119" i="2"/>
  <c r="AH119" i="2"/>
  <c r="AI119" i="2" s="1"/>
  <c r="AD119" i="2"/>
  <c r="AE119" i="2" s="1"/>
  <c r="AV116" i="2"/>
  <c r="AH116" i="2"/>
  <c r="AI116" i="2" s="1"/>
  <c r="AD116" i="2"/>
  <c r="AE116" i="2" s="1"/>
  <c r="AV113" i="2"/>
  <c r="AH113" i="2"/>
  <c r="AI113" i="2" s="1"/>
  <c r="AD113" i="2"/>
  <c r="AE113" i="2" s="1"/>
  <c r="AV110" i="2"/>
  <c r="AH110" i="2"/>
  <c r="AI110" i="2" s="1"/>
  <c r="AD110" i="2"/>
  <c r="AE110" i="2" s="1"/>
  <c r="AV108" i="2"/>
  <c r="AH108" i="2"/>
  <c r="AI108" i="2" s="1"/>
  <c r="AD108" i="2"/>
  <c r="AE108" i="2" s="1"/>
  <c r="AV105" i="2"/>
  <c r="AH105" i="2"/>
  <c r="AI105" i="2" s="1"/>
  <c r="AD105" i="2"/>
  <c r="AE105" i="2" s="1"/>
  <c r="AV102" i="2"/>
  <c r="AH102" i="2"/>
  <c r="AI102" i="2" s="1"/>
  <c r="AD102" i="2"/>
  <c r="AE102" i="2" s="1"/>
  <c r="AV99" i="2"/>
  <c r="AH99" i="2"/>
  <c r="AI99" i="2" s="1"/>
  <c r="AD99" i="2"/>
  <c r="AE99" i="2" s="1"/>
  <c r="AV96" i="2"/>
  <c r="AH96" i="2"/>
  <c r="AI96" i="2" s="1"/>
  <c r="AD96" i="2"/>
  <c r="AE96" i="2" s="1"/>
  <c r="AV93" i="2"/>
  <c r="AH93" i="2"/>
  <c r="AI93" i="2" s="1"/>
  <c r="AD93" i="2"/>
  <c r="AE93" i="2" s="1"/>
  <c r="AV90" i="2"/>
  <c r="AH90" i="2"/>
  <c r="AI90" i="2" s="1"/>
  <c r="AD90" i="2"/>
  <c r="AE90" i="2" s="1"/>
  <c r="AV87" i="2"/>
  <c r="AH87" i="2"/>
  <c r="AI87" i="2" s="1"/>
  <c r="AD87" i="2"/>
  <c r="AE87" i="2" s="1"/>
  <c r="AV84" i="2"/>
  <c r="AH84" i="2"/>
  <c r="AI84" i="2" s="1"/>
  <c r="AD84" i="2"/>
  <c r="AE84" i="2" s="1"/>
  <c r="AV81" i="2"/>
  <c r="AH81" i="2"/>
  <c r="AI81" i="2" s="1"/>
  <c r="AD81" i="2"/>
  <c r="AE81" i="2" s="1"/>
  <c r="AV78" i="2"/>
  <c r="AH78" i="2"/>
  <c r="AI78" i="2" s="1"/>
  <c r="AD78" i="2"/>
  <c r="AE78" i="2" s="1"/>
  <c r="AV75" i="2"/>
  <c r="AH75" i="2"/>
  <c r="AI75" i="2" s="1"/>
  <c r="AD75" i="2"/>
  <c r="AE75" i="2" s="1"/>
  <c r="AV72" i="2"/>
  <c r="AH72" i="2"/>
  <c r="AI72" i="2" s="1"/>
  <c r="AD72" i="2"/>
  <c r="AE72" i="2" s="1"/>
  <c r="AV69" i="2"/>
  <c r="AH69" i="2"/>
  <c r="AI69" i="2" s="1"/>
  <c r="AD69" i="2"/>
  <c r="AE69" i="2" s="1"/>
  <c r="AV66" i="2"/>
  <c r="AH66" i="2"/>
  <c r="AI66" i="2" s="1"/>
  <c r="AD66" i="2"/>
  <c r="AE66" i="2" s="1"/>
  <c r="AV63" i="2"/>
  <c r="AH63" i="2"/>
  <c r="AI63" i="2" s="1"/>
  <c r="AD63" i="2"/>
  <c r="AE63" i="2" s="1"/>
  <c r="AV60" i="2"/>
  <c r="AH60" i="2"/>
  <c r="AD60" i="2"/>
  <c r="AE60" i="2" s="1"/>
  <c r="AV57" i="2"/>
  <c r="AH57" i="2"/>
  <c r="AI57" i="2" s="1"/>
  <c r="AD57" i="2"/>
  <c r="AV54" i="2"/>
  <c r="AH54" i="2"/>
  <c r="AI54" i="2" s="1"/>
  <c r="AD54" i="2"/>
  <c r="AE54" i="2" s="1"/>
  <c r="AV51" i="2"/>
  <c r="AH51" i="2"/>
  <c r="AI51" i="2" s="1"/>
  <c r="AD51" i="2"/>
  <c r="AE51" i="2" s="1"/>
  <c r="AV48" i="2"/>
  <c r="AH48" i="2"/>
  <c r="AI48" i="2" s="1"/>
  <c r="AD48" i="2"/>
  <c r="AE48" i="2" s="1"/>
  <c r="AV45" i="2"/>
  <c r="AH45" i="2"/>
  <c r="AI45" i="2" s="1"/>
  <c r="AD45" i="2"/>
  <c r="AE45" i="2" s="1"/>
  <c r="AV42" i="2"/>
  <c r="AH42" i="2"/>
  <c r="AI42" i="2" s="1"/>
  <c r="AD42" i="2"/>
  <c r="AV39" i="2"/>
  <c r="AH39" i="2"/>
  <c r="AI39" i="2" s="1"/>
  <c r="AD39" i="2"/>
  <c r="AV36" i="2"/>
  <c r="AH36" i="2"/>
  <c r="AI36" i="2" s="1"/>
  <c r="AD36" i="2"/>
  <c r="AE36" i="2" s="1"/>
  <c r="AV33" i="2"/>
  <c r="AH33" i="2"/>
  <c r="AI33" i="2" s="1"/>
  <c r="AD33" i="2"/>
  <c r="AE33" i="2" s="1"/>
  <c r="AV30" i="2"/>
  <c r="AH30" i="2"/>
  <c r="AI30" i="2" s="1"/>
  <c r="AD30" i="2"/>
  <c r="AV26" i="2"/>
  <c r="AH26" i="2"/>
  <c r="AI26" i="2" s="1"/>
  <c r="AD26" i="2"/>
  <c r="AV22" i="2"/>
  <c r="AH22" i="2"/>
  <c r="AI22" i="2" s="1"/>
  <c r="AD22" i="2"/>
  <c r="AE22" i="2" s="1"/>
  <c r="AV18" i="2"/>
  <c r="AH18" i="2"/>
  <c r="AI18" i="2" s="1"/>
  <c r="AD18" i="2"/>
  <c r="AE18" i="2" s="1"/>
  <c r="AX238" i="2"/>
  <c r="AX234" i="2"/>
  <c r="AX222" i="2"/>
  <c r="AX219" i="2"/>
  <c r="AX216" i="2"/>
  <c r="AX213" i="2"/>
  <c r="AX210" i="2"/>
  <c r="AX207" i="2"/>
  <c r="AX204" i="2"/>
  <c r="AX201" i="2"/>
  <c r="AX198" i="2"/>
  <c r="AX208" i="2"/>
  <c r="AM208" i="2"/>
  <c r="AI208" i="2"/>
  <c r="AE208" i="2"/>
  <c r="AX205" i="2"/>
  <c r="AM205" i="2"/>
  <c r="AI205" i="2"/>
  <c r="AE205" i="2"/>
  <c r="AX202" i="2"/>
  <c r="AM202" i="2"/>
  <c r="AI202" i="2"/>
  <c r="AE202" i="2"/>
  <c r="AX199" i="2"/>
  <c r="AM199" i="2"/>
  <c r="AI199" i="2"/>
  <c r="AE199" i="2"/>
  <c r="AX235" i="2"/>
  <c r="AM235" i="2"/>
  <c r="AI235" i="2"/>
  <c r="AE235" i="2"/>
  <c r="AW223" i="2"/>
  <c r="AX223" i="2" s="1"/>
  <c r="AM223" i="2"/>
  <c r="AI223" i="2"/>
  <c r="AE223" i="2"/>
  <c r="AW220" i="2"/>
  <c r="AX220" i="2" s="1"/>
  <c r="AM220" i="2"/>
  <c r="AI220" i="2"/>
  <c r="AE220" i="2"/>
  <c r="AW217" i="2"/>
  <c r="AX217" i="2" s="1"/>
  <c r="AM217" i="2"/>
  <c r="AI217" i="2"/>
  <c r="AE217" i="2"/>
  <c r="AW214" i="2"/>
  <c r="AX214" i="2" s="1"/>
  <c r="AM214" i="2"/>
  <c r="AI214" i="2"/>
  <c r="AE214" i="2"/>
  <c r="AW211" i="2"/>
  <c r="AX211" i="2" s="1"/>
  <c r="AM211" i="2"/>
  <c r="AI211" i="2"/>
  <c r="AE211" i="2"/>
  <c r="AU239" i="2"/>
  <c r="AQ239" i="2"/>
  <c r="AM239" i="2"/>
  <c r="AI239" i="2"/>
  <c r="AE239" i="2"/>
  <c r="AU257" i="2"/>
  <c r="AQ257" i="2"/>
  <c r="AM257" i="2"/>
  <c r="AI257" i="2"/>
  <c r="AE257" i="2"/>
  <c r="AW256" i="2"/>
  <c r="AX256" i="2" s="1"/>
  <c r="AU256" i="2"/>
  <c r="AQ256" i="2"/>
  <c r="AM256" i="2"/>
  <c r="AI256" i="2"/>
  <c r="AE256" i="2"/>
  <c r="AU253" i="2"/>
  <c r="AQ253" i="2"/>
  <c r="AM253" i="2"/>
  <c r="AI253" i="2"/>
  <c r="AE253" i="2"/>
  <c r="AU251" i="2"/>
  <c r="AQ251" i="2"/>
  <c r="AM251" i="2"/>
  <c r="AI251" i="2"/>
  <c r="AE251" i="2"/>
  <c r="AU248" i="2"/>
  <c r="AQ248" i="2"/>
  <c r="AM248" i="2"/>
  <c r="AI248" i="2"/>
  <c r="AE248" i="2"/>
  <c r="AW247" i="2"/>
  <c r="AX247" i="2" s="1"/>
  <c r="AU247" i="2"/>
  <c r="AQ247" i="2"/>
  <c r="AM247" i="2"/>
  <c r="AI247" i="2"/>
  <c r="AE247" i="2"/>
  <c r="AX153" i="2"/>
  <c r="AX147" i="2"/>
  <c r="AU154" i="2"/>
  <c r="AQ154" i="2"/>
  <c r="AI154" i="2"/>
  <c r="AE154" i="2"/>
  <c r="AU148" i="2"/>
  <c r="AQ148" i="2"/>
  <c r="AM148" i="2"/>
  <c r="AI148" i="2"/>
  <c r="AE148" i="2"/>
  <c r="AI169" i="2"/>
  <c r="AE169" i="2"/>
  <c r="AI166" i="2"/>
  <c r="AE166" i="2"/>
  <c r="AI163" i="2"/>
  <c r="AE163" i="2"/>
  <c r="AI159" i="2"/>
  <c r="AE159" i="2"/>
  <c r="AE30" i="2" l="1"/>
  <c r="AE39" i="2"/>
  <c r="AE26" i="2"/>
  <c r="AW108" i="2"/>
  <c r="AW144" i="2" s="1"/>
  <c r="AE42" i="2"/>
  <c r="AE131" i="2"/>
  <c r="AI60" i="2"/>
  <c r="AE57" i="2"/>
  <c r="AX108" i="2" l="1"/>
  <c r="AX246" i="2"/>
  <c r="AV246" i="2"/>
  <c r="AM246" i="2"/>
  <c r="AI246" i="2"/>
  <c r="AE246" i="2"/>
  <c r="AV130" i="2" l="1"/>
  <c r="AH130" i="2"/>
  <c r="AI130" i="2" s="1"/>
  <c r="AD130" i="2"/>
  <c r="AE130" i="2" s="1"/>
  <c r="AV127" i="2"/>
  <c r="AH127" i="2"/>
  <c r="AI127" i="2" s="1"/>
  <c r="AD127" i="2"/>
  <c r="AE127" i="2" s="1"/>
  <c r="AV124" i="2"/>
  <c r="AH124" i="2"/>
  <c r="AI124" i="2" s="1"/>
  <c r="AD124" i="2"/>
  <c r="AE124" i="2" s="1"/>
  <c r="AV121" i="2"/>
  <c r="AH121" i="2"/>
  <c r="AI121" i="2" s="1"/>
  <c r="AD121" i="2"/>
  <c r="AV118" i="2"/>
  <c r="AH118" i="2"/>
  <c r="AI118" i="2" s="1"/>
  <c r="AD118" i="2"/>
  <c r="AV115" i="2"/>
  <c r="AH115" i="2"/>
  <c r="AD115" i="2"/>
  <c r="AE115" i="2" s="1"/>
  <c r="AV112" i="2"/>
  <c r="AH112" i="2"/>
  <c r="AI112" i="2" s="1"/>
  <c r="AD112" i="2"/>
  <c r="AE112" i="2" s="1"/>
  <c r="AV109" i="2"/>
  <c r="AH109" i="2"/>
  <c r="AI109" i="2" s="1"/>
  <c r="AD109" i="2"/>
  <c r="AE109" i="2" s="1"/>
  <c r="AV107" i="2"/>
  <c r="AH107" i="2"/>
  <c r="AI107" i="2" s="1"/>
  <c r="AD107" i="2"/>
  <c r="AE107" i="2" s="1"/>
  <c r="AV104" i="2"/>
  <c r="AH104" i="2"/>
  <c r="AI104" i="2" s="1"/>
  <c r="AD104" i="2"/>
  <c r="AV101" i="2"/>
  <c r="AH101" i="2"/>
  <c r="AI101" i="2" s="1"/>
  <c r="AD101" i="2"/>
  <c r="AV98" i="2"/>
  <c r="AH98" i="2"/>
  <c r="AD98" i="2"/>
  <c r="AE98" i="2" s="1"/>
  <c r="AV95" i="2"/>
  <c r="AH95" i="2"/>
  <c r="AI95" i="2" s="1"/>
  <c r="AD95" i="2"/>
  <c r="AE95" i="2" s="1"/>
  <c r="AV92" i="2"/>
  <c r="AH92" i="2"/>
  <c r="AI92" i="2" s="1"/>
  <c r="AD92" i="2"/>
  <c r="AE92" i="2" s="1"/>
  <c r="AV89" i="2"/>
  <c r="AH89" i="2"/>
  <c r="AI89" i="2" s="1"/>
  <c r="AD89" i="2"/>
  <c r="AE89" i="2" s="1"/>
  <c r="AV86" i="2"/>
  <c r="AH86" i="2"/>
  <c r="AI86" i="2" s="1"/>
  <c r="AD86" i="2"/>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V65" i="2"/>
  <c r="AH65" i="2"/>
  <c r="AI65" i="2" s="1"/>
  <c r="AD65" i="2"/>
  <c r="AE65" i="2" s="1"/>
  <c r="AV62" i="2"/>
  <c r="AH62" i="2"/>
  <c r="AI62" i="2" s="1"/>
  <c r="AD62" i="2"/>
  <c r="AE62" i="2" s="1"/>
  <c r="AV59" i="2"/>
  <c r="AH59" i="2"/>
  <c r="AI59" i="2" s="1"/>
  <c r="AD59" i="2"/>
  <c r="AE59" i="2" s="1"/>
  <c r="AV56" i="2"/>
  <c r="AH56" i="2"/>
  <c r="AI56" i="2" s="1"/>
  <c r="AD56" i="2"/>
  <c r="AE56" i="2" s="1"/>
  <c r="AV53" i="2"/>
  <c r="AH53" i="2"/>
  <c r="AI53" i="2" s="1"/>
  <c r="AD53" i="2"/>
  <c r="AE53" i="2" s="1"/>
  <c r="AV50" i="2"/>
  <c r="AH50" i="2"/>
  <c r="AI50" i="2" s="1"/>
  <c r="AD50" i="2"/>
  <c r="AV47" i="2"/>
  <c r="AH47" i="2"/>
  <c r="AI47" i="2" s="1"/>
  <c r="AD47" i="2"/>
  <c r="AE47" i="2" s="1"/>
  <c r="AV44" i="2"/>
  <c r="AH44" i="2"/>
  <c r="AD44" i="2"/>
  <c r="AE44" i="2" s="1"/>
  <c r="AV41" i="2"/>
  <c r="AH41" i="2"/>
  <c r="AI41" i="2" s="1"/>
  <c r="AD41" i="2"/>
  <c r="AE41" i="2" s="1"/>
  <c r="AV38" i="2"/>
  <c r="AH38" i="2"/>
  <c r="AI38" i="2" s="1"/>
  <c r="AD38" i="2"/>
  <c r="AE38" i="2" s="1"/>
  <c r="AV35" i="2"/>
  <c r="AH35" i="2"/>
  <c r="AI35" i="2" s="1"/>
  <c r="AD35" i="2"/>
  <c r="AE35" i="2" s="1"/>
  <c r="AV32" i="2"/>
  <c r="AH32" i="2"/>
  <c r="AI32" i="2" s="1"/>
  <c r="AD32" i="2"/>
  <c r="AT245" i="2"/>
  <c r="AU245" i="2" s="1"/>
  <c r="AP245" i="2"/>
  <c r="AQ245" i="2" s="1"/>
  <c r="AL245" i="2"/>
  <c r="AM245" i="2" s="1"/>
  <c r="AH245" i="2"/>
  <c r="AX245" i="2" s="1"/>
  <c r="AD245" i="2"/>
  <c r="AE245" i="2" s="1"/>
  <c r="AX28" i="2"/>
  <c r="AX24" i="2"/>
  <c r="AX20" i="2"/>
  <c r="AX16" i="2"/>
  <c r="AV29" i="2"/>
  <c r="AV25" i="2"/>
  <c r="AV21" i="2"/>
  <c r="AV17" i="2"/>
  <c r="AX221" i="2"/>
  <c r="AX218" i="2"/>
  <c r="AX215" i="2"/>
  <c r="AX212" i="2"/>
  <c r="AX209" i="2"/>
  <c r="AX206" i="2"/>
  <c r="AX203" i="2"/>
  <c r="AX200" i="2"/>
  <c r="AM222" i="2"/>
  <c r="AI222" i="2"/>
  <c r="AE222" i="2"/>
  <c r="AM219" i="2"/>
  <c r="AI219" i="2"/>
  <c r="AE219" i="2"/>
  <c r="AM216" i="2"/>
  <c r="AI216" i="2"/>
  <c r="AE216" i="2"/>
  <c r="AM213" i="2"/>
  <c r="AI213" i="2"/>
  <c r="AE213" i="2"/>
  <c r="AM210" i="2"/>
  <c r="AI210" i="2"/>
  <c r="AE210" i="2"/>
  <c r="AM207" i="2"/>
  <c r="AI207" i="2"/>
  <c r="AE207" i="2"/>
  <c r="AM204" i="2"/>
  <c r="AI204" i="2"/>
  <c r="AE204" i="2"/>
  <c r="AM201" i="2"/>
  <c r="AI201" i="2"/>
  <c r="AE201" i="2"/>
  <c r="AM198" i="2"/>
  <c r="AI198" i="2"/>
  <c r="AE198" i="2"/>
  <c r="AX233" i="2"/>
  <c r="AX242" i="2"/>
  <c r="AX144" i="2" l="1"/>
  <c r="AE101" i="2"/>
  <c r="AE118" i="2"/>
  <c r="AE32" i="2"/>
  <c r="AI44" i="2"/>
  <c r="AE50" i="2"/>
  <c r="AI98" i="2"/>
  <c r="AE104" i="2"/>
  <c r="AI115" i="2"/>
  <c r="AE121" i="2"/>
  <c r="AE68" i="2"/>
  <c r="AE86" i="2"/>
  <c r="AI245" i="2"/>
  <c r="AX243" i="2" l="1"/>
  <c r="AW237" i="2"/>
  <c r="AW229" i="2"/>
  <c r="AW228" i="2"/>
  <c r="AW227" i="2"/>
  <c r="AW196" i="2"/>
  <c r="AW195" i="2"/>
  <c r="AW194" i="2"/>
  <c r="AW193" i="2"/>
  <c r="AW192" i="2"/>
  <c r="AW190" i="2"/>
  <c r="AW189" i="2"/>
  <c r="AW188" i="2"/>
  <c r="AW187" i="2"/>
  <c r="AW186" i="2"/>
  <c r="AW158" i="2"/>
  <c r="AW183" i="2" s="1"/>
  <c r="AX152" i="2"/>
  <c r="AX146" i="2"/>
  <c r="AV20" i="2"/>
  <c r="AV24" i="2"/>
  <c r="AV28" i="2"/>
  <c r="AV16" i="2"/>
  <c r="AI243" i="2"/>
  <c r="AE243" i="2"/>
  <c r="AM233" i="2"/>
  <c r="AI233" i="2"/>
  <c r="AE233" i="2"/>
  <c r="AU153" i="2"/>
  <c r="AQ153" i="2"/>
  <c r="AM153" i="2"/>
  <c r="AI153" i="2"/>
  <c r="AE153" i="2"/>
  <c r="AU147" i="2"/>
  <c r="AQ147" i="2"/>
  <c r="AM147" i="2"/>
  <c r="AI147" i="2"/>
  <c r="AE147" i="2"/>
  <c r="AW290" i="2" l="1"/>
  <c r="AX158" i="2"/>
  <c r="AX157" i="2"/>
  <c r="AX224" i="2"/>
  <c r="AX225" i="2"/>
  <c r="AX227" i="2"/>
  <c r="AX228" i="2"/>
  <c r="AX229" i="2"/>
  <c r="AX230" i="2"/>
  <c r="AX232" i="2"/>
  <c r="AX237" i="2"/>
  <c r="AX241" i="2"/>
  <c r="AX226" i="2"/>
  <c r="AX183" i="2" l="1"/>
  <c r="AW291" i="2"/>
  <c r="AT242" i="2"/>
  <c r="AP242" i="2"/>
  <c r="AQ242" i="2" s="1"/>
  <c r="AL242" i="2"/>
  <c r="AM242" i="2" s="1"/>
  <c r="AH242" i="2"/>
  <c r="AI242" i="2" s="1"/>
  <c r="AD242" i="2"/>
  <c r="AU238" i="2"/>
  <c r="AQ238" i="2"/>
  <c r="AM238" i="2"/>
  <c r="AI238" i="2"/>
  <c r="AE238" i="2"/>
  <c r="AM234" i="2"/>
  <c r="AI234" i="2"/>
  <c r="AE234" i="2"/>
  <c r="AX197" i="2"/>
  <c r="AX196" i="2"/>
  <c r="AX195" i="2"/>
  <c r="AX194" i="2"/>
  <c r="AX193" i="2"/>
  <c r="AX192" i="2"/>
  <c r="AX191" i="2"/>
  <c r="AX190" i="2"/>
  <c r="AX189" i="2"/>
  <c r="AX188" i="2"/>
  <c r="AX187" i="2"/>
  <c r="AX186" i="2"/>
  <c r="AI157" i="2"/>
  <c r="AE157" i="2"/>
  <c r="AX290" i="2" l="1"/>
  <c r="AE242" i="2"/>
  <c r="AU242" i="2"/>
  <c r="AX291" i="2" l="1"/>
</calcChain>
</file>

<file path=xl/sharedStrings.xml><?xml version="1.0" encoding="utf-8"?>
<sst xmlns="http://schemas.openxmlformats.org/spreadsheetml/2006/main" count="5606" uniqueCount="828">
  <si>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</si>
  <si>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</si>
  <si>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</si>
  <si>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</si>
  <si>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</si>
  <si>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</si>
  <si>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</si>
  <si>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</si>
  <si>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</si>
  <si>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</si>
  <si>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</si>
  <si>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</si>
  <si>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</si>
  <si>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</si>
  <si>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</si>
  <si>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</si>
  <si>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</si>
  <si>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</si>
  <si>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</si>
  <si>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</si>
  <si>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</si>
  <si>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</si>
  <si>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</si>
  <si>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</si>
  <si>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</si>
  <si>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</si>
  <si>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</si>
  <si>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</si>
  <si>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</si>
  <si>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</si>
  <si>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</si>
  <si>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</si>
  <si>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</si>
  <si>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</si>
  <si>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</si>
  <si>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</si>
  <si>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</si>
  <si>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</si>
  <si>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</si>
  <si>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</si>
  <si>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</si>
  <si>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</si>
  <si>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</si>
  <si>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</si>
  <si>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</si>
  <si>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</si>
  <si>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</si>
  <si>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</si>
  <si>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</si>
  <si>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</si>
  <si>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</si>
  <si>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</si>
  <si>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</si>
  <si>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</si>
  <si>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</si>
  <si>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</si>
  <si>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</si>
  <si>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</si>
  <si>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</si>
  <si>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</si>
  <si>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</si>
  <si>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</si>
  <si>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</si>
  <si>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</si>
  <si>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</si>
  <si>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</si>
  <si>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</si>
  <si>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</si>
  <si>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</si>
  <si>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</si>
  <si>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</si>
  <si>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</si>
  <si>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</si>
  <si>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</si>
  <si>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</si>
  <si>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</si>
  <si>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</si>
  <si>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</si>
  <si>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</si>
  <si>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</si>
  <si>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</si>
  <si>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</si>
  <si>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</si>
  <si>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</si>
  <si>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</si>
  <si>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</si>
  <si>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</si>
  <si>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</si>
  <si>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</si>
  <si>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</si>
  <si>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</si>
  <si>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</si>
  <si>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</si>
  <si>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</si>
  <si>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</si>
  <si>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</si>
  <si>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</si>
  <si>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</si>
  <si>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</si>
  <si>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</si>
  <si>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</si>
  <si>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</si>
  <si>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</si>
  <si>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</si>
  <si>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</si>
  <si>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</si>
  <si>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</si>
  <si>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</si>
  <si>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</si>
  <si>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</si>
  <si>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</si>
  <si>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</si>
  <si>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</si>
  <si>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</si>
  <si>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</si>
  <si>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</si>
  <si>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</si>
  <si>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</si>
  <si>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</si>
  <si>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</si>
  <si>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</si>
  <si>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</si>
  <si>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</si>
  <si>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</si>
  <si>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</si>
  <si>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</si>
  <si>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</si>
  <si>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</si>
  <si>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</si>
  <si>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</si>
  <si>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</si>
  <si>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</si>
  <si>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</si>
  <si>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</si>
  <si>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</si>
  <si>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</si>
  <si>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</si>
  <si>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</si>
  <si>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</si>
  <si>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</si>
  <si>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</si>
  <si>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</si>
  <si>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</si>
  <si>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</si>
  <si>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</si>
  <si>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</si>
  <si>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</si>
  <si>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</si>
  <si>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</si>
  <si>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</si>
  <si>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</si>
  <si>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</si>
  <si>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</si>
  <si>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</si>
  <si>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</si>
  <si>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</si>
  <si>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</si>
  <si>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</si>
  <si>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</si>
  <si>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</si>
  <si>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</si>
  <si>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</si>
  <si>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</si>
  <si>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</si>
  <si>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</si>
  <si>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</si>
  <si>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</si>
  <si>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</si>
  <si>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</si>
  <si>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</si>
  <si>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</si>
  <si>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</si>
  <si>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</si>
  <si>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</si>
  <si>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</si>
  <si>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</si>
  <si>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</si>
  <si>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</si>
  <si>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</si>
  <si>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</si>
  <si>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</si>
  <si>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</si>
  <si>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</si>
  <si>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</si>
  <si>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</si>
  <si>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</si>
  <si>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</si>
  <si>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</si>
  <si>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</si>
  <si>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</si>
  <si>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</si>
  <si>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</si>
  <si>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</si>
  <si>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</si>
  <si>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</si>
  <si>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</si>
  <si>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</si>
  <si>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</si>
  <si>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</si>
  <si>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</si>
  <si>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</si>
  <si>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</si>
  <si>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</si>
  <si>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</si>
  <si>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</si>
  <si>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</si>
  <si>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</si>
  <si>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</si>
  <si>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</si>
  <si>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</si>
  <si>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</si>
  <si>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</si>
  <si>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</si>
  <si>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</si>
  <si>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</si>
  <si>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</si>
  <si>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</si>
  <si>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</si>
  <si>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</si>
  <si>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</si>
  <si>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</si>
  <si>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</si>
  <si>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</si>
  <si>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</si>
  <si>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</si>
  <si>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</si>
  <si>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</si>
  <si>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</si>
  <si>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</si>
  <si>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</si>
  <si>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</si>
  <si>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</si>
  <si>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</si>
  <si>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</si>
  <si>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</si>
  <si>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</si>
  <si>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</si>
  <si>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</si>
  <si>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</si>
  <si>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</si>
  <si>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</si>
  <si>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</si>
  <si>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</si>
  <si>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</si>
  <si>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</si>
  <si>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</si>
  <si>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</si>
  <si>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</si>
  <si>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</si>
  <si>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</si>
  <si>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</si>
  <si>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</si>
  <si>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</si>
  <si>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</si>
  <si>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</si>
  <si>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</si>
  <si>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</si>
  <si>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</si>
  <si>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</si>
  <si>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</si>
  <si>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</si>
  <si>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</si>
  <si>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</si>
  <si>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</si>
  <si>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</si>
  <si>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</si>
  <si>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</si>
  <si>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</si>
  <si>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</si>
  <si>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</si>
  <si>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</si>
  <si>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</si>
  <si>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</si>
  <si>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</si>
  <si>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</si>
  <si>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</si>
  <si>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</si>
  <si>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</si>
  <si>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</si>
  <si>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</si>
  <si>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</si>
  <si>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</si>
  <si>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</si>
  <si>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</si>
  <si>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</si>
  <si>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</si>
  <si>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</si>
  <si>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</si>
  <si>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</si>
  <si>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</si>
  <si>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</si>
  <si>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</si>
  <si>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</si>
  <si>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</si>
  <si>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</si>
  <si>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</si>
  <si>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</si>
  <si>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</si>
  <si>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</si>
  <si>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</si>
  <si>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</si>
  <si>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</si>
  <si>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</si>
  <si>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</si>
  <si>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</si>
  <si>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</si>
  <si>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</si>
  <si>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</si>
  <si>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</si>
  <si>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</si>
  <si>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</si>
  <si>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</si>
  <si>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</si>
  <si>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</si>
  <si>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</si>
  <si>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</si>
  <si>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</si>
  <si>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</si>
  <si>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</si>
  <si>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</si>
  <si>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</si>
  <si>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</si>
  <si>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</si>
  <si>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</si>
  <si>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</si>
  <si>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</si>
  <si>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</si>
  <si>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</si>
  <si>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</si>
  <si>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</si>
  <si>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</si>
  <si>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</si>
  <si>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</si>
  <si>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</si>
  <si>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</si>
  <si>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</si>
  <si>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</si>
  <si>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</si>
  <si>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</si>
  <si>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</si>
  <si>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</si>
  <si>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</si>
  <si>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</si>
  <si>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</si>
  <si>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</si>
  <si>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</si>
  <si>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</si>
  <si>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</si>
  <si>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</si>
  <si>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</si>
  <si>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</si>
  <si>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</si>
  <si>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</si>
  <si>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</si>
  <si>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</si>
  <si>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</si>
  <si>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</si>
  <si>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</si>
  <si>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</si>
  <si>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</si>
  <si>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</si>
  <si>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</si>
  <si>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</si>
  <si>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</si>
  <si>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</si>
  <si>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</si>
  <si>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</si>
  <si>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</si>
  <si>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</si>
  <si>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</si>
  <si>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</si>
  <si>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</si>
  <si>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</si>
  <si>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</si>
  <si>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</si>
  <si>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</si>
  <si>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</si>
  <si>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</si>
  <si>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</si>
  <si>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</si>
  <si>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</si>
  <si>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</si>
  <si>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</si>
  <si>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</si>
  <si>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</si>
  <si>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</si>
  <si>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</si>
  <si>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</si>
  <si>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</si>
  <si>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</si>
  <si>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</si>
  <si>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</si>
  <si>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</si>
  <si>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</si>
  <si>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</si>
  <si>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</si>
  <si>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</si>
  <si>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</si>
  <si>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</si>
  <si>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</si>
  <si>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</si>
  <si>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</si>
  <si>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</si>
  <si>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</si>
  <si>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</si>
  <si>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</si>
  <si>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</si>
  <si>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</si>
  <si>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</si>
  <si>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</si>
  <si>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</si>
  <si>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</si>
  <si>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</si>
  <si>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</si>
  <si>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</si>
  <si>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</si>
  <si>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</si>
  <si>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</si>
  <si>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</si>
  <si>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</si>
  <si>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</si>
  <si>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</si>
  <si>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</si>
  <si>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</si>
  <si>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</si>
  <si>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</si>
  <si>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</si>
  <si>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</si>
  <si>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</si>
  <si>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</si>
  <si>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</si>
  <si>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</si>
  <si>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</si>
  <si>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</si>
  <si>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</si>
  <si>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</si>
  <si>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</si>
  <si>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</si>
  <si>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</si>
  <si>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</si>
  <si>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</si>
  <si>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</si>
  <si>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</si>
  <si>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</si>
  <si>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</si>
  <si>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</si>
  <si>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</si>
  <si>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</si>
  <si>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</si>
  <si>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</si>
  <si>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</si>
  <si>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</si>
  <si>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</si>
  <si>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</si>
  <si>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</si>
  <si>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</si>
  <si>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</si>
  <si>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</si>
  <si>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</si>
  <si>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</si>
  <si>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</si>
  <si>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</si>
  <si>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</si>
  <si>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</si>
  <si>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</si>
  <si>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</si>
  <si>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</si>
  <si>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</si>
  <si>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</si>
  <si>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</si>
  <si>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</si>
  <si>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</si>
  <si>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</si>
  <si>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</si>
  <si>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</si>
  <si>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</si>
  <si>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</si>
  <si>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</si>
  <si>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</si>
  <si>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</si>
  <si>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</si>
  <si>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</si>
  <si>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</si>
  <si>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</si>
  <si>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</si>
  <si>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</si>
  <si>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</si>
  <si>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</si>
  <si>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</si>
  <si>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</si>
  <si>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</si>
  <si>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</si>
  <si>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</si>
  <si>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</si>
  <si>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</si>
  <si>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</si>
  <si>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</si>
  <si>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</si>
  <si>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</si>
  <si>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</si>
  <si>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</si>
  <si>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</si>
  <si>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</si>
  <si>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</si>
  <si>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</si>
  <si>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</si>
  <si>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</si>
  <si>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</si>
  <si>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</si>
  <si>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</si>
  <si>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</si>
  <si>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</si>
  <si>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</si>
  <si>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</si>
  <si>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</si>
  <si>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</si>
  <si>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</si>
  <si>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</si>
  <si>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</si>
  <si>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</si>
  <si>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</si>
  <si>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</si>
  <si>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</si>
  <si>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</si>
  <si>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</si>
  <si>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</si>
  <si>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</si>
  <si>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</si>
  <si>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</si>
  <si>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</si>
  <si>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</si>
  <si>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</si>
  <si>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</si>
  <si>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</si>
  <si>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</si>
  <si>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</si>
  <si>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</si>
  <si>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</si>
  <si>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</si>
  <si>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</si>
  <si>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</si>
  <si>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</si>
  <si>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</si>
  <si>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</si>
  <si>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</si>
  <si>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</si>
  <si>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</si>
  <si>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</si>
  <si>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</si>
  <si>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</si>
  <si>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</si>
  <si>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</si>
  <si>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</si>
  <si>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</si>
  <si>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</si>
  <si>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</si>
  <si>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</si>
  <si>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</si>
  <si>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</si>
  <si>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</si>
  <si>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</si>
  <si>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</si>
  <si>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</si>
  <si>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</si>
  <si>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</si>
  <si>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</si>
  <si>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</si>
  <si>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</si>
  <si>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</si>
  <si>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</si>
  <si>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</si>
  <si>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</si>
  <si>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</si>
  <si>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</si>
  <si>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</si>
  <si>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</si>
  <si>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</si>
  <si>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</si>
  <si>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</si>
  <si>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</si>
  <si>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</si>
  <si>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</si>
  <si>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</si>
  <si>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</si>
  <si>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</si>
  <si>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</si>
  <si>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</si>
  <si>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</si>
  <si>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</si>
  <si>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</si>
  <si>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</si>
  <si>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</si>
  <si>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</si>
  <si>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</si>
  <si>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</si>
  <si>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</si>
  <si>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</si>
  <si>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</si>
  <si>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</si>
  <si>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</si>
  <si>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</si>
  <si>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</si>
  <si>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</si>
  <si>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</si>
  <si>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</si>
  <si>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</si>
  <si>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</si>
  <si>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</si>
  <si>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</si>
  <si>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</si>
  <si>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</si>
  <si>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</si>
  <si>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</si>
  <si>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</si>
  <si>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</si>
  <si>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</si>
  <si>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</si>
  <si>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</si>
  <si>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</si>
  <si>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</si>
  <si>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</si>
  <si>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</si>
  <si>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</si>
  <si>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</si>
  <si>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</si>
  <si>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</si>
  <si>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</si>
  <si>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</si>
  <si>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</si>
  <si>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</si>
  <si>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</si>
  <si>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</si>
  <si>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</si>
  <si>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</si>
  <si>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</si>
  <si>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</si>
  <si>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</si>
  <si>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</si>
  <si>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</si>
  <si>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</si>
  <si>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</si>
  <si>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</si>
  <si>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</si>
  <si>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</si>
  <si>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</si>
  <si>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</si>
  <si>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</si>
  <si>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</si>
  <si>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</si>
  <si>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</si>
  <si>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</si>
  <si>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</si>
  <si>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</si>
  <si>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</si>
  <si>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</si>
  <si>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</si>
  <si>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</si>
  <si>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</si>
  <si>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</si>
  <si>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</si>
  <si>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</si>
  <si>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</si>
  <si>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</si>
  <si>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</si>
  <si>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</si>
  <si>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</si>
  <si>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</si>
  <si>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</si>
  <si>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</si>
  <si>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</si>
  <si>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</si>
  <si>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</si>
  <si>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</si>
  <si>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</si>
  <si>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</si>
  <si>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</si>
  <si>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</si>
  <si>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</si>
  <si>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</si>
  <si>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</si>
  <si>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</si>
  <si>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</si>
  <si>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</si>
  <si>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</si>
  <si>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</si>
  <si>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</si>
  <si>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</si>
  <si>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</si>
  <si>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</si>
  <si>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</si>
  <si>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</si>
  <si>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</si>
  <si>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</si>
  <si>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</si>
  <si>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</si>
  <si>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</si>
  <si>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</si>
  <si>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</si>
  <si>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</si>
  <si>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</si>
  <si>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</si>
  <si>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</si>
  <si>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</si>
  <si>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</si>
  <si>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</si>
  <si>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</si>
  <si>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</si>
  <si>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</si>
  <si>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</si>
  <si>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</si>
  <si>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</si>
  <si>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</si>
  <si>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</si>
  <si>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</si>
  <si>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</si>
  <si>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</si>
  <si>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</si>
  <si>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</si>
  <si>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</si>
  <si>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</si>
  <si>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</si>
  <si>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</si>
  <si>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</si>
  <si>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</si>
  <si>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</si>
  <si>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</si>
  <si>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</si>
  <si>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</si>
  <si>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</si>
  <si>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</si>
  <si>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</si>
  <si>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</si>
  <si>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</si>
  <si>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</si>
  <si>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</si>
  <si>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</si>
  <si>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</si>
  <si>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</si>
  <si>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</si>
  <si>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</si>
  <si>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в связи с необходимостью большего времени для процесса подготовик и согласования ТС по данной закупке в рамках ЗКС.</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</si>
  <si>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</si>
  <si>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</si>
  <si>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</si>
  <si>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</si>
  <si>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</si>
  <si>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</si>
  <si>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</si>
  <si>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</si>
  <si>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</si>
  <si>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</si>
  <si>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</si>
  <si>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</si>
  <si>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</si>
  <si>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</si>
  <si>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</si>
  <si>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</si>
  <si>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</si>
  <si>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</si>
  <si>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</si>
  <si>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</si>
  <si>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</si>
  <si>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</si>
  <si>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</si>
  <si>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</si>
  <si>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</si>
  <si>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</si>
  <si>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</si>
  <si>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</si>
  <si>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</si>
  <si>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</si>
  <si>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</si>
  <si>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</si>
  <si>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</si>
  <si>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</si>
  <si>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</si>
  <si>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</si>
  <si>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</si>
  <si>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</si>
  <si>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</si>
  <si>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</si>
  <si>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</si>
  <si>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</si>
  <si>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</si>
  <si>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</si>
  <si>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</si>
  <si>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</si>
  <si>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</si>
  <si>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</si>
  <si>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</si>
  <si>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</si>
  <si>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</si>
  <si>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</si>
  <si>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</si>
  <si>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</si>
  <si>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</si>
  <si>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</si>
  <si>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</si>
  <si>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</si>
  <si>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</si>
  <si>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</si>
  <si>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</si>
  <si>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</si>
  <si>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</si>
  <si>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</si>
  <si>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</si>
  <si>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</si>
  <si>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</si>
  <si>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</si>
  <si>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</si>
  <si>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</si>
  <si>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</si>
  <si>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</si>
  <si>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</si>
  <si>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</si>
  <si>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</si>
  <si>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</si>
  <si>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</si>
  <si>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</si>
  <si>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</si>
  <si>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</si>
  <si>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</si>
  <si>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</si>
  <si>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</si>
  <si>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</si>
  <si>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</si>
  <si>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</si>
  <si>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исключить, перевод в ГПЗ</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</si>
</sst>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s>
  <fonts count="14"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0000"/>
        <bgColor indexed="64"/>
      </patternFill>
    </fill>
  </fills>
  <borders count="45">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278">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49" fontId="12" fillId="0" borderId="0" xfId="0" applyNumberFormat="1" applyFont="1" applyFill="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3" borderId="42" xfId="0"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0" fontId="13" fillId="4" borderId="42" xfId="0" applyFont="1" applyFill="1" applyBorder="1" applyAlignment="1">
      <alignment horizontal="left" vertical="center"/>
    </xf>
    <xf numFmtId="49" fontId="13" fillId="3" borderId="42" xfId="0" applyNumberFormat="1" applyFont="1" applyFill="1" applyBorder="1" applyAlignment="1">
      <alignment horizontal="left" vertical="center"/>
    </xf>
    <xf numFmtId="0" fontId="13" fillId="5" borderId="42" xfId="0" applyFont="1" applyFill="1" applyBorder="1" applyAlignment="1">
      <alignment horizontal="left" vertical="center"/>
    </xf>
    <xf numFmtId="49" fontId="13" fillId="5" borderId="42" xfId="4" applyNumberFormat="1" applyFont="1" applyFill="1" applyBorder="1" applyAlignment="1">
      <alignment horizontal="left" vertical="center"/>
    </xf>
    <xf numFmtId="39" fontId="13" fillId="5" borderId="42" xfId="1" applyNumberFormat="1" applyFont="1" applyFill="1" applyBorder="1" applyAlignment="1">
      <alignment horizontal="left" vertical="center"/>
    </xf>
    <xf numFmtId="49" fontId="13" fillId="5" borderId="42" xfId="0" applyNumberFormat="1" applyFont="1" applyFill="1" applyBorder="1" applyAlignment="1">
      <alignment horizontal="left" vertical="center"/>
    </xf>
    <xf numFmtId="49" fontId="12" fillId="5" borderId="42" xfId="0" applyNumberFormat="1" applyFont="1" applyFill="1" applyBorder="1" applyAlignment="1">
      <alignment horizontal="left" vertical="center"/>
    </xf>
    <xf numFmtId="49" fontId="13" fillId="5" borderId="6" xfId="0" applyNumberFormat="1" applyFont="1" applyFill="1" applyBorder="1" applyAlignment="1">
      <alignment horizontal="left" vertical="center"/>
    </xf>
    <xf numFmtId="0" fontId="13" fillId="5" borderId="6" xfId="2" applyFont="1" applyFill="1" applyBorder="1" applyAlignment="1">
      <alignment horizontal="left" vertical="center"/>
    </xf>
    <xf numFmtId="0" fontId="13" fillId="5" borderId="6" xfId="3" applyFont="1" applyFill="1" applyBorder="1" applyAlignment="1">
      <alignment horizontal="left" vertical="center"/>
    </xf>
    <xf numFmtId="0" fontId="13" fillId="5" borderId="6" xfId="0" applyFont="1" applyFill="1" applyBorder="1" applyAlignment="1">
      <alignment horizontal="left" vertical="center"/>
    </xf>
    <xf numFmtId="39" fontId="13" fillId="5" borderId="6" xfId="1" applyNumberFormat="1"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9" fontId="12" fillId="4" borderId="42" xfId="0"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49" fontId="5" fillId="4" borderId="0" xfId="0" applyNumberFormat="1" applyFont="1" applyFill="1" applyAlignment="1">
      <alignment horizontal="left" vertical="center"/>
    </xf>
    <xf numFmtId="49" fontId="3" fillId="4" borderId="0" xfId="0" applyNumberFormat="1" applyFont="1" applyFill="1" applyAlignment="1">
      <alignment horizontal="left" vertical="center"/>
    </xf>
    <xf numFmtId="49" fontId="3" fillId="4" borderId="3" xfId="0" applyNumberFormat="1" applyFont="1" applyFill="1" applyBorder="1" applyAlignment="1">
      <alignment horizontal="left" vertical="center"/>
    </xf>
    <xf numFmtId="49" fontId="3" fillId="4" borderId="6" xfId="0" applyNumberFormat="1" applyFont="1" applyFill="1" applyBorder="1" applyAlignment="1">
      <alignment horizontal="left" vertical="center"/>
    </xf>
    <xf numFmtId="49" fontId="3" fillId="4" borderId="9" xfId="0" applyNumberFormat="1" applyFont="1" applyFill="1" applyBorder="1" applyAlignment="1">
      <alignment horizontal="left" vertical="center"/>
    </xf>
    <xf numFmtId="49" fontId="3" fillId="4" borderId="13" xfId="0" applyNumberFormat="1" applyFont="1" applyFill="1" applyBorder="1" applyAlignment="1">
      <alignment horizontal="left" vertical="center"/>
    </xf>
    <xf numFmtId="0" fontId="5" fillId="4" borderId="18" xfId="0" applyFont="1" applyFill="1" applyBorder="1" applyAlignment="1">
      <alignment horizontal="left" vertical="center"/>
    </xf>
    <xf numFmtId="0" fontId="5" fillId="4" borderId="23" xfId="0" applyFont="1" applyFill="1" applyBorder="1" applyAlignment="1">
      <alignment horizontal="left" vertical="center"/>
    </xf>
    <xf numFmtId="0" fontId="5" fillId="4" borderId="32" xfId="0" applyFont="1" applyFill="1" applyBorder="1" applyAlignment="1">
      <alignment horizontal="left" vertical="center"/>
    </xf>
    <xf numFmtId="0" fontId="5" fillId="4" borderId="42" xfId="0" applyFont="1" applyFill="1" applyBorder="1" applyAlignment="1">
      <alignment horizontal="left" vertical="center"/>
    </xf>
    <xf numFmtId="0" fontId="5" fillId="4" borderId="25" xfId="0" applyFont="1" applyFill="1" applyBorder="1" applyAlignment="1">
      <alignment horizontal="left" vertical="center"/>
    </xf>
    <xf numFmtId="0" fontId="5" fillId="4" borderId="34" xfId="0" applyFont="1" applyFill="1" applyBorder="1" applyAlignment="1">
      <alignment horizontal="left" vertical="center"/>
    </xf>
    <xf numFmtId="0" fontId="5" fillId="4" borderId="6" xfId="0" applyFont="1" applyFill="1" applyBorder="1" applyAlignment="1">
      <alignment horizontal="left" vertical="center"/>
    </xf>
    <xf numFmtId="0" fontId="5" fillId="4" borderId="33" xfId="0" applyFont="1" applyFill="1" applyBorder="1" applyAlignment="1">
      <alignment horizontal="left" vertical="center"/>
    </xf>
    <xf numFmtId="0" fontId="5" fillId="4" borderId="6" xfId="7" applyNumberFormat="1" applyFont="1" applyFill="1" applyBorder="1" applyAlignment="1">
      <alignment horizontal="left" vertical="center"/>
    </xf>
    <xf numFmtId="0" fontId="5" fillId="4" borderId="42" xfId="7" applyNumberFormat="1" applyFont="1" applyFill="1" applyBorder="1" applyAlignment="1">
      <alignment horizontal="left" vertical="center"/>
    </xf>
    <xf numFmtId="0" fontId="6" fillId="4" borderId="6" xfId="0" applyFont="1" applyFill="1" applyBorder="1" applyAlignment="1">
      <alignment horizontal="left" vertical="center"/>
    </xf>
    <xf numFmtId="49" fontId="5" fillId="4" borderId="42"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49" fontId="3" fillId="4" borderId="42" xfId="0" applyNumberFormat="1" applyFont="1" applyFill="1" applyBorder="1" applyAlignment="1">
      <alignment horizontal="left" vertical="center"/>
    </xf>
    <xf numFmtId="0" fontId="3" fillId="4" borderId="6" xfId="2" applyFont="1" applyFill="1" applyBorder="1" applyAlignment="1">
      <alignment horizontal="left" vertical="center"/>
    </xf>
    <xf numFmtId="0" fontId="5" fillId="4" borderId="17" xfId="0" applyFont="1" applyFill="1" applyBorder="1" applyAlignment="1">
      <alignment horizontal="left" vertical="center"/>
    </xf>
    <xf numFmtId="49" fontId="5" fillId="4" borderId="19" xfId="0" applyNumberFormat="1" applyFont="1" applyFill="1" applyBorder="1" applyAlignment="1">
      <alignment horizontal="left" vertical="center"/>
    </xf>
    <xf numFmtId="0" fontId="5" fillId="4" borderId="38" xfId="0" applyFont="1" applyFill="1" applyBorder="1" applyAlignment="1">
      <alignment horizontal="left" vertical="center"/>
    </xf>
    <xf numFmtId="0" fontId="3" fillId="4" borderId="9" xfId="2" applyFont="1" applyFill="1" applyBorder="1" applyAlignment="1">
      <alignment horizontal="left" vertical="center"/>
    </xf>
    <xf numFmtId="49" fontId="5" fillId="4" borderId="0" xfId="0" applyNumberFormat="1" applyFont="1" applyFill="1" applyBorder="1" applyAlignment="1">
      <alignment horizontal="left" vertical="center"/>
    </xf>
    <xf numFmtId="0" fontId="13" fillId="5" borderId="42" xfId="9" applyNumberFormat="1" applyFont="1" applyFill="1" applyBorder="1" applyAlignment="1">
      <alignment horizontal="left" vertical="center"/>
    </xf>
    <xf numFmtId="49" fontId="13" fillId="5" borderId="42" xfId="9" applyNumberFormat="1" applyFont="1" applyFill="1" applyBorder="1" applyAlignment="1">
      <alignment horizontal="left" vertical="center"/>
    </xf>
    <xf numFmtId="49" fontId="13" fillId="5" borderId="42" xfId="7" applyNumberFormat="1" applyFont="1" applyFill="1" applyBorder="1" applyAlignment="1">
      <alignment horizontal="left" vertical="center"/>
    </xf>
    <xf numFmtId="0" fontId="13" fillId="5" borderId="42" xfId="7" applyFont="1" applyFill="1" applyBorder="1" applyAlignment="1">
      <alignment horizontal="left" vertical="center"/>
    </xf>
    <xf numFmtId="166" fontId="13" fillId="5" borderId="42" xfId="8" applyNumberFormat="1" applyFont="1" applyFill="1" applyBorder="1" applyAlignment="1">
      <alignment horizontal="left" vertical="center"/>
    </xf>
    <xf numFmtId="49" fontId="13" fillId="5" borderId="44" xfId="4" applyNumberFormat="1" applyFont="1" applyFill="1" applyBorder="1" applyAlignment="1">
      <alignment horizontal="left" vertical="center"/>
    </xf>
    <xf numFmtId="49" fontId="12" fillId="5" borderId="44" xfId="0" applyNumberFormat="1" applyFont="1" applyFill="1" applyBorder="1" applyAlignment="1">
      <alignment horizontal="left" vertical="center"/>
    </xf>
    <xf numFmtId="0" fontId="11" fillId="3" borderId="17" xfId="0" applyFont="1" applyFill="1" applyBorder="1" applyAlignment="1">
      <alignment horizontal="left" vertical="center"/>
    </xf>
    <xf numFmtId="49" fontId="13" fillId="4" borderId="6" xfId="0" applyNumberFormat="1" applyFont="1" applyFill="1" applyBorder="1" applyAlignment="1">
      <alignment horizontal="left" vertical="center"/>
    </xf>
    <xf numFmtId="49" fontId="13" fillId="5" borderId="6" xfId="4" applyNumberFormat="1" applyFont="1" applyFill="1" applyBorder="1" applyAlignment="1">
      <alignment horizontal="left" vertical="center"/>
    </xf>
    <xf numFmtId="49" fontId="13" fillId="3" borderId="6" xfId="0" applyNumberFormat="1" applyFont="1" applyFill="1" applyBorder="1" applyAlignment="1">
      <alignment horizontal="left" vertical="center"/>
    </xf>
    <xf numFmtId="0" fontId="13" fillId="5" borderId="6" xfId="0" applyNumberFormat="1" applyFont="1" applyFill="1" applyBorder="1" applyAlignment="1">
      <alignment horizontal="left" vertical="center"/>
    </xf>
    <xf numFmtId="1" fontId="13" fillId="5" borderId="6" xfId="0" applyNumberFormat="1" applyFont="1" applyFill="1" applyBorder="1" applyAlignment="1">
      <alignment horizontal="left" vertical="center"/>
    </xf>
    <xf numFmtId="0" fontId="13" fillId="5" borderId="7" xfId="0" applyFont="1" applyFill="1" applyBorder="1" applyAlignment="1">
      <alignment horizontal="left" vertical="center"/>
    </xf>
    <xf numFmtId="49" fontId="5" fillId="6" borderId="6" xfId="0" applyNumberFormat="1" applyFont="1" applyFill="1" applyBorder="1" applyAlignment="1">
      <alignment horizontal="left" vertical="center"/>
    </xf>
    <xf numFmtId="0" fontId="5" fillId="6" borderId="21" xfId="0" applyFont="1" applyFill="1" applyBorder="1" applyAlignment="1">
      <alignment horizontal="left" vertical="center"/>
    </xf>
    <xf numFmtId="49" fontId="5" fillId="6" borderId="7" xfId="0" applyNumberFormat="1" applyFont="1" applyFill="1" applyBorder="1" applyAlignment="1">
      <alignment horizontal="left" vertical="center"/>
    </xf>
    <xf numFmtId="0" fontId="5" fillId="6" borderId="6" xfId="2" applyFont="1" applyFill="1" applyBorder="1" applyAlignment="1">
      <alignment horizontal="left" vertical="center"/>
    </xf>
    <xf numFmtId="0" fontId="5" fillId="6" borderId="6" xfId="3" applyFont="1" applyFill="1" applyBorder="1" applyAlignment="1">
      <alignment horizontal="left" vertical="center"/>
    </xf>
    <xf numFmtId="0" fontId="5" fillId="6" borderId="6" xfId="0" applyFont="1" applyFill="1" applyBorder="1" applyAlignment="1">
      <alignment horizontal="left" vertical="center"/>
    </xf>
    <xf numFmtId="4" fontId="5" fillId="6" borderId="6" xfId="0" applyNumberFormat="1" applyFont="1" applyFill="1" applyBorder="1" applyAlignment="1">
      <alignment horizontal="left" vertical="center"/>
    </xf>
    <xf numFmtId="165" fontId="5" fillId="6" borderId="6" xfId="0" applyNumberFormat="1" applyFont="1" applyFill="1" applyBorder="1" applyAlignment="1">
      <alignment horizontal="left" vertical="center"/>
    </xf>
    <xf numFmtId="167" fontId="5" fillId="6" borderId="6" xfId="1" applyFont="1" applyFill="1" applyBorder="1" applyAlignment="1">
      <alignment horizontal="left" vertical="center"/>
    </xf>
    <xf numFmtId="39" fontId="5" fillId="6" borderId="6" xfId="1" applyNumberFormat="1" applyFont="1" applyFill="1" applyBorder="1" applyAlignment="1">
      <alignment horizontal="left" vertical="center"/>
    </xf>
    <xf numFmtId="2" fontId="5" fillId="6" borderId="6" xfId="0" applyNumberFormat="1" applyFont="1" applyFill="1" applyBorder="1" applyAlignment="1">
      <alignment horizontal="left" vertical="center"/>
    </xf>
    <xf numFmtId="49" fontId="6" fillId="6"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13" fillId="5" borderId="42" xfId="1" applyNumberFormat="1" applyFont="1" applyFill="1" applyBorder="1" applyAlignment="1">
      <alignment horizontal="left" vertical="center"/>
    </xf>
    <xf numFmtId="165" fontId="5" fillId="6" borderId="6"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165" fontId="13" fillId="5" borderId="6" xfId="1"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93"/>
  <sheetViews>
    <sheetView tabSelected="1" topLeftCell="A11" zoomScale="70" zoomScaleNormal="70" workbookViewId="0">
      <pane ySplit="4" topLeftCell="A15" activePane="bottomLeft" state="frozen"/>
      <selection activeCell="A11" sqref="A11"/>
      <selection pane="bottomLeft" activeCell="AW291" sqref="AW291"/>
    </sheetView>
  </sheetViews>
  <sheetFormatPr defaultRowHeight="12.95" customHeight="1" x14ac:dyDescent="0.25"/>
  <cols>
    <col min="1" max="1" width="8" style="21" customWidth="1"/>
    <col min="2" max="2" width="11.85546875" style="21" customWidth="1"/>
    <col min="3" max="3" width="10.85546875" style="21" customWidth="1"/>
    <col min="4" max="4" width="11" style="21" customWidth="1"/>
    <col min="5" max="5" width="7.7109375" style="246"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2" customWidth="1"/>
    <col min="49" max="50" width="28.140625" style="52"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4" s="36" customFormat="1" ht="12.95" hidden="1" customHeight="1" x14ac:dyDescent="0.25">
      <c r="E1" s="221"/>
      <c r="F1" s="32"/>
      <c r="G1" s="32"/>
      <c r="H1" s="32"/>
      <c r="I1" s="32"/>
      <c r="J1" s="32"/>
      <c r="K1" s="32"/>
      <c r="L1" s="32"/>
      <c r="M1" s="32" t="s">
        <v>115</v>
      </c>
      <c r="N1" s="32"/>
      <c r="O1" s="32"/>
      <c r="P1" s="32"/>
      <c r="Q1" s="32"/>
      <c r="R1" s="32"/>
      <c r="S1" s="32"/>
      <c r="T1" s="32"/>
      <c r="U1" s="32"/>
      <c r="V1" s="32"/>
      <c r="W1" s="32"/>
      <c r="X1" s="32"/>
      <c r="Y1" s="32"/>
      <c r="Z1" s="32"/>
      <c r="AA1" s="32"/>
      <c r="AB1" s="32"/>
      <c r="AC1" s="32"/>
      <c r="AD1" s="186" t="s">
        <v>801</v>
      </c>
      <c r="AE1" s="32"/>
      <c r="AF1" s="32"/>
      <c r="AG1" s="32"/>
      <c r="AH1" s="32"/>
      <c r="AI1" s="32"/>
      <c r="AJ1" s="32"/>
      <c r="AK1" s="32"/>
      <c r="AL1" s="32"/>
      <c r="AM1" s="32"/>
      <c r="AN1" s="32"/>
      <c r="AO1" s="32"/>
      <c r="AP1" s="32"/>
      <c r="AQ1" s="32"/>
      <c r="AR1" s="32"/>
      <c r="AS1" s="32"/>
      <c r="AT1" s="32"/>
      <c r="AU1" s="32"/>
      <c r="AV1" s="51"/>
      <c r="AW1" s="51"/>
      <c r="AX1" s="51"/>
      <c r="AY1" s="32"/>
      <c r="AZ1" s="21"/>
      <c r="BA1" s="37"/>
      <c r="BB1" s="21"/>
      <c r="BC1" s="21"/>
      <c r="BL1" s="21"/>
    </row>
    <row r="2" spans="1:64" s="36" customFormat="1" ht="12.95" hidden="1" customHeight="1" x14ac:dyDescent="0.25">
      <c r="E2" s="222"/>
      <c r="F2" s="32"/>
      <c r="G2" s="32"/>
      <c r="H2" s="32"/>
      <c r="I2" s="32"/>
      <c r="J2" s="32"/>
      <c r="K2" s="32"/>
      <c r="L2" s="32"/>
      <c r="M2" s="32"/>
      <c r="N2" s="32"/>
      <c r="O2" s="32"/>
      <c r="P2" s="32"/>
      <c r="Q2" s="32"/>
      <c r="R2" s="32"/>
      <c r="S2" s="32"/>
      <c r="T2" s="32"/>
      <c r="U2" s="32"/>
      <c r="V2" s="32"/>
      <c r="W2" s="32"/>
      <c r="X2" s="32"/>
      <c r="Y2" s="32"/>
      <c r="Z2" s="32"/>
      <c r="AA2" s="32"/>
      <c r="AB2" s="32"/>
      <c r="AC2" s="32"/>
      <c r="AD2" s="187" t="s">
        <v>802</v>
      </c>
      <c r="AE2" s="32"/>
      <c r="AF2" s="32"/>
      <c r="AG2" s="32"/>
      <c r="AH2" s="32"/>
      <c r="AI2" s="32"/>
      <c r="AJ2" s="32"/>
      <c r="AK2" s="32"/>
      <c r="AL2" s="32"/>
      <c r="AM2" s="32"/>
      <c r="AN2" s="32"/>
      <c r="AO2" s="32"/>
      <c r="AP2" s="32"/>
      <c r="AQ2" s="32"/>
      <c r="AR2" s="32"/>
      <c r="AS2" s="32"/>
      <c r="AT2" s="32"/>
      <c r="AU2" s="32"/>
      <c r="AV2" s="51"/>
      <c r="AW2" s="51"/>
      <c r="AX2" s="51"/>
      <c r="AY2" s="32"/>
      <c r="AZ2" s="21"/>
      <c r="BA2" s="37"/>
      <c r="BB2" s="21"/>
      <c r="BC2" s="21"/>
      <c r="BL2" s="21"/>
    </row>
    <row r="3" spans="1:64" s="36" customFormat="1" ht="12.95" hidden="1" customHeight="1" x14ac:dyDescent="0.25">
      <c r="E3" s="222"/>
      <c r="F3" s="32"/>
      <c r="G3" s="32"/>
      <c r="H3" s="32"/>
      <c r="I3" s="32"/>
      <c r="J3" s="32"/>
      <c r="K3" s="32"/>
      <c r="L3" s="32"/>
      <c r="M3" s="32"/>
      <c r="N3" s="32"/>
      <c r="O3" s="32"/>
      <c r="P3" s="32"/>
      <c r="Q3" s="32"/>
      <c r="R3" s="32"/>
      <c r="S3" s="32"/>
      <c r="T3" s="32"/>
      <c r="U3" s="32"/>
      <c r="V3" s="32"/>
      <c r="W3" s="32"/>
      <c r="X3" s="32"/>
      <c r="Y3" s="32"/>
      <c r="Z3" s="32"/>
      <c r="AA3" s="32"/>
      <c r="AB3" s="32"/>
      <c r="AC3" s="32"/>
      <c r="AD3" s="187" t="s">
        <v>803</v>
      </c>
      <c r="AE3" s="32"/>
      <c r="AF3" s="32"/>
      <c r="AG3" s="32"/>
      <c r="AH3" s="32"/>
      <c r="AI3" s="32"/>
      <c r="AJ3" s="32"/>
      <c r="AK3" s="32"/>
      <c r="AL3" s="32"/>
      <c r="AM3" s="32"/>
      <c r="AN3" s="32"/>
      <c r="AO3" s="32"/>
      <c r="AP3" s="32"/>
      <c r="AQ3" s="32"/>
      <c r="AR3" s="32"/>
      <c r="AS3" s="32"/>
      <c r="AT3" s="32"/>
      <c r="AU3" s="32"/>
      <c r="AV3" s="51"/>
      <c r="AW3" s="51"/>
      <c r="AX3" s="51"/>
      <c r="AY3" s="32"/>
      <c r="AZ3" s="21"/>
      <c r="BA3" s="37"/>
      <c r="BB3" s="21"/>
      <c r="BC3" s="21"/>
      <c r="BL3" s="21"/>
    </row>
    <row r="4" spans="1:64" s="36" customFormat="1" ht="12.95" hidden="1" customHeight="1" x14ac:dyDescent="0.25">
      <c r="E4" s="222"/>
      <c r="F4" s="32"/>
      <c r="G4" s="32"/>
      <c r="H4" s="32"/>
      <c r="I4" s="32"/>
      <c r="J4" s="32"/>
      <c r="K4" s="32"/>
      <c r="L4" s="32"/>
      <c r="M4" s="32"/>
      <c r="N4" s="32"/>
      <c r="O4" s="32"/>
      <c r="P4" s="32"/>
      <c r="Q4" s="32"/>
      <c r="R4" s="32"/>
      <c r="S4" s="32"/>
      <c r="T4" s="32"/>
      <c r="U4" s="32"/>
      <c r="V4" s="32"/>
      <c r="W4" s="32"/>
      <c r="X4" s="32"/>
      <c r="Y4" s="32"/>
      <c r="Z4" s="32"/>
      <c r="AA4" s="32"/>
      <c r="AB4" s="32"/>
      <c r="AC4" s="32"/>
      <c r="AD4" s="187" t="s">
        <v>804</v>
      </c>
      <c r="AE4" s="32"/>
      <c r="AF4" s="32"/>
      <c r="AG4" s="32"/>
      <c r="AH4" s="32"/>
      <c r="AI4" s="32"/>
      <c r="AJ4" s="32"/>
      <c r="AK4" s="32"/>
      <c r="AL4" s="32"/>
      <c r="AM4" s="32"/>
      <c r="AN4" s="32"/>
      <c r="AO4" s="32"/>
      <c r="AP4" s="32"/>
      <c r="AQ4" s="32"/>
      <c r="AR4" s="32"/>
      <c r="AS4" s="32"/>
      <c r="AT4" s="32"/>
      <c r="AU4" s="32"/>
      <c r="AV4" s="51"/>
      <c r="AW4" s="51"/>
      <c r="AX4" s="51"/>
      <c r="AY4" s="32"/>
      <c r="AZ4" s="21"/>
      <c r="BA4" s="37"/>
      <c r="BB4" s="21"/>
      <c r="BC4" s="21"/>
      <c r="BL4" s="21"/>
    </row>
    <row r="5" spans="1:64" s="36" customFormat="1" ht="12.95" hidden="1" customHeight="1" x14ac:dyDescent="0.25">
      <c r="E5" s="222"/>
      <c r="F5" s="32"/>
      <c r="G5" s="32"/>
      <c r="H5" s="32"/>
      <c r="I5" s="32"/>
      <c r="J5" s="32"/>
      <c r="K5" s="32"/>
      <c r="L5" s="32"/>
      <c r="M5" s="32"/>
      <c r="N5" s="32"/>
      <c r="O5" s="32"/>
      <c r="P5" s="32"/>
      <c r="Q5" s="32"/>
      <c r="R5" s="32"/>
      <c r="S5" s="32"/>
      <c r="T5" s="32"/>
      <c r="U5" s="32"/>
      <c r="V5" s="32"/>
      <c r="W5" s="32"/>
      <c r="X5" s="32"/>
      <c r="Y5" s="32"/>
      <c r="Z5" s="32"/>
      <c r="AA5" s="32"/>
      <c r="AB5" s="32"/>
      <c r="AC5" s="32"/>
      <c r="AD5" s="187" t="s">
        <v>805</v>
      </c>
      <c r="AE5" s="32"/>
      <c r="AF5" s="32"/>
      <c r="AG5" s="32"/>
      <c r="AH5" s="32"/>
      <c r="AI5" s="32"/>
      <c r="AJ5" s="32"/>
      <c r="AK5" s="32"/>
      <c r="AL5" s="32"/>
      <c r="AM5" s="32"/>
      <c r="AN5" s="32"/>
      <c r="AO5" s="32"/>
      <c r="AP5" s="32"/>
      <c r="AQ5" s="32"/>
      <c r="AR5" s="32"/>
      <c r="AS5" s="32"/>
      <c r="AT5" s="32"/>
      <c r="AU5" s="32"/>
      <c r="AV5" s="51"/>
      <c r="AW5" s="51"/>
      <c r="AX5" s="51"/>
      <c r="AY5" s="32"/>
      <c r="AZ5" s="21"/>
      <c r="BA5" s="37"/>
      <c r="BB5" s="21"/>
      <c r="BC5" s="21"/>
      <c r="BL5" s="21"/>
    </row>
    <row r="6" spans="1:64" s="36" customFormat="1" ht="12.95" hidden="1" customHeight="1" x14ac:dyDescent="0.25">
      <c r="E6" s="222"/>
      <c r="F6" s="32"/>
      <c r="G6" s="32"/>
      <c r="H6" s="32"/>
      <c r="I6" s="32"/>
      <c r="J6" s="32"/>
      <c r="K6" s="32"/>
      <c r="L6" s="32"/>
      <c r="M6" s="32"/>
      <c r="N6" s="32"/>
      <c r="O6" s="32"/>
      <c r="P6" s="32"/>
      <c r="Q6" s="32"/>
      <c r="R6" s="32"/>
      <c r="S6" s="32"/>
      <c r="T6" s="32"/>
      <c r="U6" s="32"/>
      <c r="V6" s="32"/>
      <c r="W6" s="32"/>
      <c r="X6" s="32"/>
      <c r="Y6" s="32"/>
      <c r="Z6" s="32"/>
      <c r="AA6" s="32"/>
      <c r="AB6" s="32"/>
      <c r="AC6" s="32"/>
      <c r="AD6" s="187" t="s">
        <v>806</v>
      </c>
      <c r="AE6" s="32"/>
      <c r="AF6" s="32"/>
      <c r="AG6" s="32"/>
      <c r="AH6" s="32"/>
      <c r="AI6" s="32"/>
      <c r="AJ6" s="32"/>
      <c r="AK6" s="32"/>
      <c r="AL6" s="32"/>
      <c r="AM6" s="32"/>
      <c r="AN6" s="32"/>
      <c r="AO6" s="32"/>
      <c r="AP6" s="32"/>
      <c r="AQ6" s="32"/>
      <c r="AR6" s="32"/>
      <c r="AS6" s="32"/>
      <c r="AT6" s="32"/>
      <c r="AU6" s="32"/>
      <c r="AV6" s="51"/>
      <c r="AW6" s="51"/>
      <c r="AX6" s="51"/>
      <c r="AY6" s="32"/>
      <c r="AZ6" s="21"/>
      <c r="BA6" s="37"/>
      <c r="BB6" s="21"/>
      <c r="BC6" s="21"/>
      <c r="BL6" s="21"/>
    </row>
    <row r="7" spans="1:64" s="36" customFormat="1" ht="12.95" hidden="1" customHeight="1" x14ac:dyDescent="0.25">
      <c r="E7" s="222"/>
      <c r="F7" s="32"/>
      <c r="G7" s="32"/>
      <c r="H7" s="32"/>
      <c r="I7" s="32"/>
      <c r="J7" s="32"/>
      <c r="K7" s="32"/>
      <c r="L7" s="32"/>
      <c r="M7" s="32"/>
      <c r="N7" s="32"/>
      <c r="O7" s="32"/>
      <c r="P7" s="32"/>
      <c r="Q7" s="32"/>
      <c r="R7" s="32"/>
      <c r="S7" s="32"/>
      <c r="T7" s="32"/>
      <c r="U7" s="32"/>
      <c r="V7" s="32"/>
      <c r="W7" s="32"/>
      <c r="X7" s="32"/>
      <c r="Y7" s="32"/>
      <c r="Z7" s="32"/>
      <c r="AA7" s="32"/>
      <c r="AB7" s="32"/>
      <c r="AC7" s="32"/>
      <c r="AD7" s="187" t="s">
        <v>807</v>
      </c>
      <c r="AE7" s="32"/>
      <c r="AF7" s="32"/>
      <c r="AG7" s="32"/>
      <c r="AH7" s="32"/>
      <c r="AI7" s="32"/>
      <c r="AJ7" s="32"/>
      <c r="AK7" s="32"/>
      <c r="AL7" s="32"/>
      <c r="AM7" s="32"/>
      <c r="AN7" s="32"/>
      <c r="AO7" s="32"/>
      <c r="AP7" s="32"/>
      <c r="AQ7" s="32"/>
      <c r="AR7" s="32"/>
      <c r="AS7" s="32"/>
      <c r="AT7" s="32"/>
      <c r="AU7" s="32"/>
      <c r="AV7" s="51"/>
      <c r="AW7" s="51"/>
      <c r="AX7" s="51"/>
      <c r="AY7" s="32"/>
      <c r="AZ7" s="21"/>
      <c r="BA7" s="37"/>
      <c r="BB7" s="21"/>
      <c r="BC7" s="21"/>
      <c r="BL7" s="21"/>
    </row>
    <row r="8" spans="1:64" s="36" customFormat="1" ht="12.95" hidden="1" customHeight="1" x14ac:dyDescent="0.25">
      <c r="E8" s="222"/>
      <c r="F8" s="32"/>
      <c r="G8" s="32"/>
      <c r="H8" s="32"/>
      <c r="I8" s="32"/>
      <c r="J8" s="32"/>
      <c r="K8" s="32"/>
      <c r="L8" s="32"/>
      <c r="M8" s="32"/>
      <c r="N8" s="32"/>
      <c r="O8" s="32"/>
      <c r="P8" s="32"/>
      <c r="Q8" s="32"/>
      <c r="R8" s="32"/>
      <c r="S8" s="32"/>
      <c r="T8" s="32"/>
      <c r="U8" s="32"/>
      <c r="V8" s="32"/>
      <c r="W8" s="32"/>
      <c r="X8" s="32"/>
      <c r="Y8" s="32"/>
      <c r="Z8" s="32"/>
      <c r="AA8" s="32"/>
      <c r="AB8" s="32"/>
      <c r="AC8" s="32"/>
      <c r="AD8" s="187" t="s">
        <v>808</v>
      </c>
      <c r="AE8" s="32"/>
      <c r="AF8" s="32"/>
      <c r="AG8" s="32"/>
      <c r="AH8" s="32"/>
      <c r="AI8" s="32"/>
      <c r="AJ8" s="32"/>
      <c r="AK8" s="32"/>
      <c r="AL8" s="32"/>
      <c r="AM8" s="32"/>
      <c r="AN8" s="32"/>
      <c r="AO8" s="32"/>
      <c r="AP8" s="32"/>
      <c r="AQ8" s="32"/>
      <c r="AR8" s="32"/>
      <c r="AS8" s="32"/>
      <c r="AT8" s="32"/>
      <c r="AU8" s="32"/>
      <c r="AV8" s="51"/>
      <c r="AW8" s="51"/>
      <c r="AX8" s="51"/>
      <c r="AY8" s="32"/>
      <c r="AZ8" s="21"/>
      <c r="BA8" s="37"/>
      <c r="BB8" s="21"/>
      <c r="BC8" s="21"/>
      <c r="BL8" s="21"/>
    </row>
    <row r="9" spans="1:64" s="36" customFormat="1" ht="12.95" hidden="1" customHeight="1" x14ac:dyDescent="0.25">
      <c r="E9" s="221"/>
      <c r="F9" s="38"/>
      <c r="G9" s="38"/>
      <c r="H9" s="38"/>
      <c r="I9" s="38"/>
      <c r="J9" s="38"/>
      <c r="K9" s="38"/>
      <c r="L9" s="38"/>
      <c r="M9" s="38"/>
      <c r="N9" s="38"/>
      <c r="O9" s="38"/>
      <c r="P9" s="38"/>
      <c r="Q9" s="38"/>
      <c r="R9" s="38"/>
      <c r="S9" s="38"/>
      <c r="T9" s="38"/>
      <c r="U9" s="38"/>
      <c r="V9" s="38"/>
      <c r="W9" s="38"/>
      <c r="X9" s="38"/>
      <c r="Y9" s="38"/>
      <c r="Z9" s="38"/>
      <c r="AA9" s="38"/>
      <c r="AB9" s="38"/>
      <c r="AC9" s="38"/>
      <c r="AD9" s="187" t="s">
        <v>809</v>
      </c>
      <c r="AE9" s="38"/>
      <c r="AF9" s="38"/>
      <c r="AG9" s="38"/>
      <c r="AH9" s="38"/>
      <c r="AI9" s="38"/>
      <c r="AJ9" s="38"/>
      <c r="AK9" s="38"/>
      <c r="AL9" s="38"/>
      <c r="AM9" s="38"/>
      <c r="AN9" s="38"/>
      <c r="AO9" s="38"/>
      <c r="AP9" s="38"/>
      <c r="AQ9" s="38"/>
      <c r="AR9" s="38"/>
      <c r="AS9" s="38"/>
      <c r="AT9" s="38"/>
      <c r="AU9" s="38"/>
      <c r="AV9" s="52"/>
      <c r="AW9" s="52"/>
      <c r="AX9" s="52"/>
      <c r="AZ9" s="21"/>
      <c r="BA9" s="21"/>
      <c r="BB9" s="21"/>
      <c r="BC9" s="21"/>
      <c r="BL9" s="21"/>
    </row>
    <row r="10" spans="1:64" s="36" customFormat="1" ht="12.95" hidden="1" customHeight="1" thickBot="1" x14ac:dyDescent="0.3">
      <c r="E10" s="221"/>
      <c r="F10" s="38"/>
      <c r="G10" s="38"/>
      <c r="H10" s="38"/>
      <c r="I10" s="38"/>
      <c r="J10" s="38"/>
      <c r="K10" s="38"/>
      <c r="L10" s="38"/>
      <c r="M10" s="38"/>
      <c r="N10" s="38"/>
      <c r="O10" s="38"/>
      <c r="P10" s="38"/>
      <c r="Q10" s="38"/>
      <c r="R10" s="38"/>
      <c r="S10" s="38"/>
      <c r="T10" s="38"/>
      <c r="U10" s="38"/>
      <c r="V10" s="38"/>
      <c r="W10" s="38"/>
      <c r="X10" s="38"/>
      <c r="Y10" s="38"/>
      <c r="Z10" s="38"/>
      <c r="AA10" s="38"/>
      <c r="AB10" s="38"/>
      <c r="AC10" s="38"/>
      <c r="AD10" s="187" t="s">
        <v>820</v>
      </c>
      <c r="AE10" s="38"/>
      <c r="AF10" s="38"/>
      <c r="AG10" s="38"/>
      <c r="AH10" s="38"/>
      <c r="AI10" s="38"/>
      <c r="AJ10" s="38"/>
      <c r="AK10" s="38"/>
      <c r="AL10" s="38"/>
      <c r="AM10" s="38"/>
      <c r="AN10" s="38"/>
      <c r="AO10" s="38"/>
      <c r="AP10" s="38"/>
      <c r="AQ10" s="38"/>
      <c r="AR10" s="38"/>
      <c r="AS10" s="38"/>
      <c r="AT10" s="38"/>
      <c r="AU10" s="38"/>
      <c r="AV10" s="52"/>
      <c r="AW10" s="52"/>
      <c r="AX10" s="52"/>
      <c r="AZ10" s="21"/>
      <c r="BA10" s="21"/>
      <c r="BB10" s="21"/>
      <c r="BC10" s="21"/>
      <c r="BL10" s="21"/>
    </row>
    <row r="11" spans="1:64" s="36" customFormat="1" ht="12.95" customHeight="1" x14ac:dyDescent="0.25">
      <c r="A11" s="122" t="s">
        <v>0</v>
      </c>
      <c r="B11" s="122" t="s">
        <v>186</v>
      </c>
      <c r="C11" s="122" t="s">
        <v>184</v>
      </c>
      <c r="D11" s="122" t="s">
        <v>185</v>
      </c>
      <c r="E11" s="223" t="s">
        <v>1</v>
      </c>
      <c r="F11" s="123" t="s">
        <v>2</v>
      </c>
      <c r="G11" s="123" t="s">
        <v>3</v>
      </c>
      <c r="H11" s="123" t="s">
        <v>4</v>
      </c>
      <c r="I11" s="123" t="s">
        <v>5</v>
      </c>
      <c r="J11" s="123" t="s">
        <v>6</v>
      </c>
      <c r="K11" s="123" t="s">
        <v>7</v>
      </c>
      <c r="L11" s="123" t="s">
        <v>8</v>
      </c>
      <c r="M11" s="123" t="s">
        <v>9</v>
      </c>
      <c r="N11" s="123" t="s">
        <v>10</v>
      </c>
      <c r="O11" s="123" t="s">
        <v>11</v>
      </c>
      <c r="P11" s="123" t="s">
        <v>12</v>
      </c>
      <c r="Q11" s="123" t="s">
        <v>13</v>
      </c>
      <c r="R11" s="123" t="s">
        <v>14</v>
      </c>
      <c r="S11" s="123" t="s">
        <v>15</v>
      </c>
      <c r="T11" s="123" t="s">
        <v>16</v>
      </c>
      <c r="U11" s="123"/>
      <c r="V11" s="123"/>
      <c r="W11" s="123" t="s">
        <v>17</v>
      </c>
      <c r="X11" s="123"/>
      <c r="Y11" s="123"/>
      <c r="Z11" s="123" t="s">
        <v>18</v>
      </c>
      <c r="AA11" s="123" t="s">
        <v>19</v>
      </c>
      <c r="AB11" s="123" t="s">
        <v>20</v>
      </c>
      <c r="AC11" s="123"/>
      <c r="AD11" s="123"/>
      <c r="AE11" s="123"/>
      <c r="AF11" s="123" t="s">
        <v>21</v>
      </c>
      <c r="AG11" s="123"/>
      <c r="AH11" s="123"/>
      <c r="AI11" s="123"/>
      <c r="AJ11" s="123" t="s">
        <v>22</v>
      </c>
      <c r="AK11" s="123"/>
      <c r="AL11" s="123"/>
      <c r="AM11" s="123"/>
      <c r="AN11" s="123" t="s">
        <v>113</v>
      </c>
      <c r="AO11" s="123"/>
      <c r="AP11" s="123"/>
      <c r="AQ11" s="123"/>
      <c r="AR11" s="123" t="s">
        <v>114</v>
      </c>
      <c r="AS11" s="123"/>
      <c r="AT11" s="123"/>
      <c r="AU11" s="123"/>
      <c r="AV11" s="124" t="s">
        <v>23</v>
      </c>
      <c r="AW11" s="124"/>
      <c r="AX11" s="124"/>
      <c r="AY11" s="123" t="s">
        <v>24</v>
      </c>
      <c r="AZ11" s="123" t="s">
        <v>25</v>
      </c>
      <c r="BA11" s="123"/>
      <c r="BB11" s="123" t="s">
        <v>26</v>
      </c>
      <c r="BC11" s="123"/>
      <c r="BD11" s="123"/>
      <c r="BE11" s="123"/>
      <c r="BF11" s="123"/>
      <c r="BG11" s="123"/>
      <c r="BH11" s="123"/>
      <c r="BI11" s="123"/>
      <c r="BJ11" s="125"/>
      <c r="BK11" s="127" t="s">
        <v>27</v>
      </c>
      <c r="BL11" s="21"/>
    </row>
    <row r="12" spans="1:64" s="36" customFormat="1" ht="12.95" customHeight="1" x14ac:dyDescent="0.25">
      <c r="A12" s="126"/>
      <c r="B12" s="126"/>
      <c r="C12" s="126"/>
      <c r="D12" s="126"/>
      <c r="E12" s="224"/>
      <c r="F12" s="127"/>
      <c r="G12" s="127"/>
      <c r="H12" s="127"/>
      <c r="I12" s="127"/>
      <c r="J12" s="127"/>
      <c r="K12" s="127"/>
      <c r="L12" s="127"/>
      <c r="M12" s="127"/>
      <c r="N12" s="127"/>
      <c r="O12" s="127"/>
      <c r="P12" s="127"/>
      <c r="Q12" s="127"/>
      <c r="R12" s="127"/>
      <c r="S12" s="127"/>
      <c r="T12" s="127" t="s">
        <v>28</v>
      </c>
      <c r="U12" s="127" t="s">
        <v>29</v>
      </c>
      <c r="V12" s="127"/>
      <c r="W12" s="127"/>
      <c r="X12" s="127"/>
      <c r="Y12" s="127"/>
      <c r="Z12" s="127"/>
      <c r="AA12" s="127"/>
      <c r="AB12" s="127" t="s">
        <v>30</v>
      </c>
      <c r="AC12" s="127" t="s">
        <v>31</v>
      </c>
      <c r="AD12" s="127" t="s">
        <v>32</v>
      </c>
      <c r="AE12" s="127" t="s">
        <v>33</v>
      </c>
      <c r="AF12" s="127" t="s">
        <v>30</v>
      </c>
      <c r="AG12" s="127" t="s">
        <v>31</v>
      </c>
      <c r="AH12" s="127" t="s">
        <v>32</v>
      </c>
      <c r="AI12" s="127" t="s">
        <v>33</v>
      </c>
      <c r="AJ12" s="127" t="s">
        <v>30</v>
      </c>
      <c r="AK12" s="127" t="s">
        <v>31</v>
      </c>
      <c r="AL12" s="127" t="s">
        <v>32</v>
      </c>
      <c r="AM12" s="127" t="s">
        <v>33</v>
      </c>
      <c r="AN12" s="127" t="s">
        <v>30</v>
      </c>
      <c r="AO12" s="127" t="s">
        <v>31</v>
      </c>
      <c r="AP12" s="127" t="s">
        <v>32</v>
      </c>
      <c r="AQ12" s="127" t="s">
        <v>33</v>
      </c>
      <c r="AR12" s="127" t="s">
        <v>30</v>
      </c>
      <c r="AS12" s="127" t="s">
        <v>31</v>
      </c>
      <c r="AT12" s="127" t="s">
        <v>32</v>
      </c>
      <c r="AU12" s="127" t="s">
        <v>33</v>
      </c>
      <c r="AV12" s="128" t="s">
        <v>30</v>
      </c>
      <c r="AW12" s="128" t="s">
        <v>32</v>
      </c>
      <c r="AX12" s="128" t="s">
        <v>33</v>
      </c>
      <c r="AY12" s="127"/>
      <c r="AZ12" s="127" t="s">
        <v>34</v>
      </c>
      <c r="BA12" s="127" t="s">
        <v>35</v>
      </c>
      <c r="BB12" s="127" t="s">
        <v>36</v>
      </c>
      <c r="BC12" s="127"/>
      <c r="BD12" s="127"/>
      <c r="BE12" s="127" t="s">
        <v>37</v>
      </c>
      <c r="BF12" s="127"/>
      <c r="BG12" s="127"/>
      <c r="BH12" s="127" t="s">
        <v>38</v>
      </c>
      <c r="BI12" s="127"/>
      <c r="BJ12" s="129"/>
      <c r="BK12" s="127"/>
      <c r="BL12" s="21"/>
    </row>
    <row r="13" spans="1:64" s="32" customFormat="1" ht="12.95" customHeight="1" thickBot="1" x14ac:dyDescent="0.3">
      <c r="A13" s="130"/>
      <c r="B13" s="130"/>
      <c r="C13" s="130"/>
      <c r="D13" s="130"/>
      <c r="E13" s="225"/>
      <c r="F13" s="131"/>
      <c r="G13" s="131"/>
      <c r="H13" s="131"/>
      <c r="I13" s="131"/>
      <c r="J13" s="131"/>
      <c r="K13" s="131"/>
      <c r="L13" s="131"/>
      <c r="M13" s="131"/>
      <c r="N13" s="131"/>
      <c r="O13" s="131"/>
      <c r="P13" s="131"/>
      <c r="Q13" s="131"/>
      <c r="R13" s="131"/>
      <c r="S13" s="131"/>
      <c r="T13" s="131" t="s">
        <v>39</v>
      </c>
      <c r="U13" s="131" t="s">
        <v>40</v>
      </c>
      <c r="V13" s="131" t="s">
        <v>39</v>
      </c>
      <c r="W13" s="131" t="s">
        <v>41</v>
      </c>
      <c r="X13" s="131" t="s">
        <v>42</v>
      </c>
      <c r="Y13" s="131" t="s">
        <v>43</v>
      </c>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2"/>
      <c r="AW13" s="132"/>
      <c r="AX13" s="132"/>
      <c r="AY13" s="131"/>
      <c r="AZ13" s="131"/>
      <c r="BA13" s="131"/>
      <c r="BB13" s="131" t="s">
        <v>44</v>
      </c>
      <c r="BC13" s="131" t="s">
        <v>45</v>
      </c>
      <c r="BD13" s="131" t="s">
        <v>46</v>
      </c>
      <c r="BE13" s="131" t="s">
        <v>44</v>
      </c>
      <c r="BF13" s="131" t="s">
        <v>45</v>
      </c>
      <c r="BG13" s="131" t="s">
        <v>46</v>
      </c>
      <c r="BH13" s="131" t="s">
        <v>44</v>
      </c>
      <c r="BI13" s="131" t="s">
        <v>45</v>
      </c>
      <c r="BJ13" s="133" t="s">
        <v>46</v>
      </c>
      <c r="BK13" s="127"/>
      <c r="BL13" s="182"/>
    </row>
    <row r="14" spans="1:64" s="32" customFormat="1" ht="12.95" customHeight="1" thickBot="1" x14ac:dyDescent="0.3">
      <c r="A14" s="134"/>
      <c r="B14" s="135" t="s">
        <v>47</v>
      </c>
      <c r="C14" s="135" t="s">
        <v>48</v>
      </c>
      <c r="D14" s="135" t="s">
        <v>49</v>
      </c>
      <c r="E14" s="226" t="s">
        <v>50</v>
      </c>
      <c r="F14" s="136" t="s">
        <v>51</v>
      </c>
      <c r="G14" s="136" t="s">
        <v>52</v>
      </c>
      <c r="H14" s="136" t="s">
        <v>53</v>
      </c>
      <c r="I14" s="136" t="s">
        <v>54</v>
      </c>
      <c r="J14" s="136" t="s">
        <v>55</v>
      </c>
      <c r="K14" s="136" t="s">
        <v>56</v>
      </c>
      <c r="L14" s="136" t="s">
        <v>57</v>
      </c>
      <c r="M14" s="136" t="s">
        <v>58</v>
      </c>
      <c r="N14" s="136" t="s">
        <v>59</v>
      </c>
      <c r="O14" s="136" t="s">
        <v>60</v>
      </c>
      <c r="P14" s="136" t="s">
        <v>61</v>
      </c>
      <c r="Q14" s="136" t="s">
        <v>62</v>
      </c>
      <c r="R14" s="136" t="s">
        <v>63</v>
      </c>
      <c r="S14" s="136" t="s">
        <v>64</v>
      </c>
      <c r="T14" s="136" t="s">
        <v>65</v>
      </c>
      <c r="U14" s="136" t="s">
        <v>66</v>
      </c>
      <c r="V14" s="136" t="s">
        <v>67</v>
      </c>
      <c r="W14" s="136" t="s">
        <v>68</v>
      </c>
      <c r="X14" s="136" t="s">
        <v>69</v>
      </c>
      <c r="Y14" s="136" t="s">
        <v>70</v>
      </c>
      <c r="Z14" s="136" t="s">
        <v>71</v>
      </c>
      <c r="AA14" s="136" t="s">
        <v>72</v>
      </c>
      <c r="AB14" s="136" t="s">
        <v>73</v>
      </c>
      <c r="AC14" s="136" t="s">
        <v>74</v>
      </c>
      <c r="AD14" s="136" t="s">
        <v>75</v>
      </c>
      <c r="AE14" s="136" t="s">
        <v>76</v>
      </c>
      <c r="AF14" s="136" t="s">
        <v>77</v>
      </c>
      <c r="AG14" s="136" t="s">
        <v>78</v>
      </c>
      <c r="AH14" s="136" t="s">
        <v>79</v>
      </c>
      <c r="AI14" s="136" t="s">
        <v>80</v>
      </c>
      <c r="AJ14" s="136" t="s">
        <v>81</v>
      </c>
      <c r="AK14" s="136" t="s">
        <v>82</v>
      </c>
      <c r="AL14" s="136" t="s">
        <v>83</v>
      </c>
      <c r="AM14" s="136" t="s">
        <v>84</v>
      </c>
      <c r="AN14" s="136" t="s">
        <v>85</v>
      </c>
      <c r="AO14" s="136" t="s">
        <v>86</v>
      </c>
      <c r="AP14" s="136" t="s">
        <v>87</v>
      </c>
      <c r="AQ14" s="136" t="s">
        <v>88</v>
      </c>
      <c r="AR14" s="136" t="s">
        <v>89</v>
      </c>
      <c r="AS14" s="136" t="s">
        <v>90</v>
      </c>
      <c r="AT14" s="136" t="s">
        <v>91</v>
      </c>
      <c r="AU14" s="136" t="s">
        <v>92</v>
      </c>
      <c r="AV14" s="137" t="s">
        <v>93</v>
      </c>
      <c r="AW14" s="137" t="s">
        <v>94</v>
      </c>
      <c r="AX14" s="137" t="s">
        <v>95</v>
      </c>
      <c r="AY14" s="136" t="s">
        <v>96</v>
      </c>
      <c r="AZ14" s="136" t="s">
        <v>97</v>
      </c>
      <c r="BA14" s="136" t="s">
        <v>98</v>
      </c>
      <c r="BB14" s="136" t="s">
        <v>99</v>
      </c>
      <c r="BC14" s="136" t="s">
        <v>100</v>
      </c>
      <c r="BD14" s="136" t="s">
        <v>101</v>
      </c>
      <c r="BE14" s="136" t="s">
        <v>102</v>
      </c>
      <c r="BF14" s="136" t="s">
        <v>103</v>
      </c>
      <c r="BG14" s="136" t="s">
        <v>104</v>
      </c>
      <c r="BH14" s="136" t="s">
        <v>105</v>
      </c>
      <c r="BI14" s="136" t="s">
        <v>106</v>
      </c>
      <c r="BJ14" s="180" t="s">
        <v>107</v>
      </c>
      <c r="BK14" s="127" t="s">
        <v>108</v>
      </c>
      <c r="BL14" s="182"/>
    </row>
    <row r="15" spans="1:64" ht="12.95" customHeight="1" x14ac:dyDescent="0.25">
      <c r="A15" s="138"/>
      <c r="B15" s="138"/>
      <c r="C15" s="138"/>
      <c r="D15" s="138"/>
      <c r="E15" s="224" t="s">
        <v>109</v>
      </c>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9"/>
      <c r="AW15" s="139"/>
      <c r="AX15" s="139"/>
      <c r="AY15" s="138"/>
      <c r="AZ15" s="138"/>
      <c r="BA15" s="138"/>
      <c r="BB15" s="138"/>
      <c r="BC15" s="138"/>
      <c r="BD15" s="138"/>
      <c r="BE15" s="138"/>
      <c r="BF15" s="138"/>
      <c r="BG15" s="138"/>
      <c r="BH15" s="138"/>
      <c r="BI15" s="138"/>
      <c r="BJ15" s="144"/>
      <c r="BK15" s="138"/>
    </row>
    <row r="16" spans="1:64" s="16" customFormat="1" ht="12.95" customHeight="1" x14ac:dyDescent="0.25">
      <c r="A16" s="15" t="s">
        <v>191</v>
      </c>
      <c r="B16" s="15"/>
      <c r="C16" s="4" t="s">
        <v>192</v>
      </c>
      <c r="D16" s="15"/>
      <c r="E16" s="227" t="s">
        <v>192</v>
      </c>
      <c r="F16" s="23" t="s">
        <v>193</v>
      </c>
      <c r="G16" s="23" t="s">
        <v>194</v>
      </c>
      <c r="H16" s="23" t="s">
        <v>195</v>
      </c>
      <c r="I16" s="24" t="s">
        <v>143</v>
      </c>
      <c r="J16" s="24" t="s">
        <v>149</v>
      </c>
      <c r="K16" s="24" t="s">
        <v>196</v>
      </c>
      <c r="L16" s="23">
        <v>30</v>
      </c>
      <c r="M16" s="5" t="s">
        <v>197</v>
      </c>
      <c r="N16" s="5" t="s">
        <v>198</v>
      </c>
      <c r="O16" s="5" t="s">
        <v>199</v>
      </c>
      <c r="P16" s="24" t="s">
        <v>125</v>
      </c>
      <c r="Q16" s="25" t="s">
        <v>122</v>
      </c>
      <c r="R16" s="26" t="s">
        <v>200</v>
      </c>
      <c r="S16" s="26" t="s">
        <v>201</v>
      </c>
      <c r="T16" s="24"/>
      <c r="U16" s="5" t="s">
        <v>126</v>
      </c>
      <c r="V16" s="24" t="s">
        <v>146</v>
      </c>
      <c r="W16" s="24" t="s">
        <v>76</v>
      </c>
      <c r="X16" s="24" t="s">
        <v>106</v>
      </c>
      <c r="Y16" s="24" t="s">
        <v>56</v>
      </c>
      <c r="Z16" s="41" t="s">
        <v>202</v>
      </c>
      <c r="AA16" s="5" t="s">
        <v>138</v>
      </c>
      <c r="AB16" s="27">
        <v>1161</v>
      </c>
      <c r="AC16" s="27">
        <v>7500</v>
      </c>
      <c r="AD16" s="27">
        <v>8707500</v>
      </c>
      <c r="AE16" s="27">
        <v>9752400</v>
      </c>
      <c r="AF16" s="27">
        <v>3636</v>
      </c>
      <c r="AG16" s="27">
        <v>7500</v>
      </c>
      <c r="AH16" s="27">
        <v>27270000</v>
      </c>
      <c r="AI16" s="27">
        <v>30542400.000000004</v>
      </c>
      <c r="AJ16" s="20">
        <v>0</v>
      </c>
      <c r="AK16" s="20">
        <v>0</v>
      </c>
      <c r="AL16" s="20">
        <v>0</v>
      </c>
      <c r="AM16" s="20">
        <v>0</v>
      </c>
      <c r="AN16" s="20">
        <v>0</v>
      </c>
      <c r="AO16" s="20">
        <v>0</v>
      </c>
      <c r="AP16" s="20">
        <v>0</v>
      </c>
      <c r="AQ16" s="20">
        <v>0</v>
      </c>
      <c r="AR16" s="20">
        <v>0</v>
      </c>
      <c r="AS16" s="20">
        <v>0</v>
      </c>
      <c r="AT16" s="20">
        <v>0</v>
      </c>
      <c r="AU16" s="20">
        <v>0</v>
      </c>
      <c r="AV16" s="43">
        <f t="shared" ref="AV16:AV34" si="0">AB16+AF16+AJ16+AN16+AR16</f>
        <v>4797</v>
      </c>
      <c r="AW16" s="43">
        <v>0</v>
      </c>
      <c r="AX16" s="43">
        <f t="shared" ref="AX16" si="1">AW16*1.12</f>
        <v>0</v>
      </c>
      <c r="AY16" s="5" t="s">
        <v>203</v>
      </c>
      <c r="AZ16" s="5"/>
      <c r="BA16" s="5"/>
      <c r="BB16" s="5"/>
      <c r="BC16" s="5" t="s">
        <v>204</v>
      </c>
      <c r="BD16" s="5" t="s">
        <v>204</v>
      </c>
      <c r="BE16" s="5"/>
      <c r="BF16" s="5"/>
      <c r="BG16" s="5"/>
      <c r="BH16" s="5"/>
      <c r="BI16" s="5"/>
      <c r="BJ16" s="185"/>
      <c r="BK16" s="15"/>
      <c r="BL16" s="183"/>
    </row>
    <row r="17" spans="1:77" s="16" customFormat="1" ht="12.95" customHeight="1" x14ac:dyDescent="0.25">
      <c r="A17" s="15" t="s">
        <v>191</v>
      </c>
      <c r="B17" s="15"/>
      <c r="C17" s="4" t="s">
        <v>397</v>
      </c>
      <c r="D17" s="15"/>
      <c r="E17" s="228" t="s">
        <v>192</v>
      </c>
      <c r="F17" s="57" t="s">
        <v>193</v>
      </c>
      <c r="G17" s="57" t="s">
        <v>194</v>
      </c>
      <c r="H17" s="57" t="s">
        <v>195</v>
      </c>
      <c r="I17" s="58" t="s">
        <v>143</v>
      </c>
      <c r="J17" s="58" t="s">
        <v>149</v>
      </c>
      <c r="K17" s="58" t="s">
        <v>196</v>
      </c>
      <c r="L17" s="57">
        <v>30</v>
      </c>
      <c r="M17" s="59" t="s">
        <v>197</v>
      </c>
      <c r="N17" s="59" t="s">
        <v>198</v>
      </c>
      <c r="O17" s="60" t="s">
        <v>126</v>
      </c>
      <c r="P17" s="58" t="s">
        <v>125</v>
      </c>
      <c r="Q17" s="61" t="s">
        <v>122</v>
      </c>
      <c r="R17" s="62" t="s">
        <v>200</v>
      </c>
      <c r="S17" s="62" t="s">
        <v>201</v>
      </c>
      <c r="T17" s="58"/>
      <c r="U17" s="59" t="s">
        <v>398</v>
      </c>
      <c r="V17" s="58" t="s">
        <v>146</v>
      </c>
      <c r="W17" s="58" t="s">
        <v>76</v>
      </c>
      <c r="X17" s="58" t="s">
        <v>106</v>
      </c>
      <c r="Y17" s="58" t="s">
        <v>56</v>
      </c>
      <c r="Z17" s="63" t="s">
        <v>202</v>
      </c>
      <c r="AA17" s="59" t="s">
        <v>138</v>
      </c>
      <c r="AB17" s="64">
        <v>1161</v>
      </c>
      <c r="AC17" s="64">
        <v>7500</v>
      </c>
      <c r="AD17" s="64">
        <v>8707500</v>
      </c>
      <c r="AE17" s="64">
        <v>9752400</v>
      </c>
      <c r="AF17" s="64">
        <v>3636</v>
      </c>
      <c r="AG17" s="64">
        <v>7500</v>
      </c>
      <c r="AH17" s="64">
        <v>27270000</v>
      </c>
      <c r="AI17" s="64">
        <v>30542400.000000004</v>
      </c>
      <c r="AJ17" s="65">
        <v>0</v>
      </c>
      <c r="AK17" s="65">
        <v>0</v>
      </c>
      <c r="AL17" s="65">
        <v>0</v>
      </c>
      <c r="AM17" s="65">
        <v>0</v>
      </c>
      <c r="AN17" s="65">
        <v>0</v>
      </c>
      <c r="AO17" s="65">
        <v>0</v>
      </c>
      <c r="AP17" s="65">
        <v>0</v>
      </c>
      <c r="AQ17" s="65">
        <v>0</v>
      </c>
      <c r="AR17" s="65">
        <v>0</v>
      </c>
      <c r="AS17" s="65">
        <v>0</v>
      </c>
      <c r="AT17" s="65">
        <v>0</v>
      </c>
      <c r="AU17" s="65">
        <v>0</v>
      </c>
      <c r="AV17" s="66">
        <f t="shared" si="0"/>
        <v>4797</v>
      </c>
      <c r="AW17" s="43">
        <v>0</v>
      </c>
      <c r="AX17" s="43">
        <f t="shared" ref="AX17" si="2">AW17*1.12</f>
        <v>0</v>
      </c>
      <c r="AY17" s="59" t="s">
        <v>203</v>
      </c>
      <c r="AZ17" s="59"/>
      <c r="BA17" s="5"/>
      <c r="BB17" s="5"/>
      <c r="BC17" s="5" t="s">
        <v>204</v>
      </c>
      <c r="BD17" s="5" t="s">
        <v>204</v>
      </c>
      <c r="BE17" s="5"/>
      <c r="BF17" s="5"/>
      <c r="BG17" s="5"/>
      <c r="BH17" s="5"/>
      <c r="BI17" s="5"/>
      <c r="BJ17" s="185"/>
      <c r="BK17" s="11">
        <v>14.2</v>
      </c>
      <c r="BL17" s="183"/>
    </row>
    <row r="18" spans="1:77" s="16" customFormat="1" ht="12.95" customHeight="1" x14ac:dyDescent="0.25">
      <c r="A18" s="91" t="s">
        <v>191</v>
      </c>
      <c r="B18" s="91"/>
      <c r="C18" s="192" t="s">
        <v>647</v>
      </c>
      <c r="D18" s="91"/>
      <c r="E18" s="229" t="s">
        <v>192</v>
      </c>
      <c r="F18" s="92" t="s">
        <v>193</v>
      </c>
      <c r="G18" s="92" t="s">
        <v>194</v>
      </c>
      <c r="H18" s="92" t="s">
        <v>195</v>
      </c>
      <c r="I18" s="93" t="s">
        <v>143</v>
      </c>
      <c r="J18" s="93" t="s">
        <v>149</v>
      </c>
      <c r="K18" s="93" t="s">
        <v>196</v>
      </c>
      <c r="L18" s="92">
        <v>30</v>
      </c>
      <c r="M18" s="94" t="s">
        <v>197</v>
      </c>
      <c r="N18" s="94" t="s">
        <v>198</v>
      </c>
      <c r="O18" s="95" t="s">
        <v>166</v>
      </c>
      <c r="P18" s="93" t="s">
        <v>125</v>
      </c>
      <c r="Q18" s="96" t="s">
        <v>122</v>
      </c>
      <c r="R18" s="97" t="s">
        <v>200</v>
      </c>
      <c r="S18" s="97" t="s">
        <v>201</v>
      </c>
      <c r="T18" s="93"/>
      <c r="U18" s="94" t="s">
        <v>398</v>
      </c>
      <c r="V18" s="93" t="s">
        <v>146</v>
      </c>
      <c r="W18" s="93" t="s">
        <v>76</v>
      </c>
      <c r="X18" s="93" t="s">
        <v>106</v>
      </c>
      <c r="Y18" s="93" t="s">
        <v>56</v>
      </c>
      <c r="Z18" s="98" t="s">
        <v>202</v>
      </c>
      <c r="AA18" s="94" t="s">
        <v>138</v>
      </c>
      <c r="AB18" s="99">
        <v>1161</v>
      </c>
      <c r="AC18" s="99">
        <v>7500</v>
      </c>
      <c r="AD18" s="100">
        <f t="shared" ref="AD18" si="3">AB18*AC18</f>
        <v>8707500</v>
      </c>
      <c r="AE18" s="100">
        <f t="shared" ref="AE18" si="4">AD18*1.12</f>
        <v>9752400</v>
      </c>
      <c r="AF18" s="99">
        <v>3636</v>
      </c>
      <c r="AG18" s="99">
        <v>7500</v>
      </c>
      <c r="AH18" s="100">
        <f t="shared" ref="AH18" si="5">AF18*AG18</f>
        <v>27270000</v>
      </c>
      <c r="AI18" s="100">
        <f t="shared" ref="AI18" si="6">AH18*1.12</f>
        <v>30542400.000000004</v>
      </c>
      <c r="AJ18" s="101">
        <v>0</v>
      </c>
      <c r="AK18" s="101">
        <v>0</v>
      </c>
      <c r="AL18" s="101">
        <v>0</v>
      </c>
      <c r="AM18" s="101">
        <v>0</v>
      </c>
      <c r="AN18" s="101">
        <v>0</v>
      </c>
      <c r="AO18" s="101">
        <v>0</v>
      </c>
      <c r="AP18" s="101">
        <v>0</v>
      </c>
      <c r="AQ18" s="101">
        <v>0</v>
      </c>
      <c r="AR18" s="101">
        <v>0</v>
      </c>
      <c r="AS18" s="101">
        <v>0</v>
      </c>
      <c r="AT18" s="101">
        <v>0</v>
      </c>
      <c r="AU18" s="101">
        <v>0</v>
      </c>
      <c r="AV18" s="102">
        <f t="shared" si="0"/>
        <v>4797</v>
      </c>
      <c r="AW18" s="43">
        <v>0</v>
      </c>
      <c r="AX18" s="43">
        <f t="shared" ref="AX18" si="7">AW18*1.12</f>
        <v>0</v>
      </c>
      <c r="AY18" s="94" t="s">
        <v>203</v>
      </c>
      <c r="AZ18" s="94"/>
      <c r="BA18" s="94"/>
      <c r="BB18" s="94"/>
      <c r="BC18" s="94" t="s">
        <v>204</v>
      </c>
      <c r="BD18" s="94" t="s">
        <v>204</v>
      </c>
      <c r="BE18" s="94"/>
      <c r="BF18" s="94"/>
      <c r="BG18" s="94"/>
      <c r="BH18" s="94"/>
      <c r="BI18" s="94"/>
      <c r="BJ18" s="185"/>
      <c r="BK18" s="15">
        <v>14</v>
      </c>
      <c r="BL18" s="183"/>
    </row>
    <row r="19" spans="1:77" s="207" customFormat="1" ht="12.95" customHeight="1" x14ac:dyDescent="0.25">
      <c r="A19" s="161" t="s">
        <v>191</v>
      </c>
      <c r="B19" s="161">
        <v>270007383</v>
      </c>
      <c r="C19" s="161" t="s">
        <v>652</v>
      </c>
      <c r="D19" s="161"/>
      <c r="E19" s="230" t="s">
        <v>192</v>
      </c>
      <c r="F19" s="198" t="s">
        <v>193</v>
      </c>
      <c r="G19" s="198" t="s">
        <v>194</v>
      </c>
      <c r="H19" s="198" t="s">
        <v>195</v>
      </c>
      <c r="I19" s="199" t="s">
        <v>143</v>
      </c>
      <c r="J19" s="199" t="s">
        <v>149</v>
      </c>
      <c r="K19" s="199" t="s">
        <v>196</v>
      </c>
      <c r="L19" s="198">
        <v>30</v>
      </c>
      <c r="M19" s="200" t="s">
        <v>197</v>
      </c>
      <c r="N19" s="200" t="s">
        <v>198</v>
      </c>
      <c r="O19" s="155" t="s">
        <v>166</v>
      </c>
      <c r="P19" s="199" t="s">
        <v>125</v>
      </c>
      <c r="Q19" s="201" t="s">
        <v>122</v>
      </c>
      <c r="R19" s="202" t="s">
        <v>200</v>
      </c>
      <c r="S19" s="202" t="s">
        <v>201</v>
      </c>
      <c r="T19" s="199"/>
      <c r="U19" s="200" t="s">
        <v>398</v>
      </c>
      <c r="V19" s="199" t="s">
        <v>146</v>
      </c>
      <c r="W19" s="199" t="s">
        <v>76</v>
      </c>
      <c r="X19" s="199" t="s">
        <v>106</v>
      </c>
      <c r="Y19" s="199" t="s">
        <v>56</v>
      </c>
      <c r="Z19" s="203" t="s">
        <v>202</v>
      </c>
      <c r="AA19" s="200" t="s">
        <v>138</v>
      </c>
      <c r="AB19" s="204">
        <v>141</v>
      </c>
      <c r="AC19" s="204">
        <v>7125</v>
      </c>
      <c r="AD19" s="204">
        <v>1004625</v>
      </c>
      <c r="AE19" s="204">
        <v>1125180</v>
      </c>
      <c r="AF19" s="204">
        <v>3636</v>
      </c>
      <c r="AG19" s="204">
        <v>7500</v>
      </c>
      <c r="AH19" s="204">
        <v>27270000</v>
      </c>
      <c r="AI19" s="204">
        <v>30542400.000000004</v>
      </c>
      <c r="AJ19" s="205">
        <v>0</v>
      </c>
      <c r="AK19" s="205">
        <v>0</v>
      </c>
      <c r="AL19" s="205">
        <v>0</v>
      </c>
      <c r="AM19" s="205">
        <v>0</v>
      </c>
      <c r="AN19" s="205">
        <v>0</v>
      </c>
      <c r="AO19" s="205">
        <v>0</v>
      </c>
      <c r="AP19" s="205">
        <v>0</v>
      </c>
      <c r="AQ19" s="205">
        <v>0</v>
      </c>
      <c r="AR19" s="205">
        <v>0</v>
      </c>
      <c r="AS19" s="205">
        <v>0</v>
      </c>
      <c r="AT19" s="205">
        <v>0</v>
      </c>
      <c r="AU19" s="205">
        <v>0</v>
      </c>
      <c r="AV19" s="205">
        <f>AB19+AF19+AJ19+AN19+AR19</f>
        <v>3777</v>
      </c>
      <c r="AW19" s="204">
        <f>AD19+AH19+AL19+AP19+AT19</f>
        <v>28274625</v>
      </c>
      <c r="AX19" s="204">
        <f>AW19*1.12</f>
        <v>31667580.000000004</v>
      </c>
      <c r="AY19" s="200" t="s">
        <v>203</v>
      </c>
      <c r="AZ19" s="200"/>
      <c r="BA19" s="200"/>
      <c r="BB19" s="200"/>
      <c r="BC19" s="200" t="s">
        <v>204</v>
      </c>
      <c r="BD19" s="200" t="s">
        <v>204</v>
      </c>
      <c r="BE19" s="200"/>
      <c r="BF19" s="200"/>
      <c r="BG19" s="200"/>
      <c r="BH19" s="200"/>
      <c r="BI19" s="200"/>
      <c r="BJ19" s="185"/>
      <c r="BK19" s="4" t="s">
        <v>653</v>
      </c>
      <c r="BL19" s="206"/>
    </row>
    <row r="20" spans="1:77" s="16" customFormat="1" ht="12.95" customHeight="1" x14ac:dyDescent="0.25">
      <c r="A20" s="15" t="s">
        <v>191</v>
      </c>
      <c r="B20" s="15"/>
      <c r="C20" s="4" t="s">
        <v>205</v>
      </c>
      <c r="D20" s="15"/>
      <c r="E20" s="227" t="s">
        <v>205</v>
      </c>
      <c r="F20" s="23" t="s">
        <v>206</v>
      </c>
      <c r="G20" s="23" t="s">
        <v>207</v>
      </c>
      <c r="H20" s="23" t="s">
        <v>208</v>
      </c>
      <c r="I20" s="24" t="s">
        <v>143</v>
      </c>
      <c r="J20" s="24" t="s">
        <v>149</v>
      </c>
      <c r="K20" s="24" t="s">
        <v>196</v>
      </c>
      <c r="L20" s="23">
        <v>30</v>
      </c>
      <c r="M20" s="5" t="s">
        <v>197</v>
      </c>
      <c r="N20" s="5" t="s">
        <v>198</v>
      </c>
      <c r="O20" s="5" t="s">
        <v>199</v>
      </c>
      <c r="P20" s="24" t="s">
        <v>125</v>
      </c>
      <c r="Q20" s="25" t="s">
        <v>122</v>
      </c>
      <c r="R20" s="26" t="s">
        <v>200</v>
      </c>
      <c r="S20" s="26" t="s">
        <v>201</v>
      </c>
      <c r="T20" s="24"/>
      <c r="U20" s="5" t="s">
        <v>126</v>
      </c>
      <c r="V20" s="24" t="s">
        <v>146</v>
      </c>
      <c r="W20" s="24" t="s">
        <v>76</v>
      </c>
      <c r="X20" s="24" t="s">
        <v>106</v>
      </c>
      <c r="Y20" s="24" t="s">
        <v>56</v>
      </c>
      <c r="Z20" s="41" t="s">
        <v>202</v>
      </c>
      <c r="AA20" s="5" t="s">
        <v>138</v>
      </c>
      <c r="AB20" s="27">
        <v>4416</v>
      </c>
      <c r="AC20" s="27">
        <v>11282.54</v>
      </c>
      <c r="AD20" s="27">
        <v>49823696.640000001</v>
      </c>
      <c r="AE20" s="27">
        <v>55802540.236800008</v>
      </c>
      <c r="AF20" s="27">
        <v>4458</v>
      </c>
      <c r="AG20" s="27">
        <v>11282.54</v>
      </c>
      <c r="AH20" s="27">
        <v>50297563.32</v>
      </c>
      <c r="AI20" s="27">
        <v>56333270.918400005</v>
      </c>
      <c r="AJ20" s="20">
        <v>0</v>
      </c>
      <c r="AK20" s="20">
        <v>0</v>
      </c>
      <c r="AL20" s="20">
        <v>0</v>
      </c>
      <c r="AM20" s="20">
        <v>0</v>
      </c>
      <c r="AN20" s="20">
        <v>0</v>
      </c>
      <c r="AO20" s="20">
        <v>0</v>
      </c>
      <c r="AP20" s="20">
        <v>0</v>
      </c>
      <c r="AQ20" s="20">
        <v>0</v>
      </c>
      <c r="AR20" s="20">
        <v>0</v>
      </c>
      <c r="AS20" s="20">
        <v>0</v>
      </c>
      <c r="AT20" s="20">
        <v>0</v>
      </c>
      <c r="AU20" s="20">
        <v>0</v>
      </c>
      <c r="AV20" s="43">
        <f t="shared" si="0"/>
        <v>8874</v>
      </c>
      <c r="AW20" s="43">
        <v>0</v>
      </c>
      <c r="AX20" s="43">
        <f t="shared" ref="AX20:AX22" si="8">AW20*1.12</f>
        <v>0</v>
      </c>
      <c r="AY20" s="5" t="s">
        <v>203</v>
      </c>
      <c r="AZ20" s="5"/>
      <c r="BA20" s="5"/>
      <c r="BB20" s="5"/>
      <c r="BC20" s="5" t="s">
        <v>209</v>
      </c>
      <c r="BD20" s="5" t="s">
        <v>209</v>
      </c>
      <c r="BE20" s="5"/>
      <c r="BF20" s="5"/>
      <c r="BG20" s="5"/>
      <c r="BH20" s="5"/>
      <c r="BI20" s="5"/>
      <c r="BJ20" s="185"/>
      <c r="BK20" s="15"/>
      <c r="BL20" s="183"/>
    </row>
    <row r="21" spans="1:77" s="16" customFormat="1" ht="12.95" customHeight="1" x14ac:dyDescent="0.25">
      <c r="A21" s="15" t="s">
        <v>191</v>
      </c>
      <c r="B21" s="15"/>
      <c r="C21" s="4" t="s">
        <v>399</v>
      </c>
      <c r="D21" s="15"/>
      <c r="E21" s="228" t="s">
        <v>205</v>
      </c>
      <c r="F21" s="23" t="s">
        <v>206</v>
      </c>
      <c r="G21" s="23" t="s">
        <v>207</v>
      </c>
      <c r="H21" s="23" t="s">
        <v>208</v>
      </c>
      <c r="I21" s="24" t="s">
        <v>143</v>
      </c>
      <c r="J21" s="24" t="s">
        <v>149</v>
      </c>
      <c r="K21" s="24" t="s">
        <v>196</v>
      </c>
      <c r="L21" s="23">
        <v>30</v>
      </c>
      <c r="M21" s="5" t="s">
        <v>197</v>
      </c>
      <c r="N21" s="5" t="s">
        <v>198</v>
      </c>
      <c r="O21" s="1" t="s">
        <v>126</v>
      </c>
      <c r="P21" s="24" t="s">
        <v>125</v>
      </c>
      <c r="Q21" s="25" t="s">
        <v>122</v>
      </c>
      <c r="R21" s="26" t="s">
        <v>200</v>
      </c>
      <c r="S21" s="26" t="s">
        <v>201</v>
      </c>
      <c r="T21" s="24"/>
      <c r="U21" s="5" t="s">
        <v>398</v>
      </c>
      <c r="V21" s="24" t="s">
        <v>146</v>
      </c>
      <c r="W21" s="24" t="s">
        <v>76</v>
      </c>
      <c r="X21" s="24" t="s">
        <v>106</v>
      </c>
      <c r="Y21" s="24" t="s">
        <v>56</v>
      </c>
      <c r="Z21" s="41" t="s">
        <v>202</v>
      </c>
      <c r="AA21" s="5" t="s">
        <v>138</v>
      </c>
      <c r="AB21" s="27">
        <v>4416</v>
      </c>
      <c r="AC21" s="27">
        <v>11282.54</v>
      </c>
      <c r="AD21" s="27">
        <v>49823696.640000001</v>
      </c>
      <c r="AE21" s="27">
        <v>55802540.236800008</v>
      </c>
      <c r="AF21" s="27">
        <v>4458</v>
      </c>
      <c r="AG21" s="27">
        <v>11282.54</v>
      </c>
      <c r="AH21" s="27">
        <v>50297563.32</v>
      </c>
      <c r="AI21" s="27">
        <v>56333270.918400005</v>
      </c>
      <c r="AJ21" s="20">
        <v>0</v>
      </c>
      <c r="AK21" s="20">
        <v>0</v>
      </c>
      <c r="AL21" s="20">
        <v>0</v>
      </c>
      <c r="AM21" s="20">
        <v>0</v>
      </c>
      <c r="AN21" s="20">
        <v>0</v>
      </c>
      <c r="AO21" s="20">
        <v>0</v>
      </c>
      <c r="AP21" s="20">
        <v>0</v>
      </c>
      <c r="AQ21" s="20">
        <v>0</v>
      </c>
      <c r="AR21" s="20">
        <v>0</v>
      </c>
      <c r="AS21" s="20">
        <v>0</v>
      </c>
      <c r="AT21" s="20">
        <v>0</v>
      </c>
      <c r="AU21" s="20">
        <v>0</v>
      </c>
      <c r="AV21" s="67">
        <f t="shared" si="0"/>
        <v>8874</v>
      </c>
      <c r="AW21" s="43">
        <v>0</v>
      </c>
      <c r="AX21" s="43">
        <f t="shared" si="8"/>
        <v>0</v>
      </c>
      <c r="AY21" s="5" t="s">
        <v>203</v>
      </c>
      <c r="AZ21" s="5"/>
      <c r="BA21" s="5"/>
      <c r="BB21" s="5"/>
      <c r="BC21" s="5" t="s">
        <v>209</v>
      </c>
      <c r="BD21" s="5" t="s">
        <v>209</v>
      </c>
      <c r="BE21" s="5"/>
      <c r="BF21" s="5"/>
      <c r="BG21" s="5"/>
      <c r="BH21" s="5"/>
      <c r="BI21" s="5"/>
      <c r="BJ21" s="185"/>
      <c r="BK21" s="11">
        <v>14.2</v>
      </c>
      <c r="BL21" s="183"/>
    </row>
    <row r="22" spans="1:77" s="16" customFormat="1" ht="12.95" customHeight="1" x14ac:dyDescent="0.25">
      <c r="A22" s="15" t="s">
        <v>191</v>
      </c>
      <c r="B22" s="15"/>
      <c r="C22" s="4" t="s">
        <v>648</v>
      </c>
      <c r="D22" s="15"/>
      <c r="E22" s="229" t="s">
        <v>205</v>
      </c>
      <c r="F22" s="92" t="s">
        <v>206</v>
      </c>
      <c r="G22" s="92" t="s">
        <v>207</v>
      </c>
      <c r="H22" s="92" t="s">
        <v>208</v>
      </c>
      <c r="I22" s="93" t="s">
        <v>143</v>
      </c>
      <c r="J22" s="93" t="s">
        <v>149</v>
      </c>
      <c r="K22" s="93" t="s">
        <v>196</v>
      </c>
      <c r="L22" s="92">
        <v>30</v>
      </c>
      <c r="M22" s="94" t="s">
        <v>197</v>
      </c>
      <c r="N22" s="94" t="s">
        <v>198</v>
      </c>
      <c r="O22" s="95" t="s">
        <v>166</v>
      </c>
      <c r="P22" s="93" t="s">
        <v>125</v>
      </c>
      <c r="Q22" s="96" t="s">
        <v>122</v>
      </c>
      <c r="R22" s="97" t="s">
        <v>200</v>
      </c>
      <c r="S22" s="97" t="s">
        <v>201</v>
      </c>
      <c r="T22" s="93"/>
      <c r="U22" s="94" t="s">
        <v>398</v>
      </c>
      <c r="V22" s="93" t="s">
        <v>146</v>
      </c>
      <c r="W22" s="93" t="s">
        <v>76</v>
      </c>
      <c r="X22" s="93" t="s">
        <v>106</v>
      </c>
      <c r="Y22" s="93" t="s">
        <v>56</v>
      </c>
      <c r="Z22" s="98" t="s">
        <v>202</v>
      </c>
      <c r="AA22" s="94" t="s">
        <v>138</v>
      </c>
      <c r="AB22" s="99">
        <v>4416</v>
      </c>
      <c r="AC22" s="99">
        <v>11282.54</v>
      </c>
      <c r="AD22" s="100">
        <f t="shared" ref="AD22" si="9">AB22*AC22</f>
        <v>49823696.640000001</v>
      </c>
      <c r="AE22" s="100">
        <f t="shared" ref="AE22" si="10">AD22*1.12</f>
        <v>55802540.236800008</v>
      </c>
      <c r="AF22" s="99">
        <v>4458</v>
      </c>
      <c r="AG22" s="99">
        <v>11282.54</v>
      </c>
      <c r="AH22" s="100">
        <f t="shared" ref="AH22" si="11">AF22*AG22</f>
        <v>50297563.32</v>
      </c>
      <c r="AI22" s="100">
        <f t="shared" ref="AI22" si="12">AH22*1.12</f>
        <v>56333270.918400005</v>
      </c>
      <c r="AJ22" s="101">
        <v>0</v>
      </c>
      <c r="AK22" s="101">
        <v>0</v>
      </c>
      <c r="AL22" s="101">
        <v>0</v>
      </c>
      <c r="AM22" s="101">
        <v>0</v>
      </c>
      <c r="AN22" s="101">
        <v>0</v>
      </c>
      <c r="AO22" s="101">
        <v>0</v>
      </c>
      <c r="AP22" s="101">
        <v>0</v>
      </c>
      <c r="AQ22" s="101">
        <v>0</v>
      </c>
      <c r="AR22" s="101">
        <v>0</v>
      </c>
      <c r="AS22" s="101">
        <v>0</v>
      </c>
      <c r="AT22" s="101">
        <v>0</v>
      </c>
      <c r="AU22" s="101">
        <v>0</v>
      </c>
      <c r="AV22" s="102">
        <f t="shared" si="0"/>
        <v>8874</v>
      </c>
      <c r="AW22" s="43">
        <v>0</v>
      </c>
      <c r="AX22" s="43">
        <f t="shared" si="8"/>
        <v>0</v>
      </c>
      <c r="AY22" s="94" t="s">
        <v>203</v>
      </c>
      <c r="AZ22" s="94"/>
      <c r="BA22" s="94"/>
      <c r="BB22" s="94"/>
      <c r="BC22" s="94" t="s">
        <v>209</v>
      </c>
      <c r="BD22" s="94" t="s">
        <v>209</v>
      </c>
      <c r="BE22" s="94"/>
      <c r="BF22" s="94"/>
      <c r="BG22" s="94"/>
      <c r="BH22" s="94"/>
      <c r="BI22" s="94"/>
      <c r="BJ22" s="185"/>
      <c r="BK22" s="15">
        <v>14</v>
      </c>
      <c r="BL22" s="183"/>
    </row>
    <row r="23" spans="1:77" s="207" customFormat="1" ht="12.95" customHeight="1" x14ac:dyDescent="0.25">
      <c r="A23" s="161" t="s">
        <v>191</v>
      </c>
      <c r="B23" s="161">
        <v>270000017</v>
      </c>
      <c r="C23" s="161" t="s">
        <v>654</v>
      </c>
      <c r="D23" s="161"/>
      <c r="E23" s="230" t="s">
        <v>205</v>
      </c>
      <c r="F23" s="198" t="s">
        <v>206</v>
      </c>
      <c r="G23" s="198" t="s">
        <v>207</v>
      </c>
      <c r="H23" s="198" t="s">
        <v>208</v>
      </c>
      <c r="I23" s="199" t="s">
        <v>143</v>
      </c>
      <c r="J23" s="199" t="s">
        <v>149</v>
      </c>
      <c r="K23" s="199" t="s">
        <v>196</v>
      </c>
      <c r="L23" s="198">
        <v>30</v>
      </c>
      <c r="M23" s="200" t="s">
        <v>197</v>
      </c>
      <c r="N23" s="200" t="s">
        <v>198</v>
      </c>
      <c r="O23" s="155" t="s">
        <v>166</v>
      </c>
      <c r="P23" s="199" t="s">
        <v>125</v>
      </c>
      <c r="Q23" s="201" t="s">
        <v>122</v>
      </c>
      <c r="R23" s="202" t="s">
        <v>200</v>
      </c>
      <c r="S23" s="202" t="s">
        <v>201</v>
      </c>
      <c r="T23" s="199"/>
      <c r="U23" s="200" t="s">
        <v>398</v>
      </c>
      <c r="V23" s="199" t="s">
        <v>146</v>
      </c>
      <c r="W23" s="199" t="s">
        <v>76</v>
      </c>
      <c r="X23" s="199" t="s">
        <v>106</v>
      </c>
      <c r="Y23" s="199" t="s">
        <v>56</v>
      </c>
      <c r="Z23" s="203" t="s">
        <v>202</v>
      </c>
      <c r="AA23" s="200" t="s">
        <v>138</v>
      </c>
      <c r="AB23" s="204">
        <v>2954</v>
      </c>
      <c r="AC23" s="204">
        <v>8461.9</v>
      </c>
      <c r="AD23" s="204">
        <v>24996452.599999998</v>
      </c>
      <c r="AE23" s="204">
        <v>27996026.912</v>
      </c>
      <c r="AF23" s="204">
        <v>4458</v>
      </c>
      <c r="AG23" s="204">
        <v>11282.54</v>
      </c>
      <c r="AH23" s="204">
        <v>50297563.32</v>
      </c>
      <c r="AI23" s="204">
        <v>56333270.918400005</v>
      </c>
      <c r="AJ23" s="205">
        <v>0</v>
      </c>
      <c r="AK23" s="205">
        <v>0</v>
      </c>
      <c r="AL23" s="205">
        <v>0</v>
      </c>
      <c r="AM23" s="205">
        <v>0</v>
      </c>
      <c r="AN23" s="205">
        <v>0</v>
      </c>
      <c r="AO23" s="205">
        <v>0</v>
      </c>
      <c r="AP23" s="205">
        <v>0</v>
      </c>
      <c r="AQ23" s="205">
        <v>0</v>
      </c>
      <c r="AR23" s="205">
        <v>0</v>
      </c>
      <c r="AS23" s="205">
        <v>0</v>
      </c>
      <c r="AT23" s="205">
        <v>0</v>
      </c>
      <c r="AU23" s="205">
        <v>0</v>
      </c>
      <c r="AV23" s="205">
        <f t="shared" si="0"/>
        <v>7412</v>
      </c>
      <c r="AW23" s="204">
        <f t="shared" ref="AW23" si="13">AD23+AH23+AL23+AP23+AT23</f>
        <v>75294015.920000002</v>
      </c>
      <c r="AX23" s="204">
        <f t="shared" ref="AX23" si="14">AW23*1.12</f>
        <v>84329297.830400005</v>
      </c>
      <c r="AY23" s="200" t="s">
        <v>203</v>
      </c>
      <c r="AZ23" s="200"/>
      <c r="BA23" s="200"/>
      <c r="BB23" s="200"/>
      <c r="BC23" s="200" t="s">
        <v>209</v>
      </c>
      <c r="BD23" s="200" t="s">
        <v>209</v>
      </c>
      <c r="BE23" s="200"/>
      <c r="BF23" s="200"/>
      <c r="BG23" s="200"/>
      <c r="BH23" s="200"/>
      <c r="BI23" s="200"/>
      <c r="BJ23" s="185"/>
      <c r="BK23" s="4" t="s">
        <v>653</v>
      </c>
      <c r="BL23" s="206"/>
    </row>
    <row r="24" spans="1:77" s="16" customFormat="1" ht="12.95" customHeight="1" x14ac:dyDescent="0.25">
      <c r="A24" s="15" t="s">
        <v>191</v>
      </c>
      <c r="B24" s="15"/>
      <c r="C24" s="4" t="s">
        <v>210</v>
      </c>
      <c r="D24" s="15"/>
      <c r="E24" s="227" t="s">
        <v>210</v>
      </c>
      <c r="F24" s="23" t="s">
        <v>211</v>
      </c>
      <c r="G24" s="23" t="s">
        <v>194</v>
      </c>
      <c r="H24" s="23" t="s">
        <v>208</v>
      </c>
      <c r="I24" s="24" t="s">
        <v>143</v>
      </c>
      <c r="J24" s="24" t="s">
        <v>149</v>
      </c>
      <c r="K24" s="24" t="s">
        <v>196</v>
      </c>
      <c r="L24" s="23">
        <v>30</v>
      </c>
      <c r="M24" s="5" t="s">
        <v>197</v>
      </c>
      <c r="N24" s="5" t="s">
        <v>198</v>
      </c>
      <c r="O24" s="5" t="s">
        <v>199</v>
      </c>
      <c r="P24" s="24" t="s">
        <v>125</v>
      </c>
      <c r="Q24" s="25" t="s">
        <v>122</v>
      </c>
      <c r="R24" s="26" t="s">
        <v>200</v>
      </c>
      <c r="S24" s="26" t="s">
        <v>201</v>
      </c>
      <c r="T24" s="24"/>
      <c r="U24" s="5" t="s">
        <v>126</v>
      </c>
      <c r="V24" s="24" t="s">
        <v>146</v>
      </c>
      <c r="W24" s="24" t="s">
        <v>76</v>
      </c>
      <c r="X24" s="24" t="s">
        <v>106</v>
      </c>
      <c r="Y24" s="24" t="s">
        <v>56</v>
      </c>
      <c r="Z24" s="41" t="s">
        <v>202</v>
      </c>
      <c r="AA24" s="5" t="s">
        <v>138</v>
      </c>
      <c r="AB24" s="27">
        <v>167</v>
      </c>
      <c r="AC24" s="27">
        <v>14598.57</v>
      </c>
      <c r="AD24" s="27">
        <v>2437961.19</v>
      </c>
      <c r="AE24" s="27">
        <v>2730516.5328000002</v>
      </c>
      <c r="AF24" s="27">
        <v>26</v>
      </c>
      <c r="AG24" s="27">
        <v>14598.57</v>
      </c>
      <c r="AH24" s="27">
        <v>379562.82</v>
      </c>
      <c r="AI24" s="27">
        <v>425110.35840000003</v>
      </c>
      <c r="AJ24" s="20">
        <v>0</v>
      </c>
      <c r="AK24" s="20">
        <v>0</v>
      </c>
      <c r="AL24" s="20">
        <v>0</v>
      </c>
      <c r="AM24" s="20">
        <v>0</v>
      </c>
      <c r="AN24" s="20">
        <v>0</v>
      </c>
      <c r="AO24" s="20">
        <v>0</v>
      </c>
      <c r="AP24" s="20">
        <v>0</v>
      </c>
      <c r="AQ24" s="20">
        <v>0</v>
      </c>
      <c r="AR24" s="20">
        <v>0</v>
      </c>
      <c r="AS24" s="20">
        <v>0</v>
      </c>
      <c r="AT24" s="20">
        <v>0</v>
      </c>
      <c r="AU24" s="20">
        <v>0</v>
      </c>
      <c r="AV24" s="43">
        <f t="shared" si="0"/>
        <v>193</v>
      </c>
      <c r="AW24" s="43">
        <v>0</v>
      </c>
      <c r="AX24" s="43">
        <f t="shared" ref="AX24:AX26" si="15">AW24*1.12</f>
        <v>0</v>
      </c>
      <c r="AY24" s="5" t="s">
        <v>203</v>
      </c>
      <c r="AZ24" s="5"/>
      <c r="BA24" s="5"/>
      <c r="BB24" s="5"/>
      <c r="BC24" s="5" t="s">
        <v>212</v>
      </c>
      <c r="BD24" s="5" t="s">
        <v>212</v>
      </c>
      <c r="BE24" s="5"/>
      <c r="BF24" s="5"/>
      <c r="BG24" s="5"/>
      <c r="BH24" s="5"/>
      <c r="BI24" s="5"/>
      <c r="BJ24" s="185"/>
      <c r="BK24" s="15"/>
      <c r="BL24" s="183"/>
    </row>
    <row r="25" spans="1:77" s="16" customFormat="1" ht="12.95" customHeight="1" x14ac:dyDescent="0.25">
      <c r="A25" s="15" t="s">
        <v>191</v>
      </c>
      <c r="B25" s="15"/>
      <c r="C25" s="4" t="s">
        <v>400</v>
      </c>
      <c r="D25" s="15"/>
      <c r="E25" s="231" t="s">
        <v>210</v>
      </c>
      <c r="F25" s="23" t="s">
        <v>211</v>
      </c>
      <c r="G25" s="23" t="s">
        <v>194</v>
      </c>
      <c r="H25" s="23" t="s">
        <v>208</v>
      </c>
      <c r="I25" s="24" t="s">
        <v>143</v>
      </c>
      <c r="J25" s="24" t="s">
        <v>149</v>
      </c>
      <c r="K25" s="24" t="s">
        <v>196</v>
      </c>
      <c r="L25" s="23">
        <v>30</v>
      </c>
      <c r="M25" s="5" t="s">
        <v>197</v>
      </c>
      <c r="N25" s="5" t="s">
        <v>198</v>
      </c>
      <c r="O25" s="1" t="s">
        <v>126</v>
      </c>
      <c r="P25" s="24" t="s">
        <v>125</v>
      </c>
      <c r="Q25" s="25" t="s">
        <v>122</v>
      </c>
      <c r="R25" s="26" t="s">
        <v>200</v>
      </c>
      <c r="S25" s="26" t="s">
        <v>201</v>
      </c>
      <c r="T25" s="24"/>
      <c r="U25" s="5" t="s">
        <v>398</v>
      </c>
      <c r="V25" s="24" t="s">
        <v>146</v>
      </c>
      <c r="W25" s="24" t="s">
        <v>76</v>
      </c>
      <c r="X25" s="24" t="s">
        <v>106</v>
      </c>
      <c r="Y25" s="24" t="s">
        <v>56</v>
      </c>
      <c r="Z25" s="41" t="s">
        <v>202</v>
      </c>
      <c r="AA25" s="5" t="s">
        <v>138</v>
      </c>
      <c r="AB25" s="27">
        <v>167</v>
      </c>
      <c r="AC25" s="27">
        <v>14598.57</v>
      </c>
      <c r="AD25" s="27">
        <v>2437961.19</v>
      </c>
      <c r="AE25" s="27">
        <v>2730516.5328000002</v>
      </c>
      <c r="AF25" s="27">
        <v>26</v>
      </c>
      <c r="AG25" s="27">
        <v>14598.57</v>
      </c>
      <c r="AH25" s="27">
        <v>379562.82</v>
      </c>
      <c r="AI25" s="27">
        <v>425110.35840000003</v>
      </c>
      <c r="AJ25" s="20">
        <v>0</v>
      </c>
      <c r="AK25" s="20">
        <v>0</v>
      </c>
      <c r="AL25" s="20">
        <v>0</v>
      </c>
      <c r="AM25" s="20">
        <v>0</v>
      </c>
      <c r="AN25" s="20">
        <v>0</v>
      </c>
      <c r="AO25" s="20">
        <v>0</v>
      </c>
      <c r="AP25" s="20">
        <v>0</v>
      </c>
      <c r="AQ25" s="20">
        <v>0</v>
      </c>
      <c r="AR25" s="20">
        <v>0</v>
      </c>
      <c r="AS25" s="20">
        <v>0</v>
      </c>
      <c r="AT25" s="20">
        <v>0</v>
      </c>
      <c r="AU25" s="20">
        <v>0</v>
      </c>
      <c r="AV25" s="67">
        <f t="shared" si="0"/>
        <v>193</v>
      </c>
      <c r="AW25" s="43">
        <v>0</v>
      </c>
      <c r="AX25" s="43">
        <f t="shared" si="15"/>
        <v>0</v>
      </c>
      <c r="AY25" s="5" t="s">
        <v>203</v>
      </c>
      <c r="AZ25" s="5"/>
      <c r="BA25" s="5"/>
      <c r="BB25" s="5"/>
      <c r="BC25" s="5" t="s">
        <v>212</v>
      </c>
      <c r="BD25" s="5" t="s">
        <v>212</v>
      </c>
      <c r="BE25" s="5"/>
      <c r="BF25" s="5"/>
      <c r="BG25" s="5"/>
      <c r="BH25" s="5"/>
      <c r="BI25" s="5"/>
      <c r="BJ25" s="185"/>
      <c r="BK25" s="11">
        <v>14.2</v>
      </c>
      <c r="BL25" s="183"/>
    </row>
    <row r="26" spans="1:77" s="16" customFormat="1" ht="12.95" customHeight="1" x14ac:dyDescent="0.25">
      <c r="A26" s="15" t="s">
        <v>191</v>
      </c>
      <c r="B26" s="15"/>
      <c r="C26" s="4" t="s">
        <v>649</v>
      </c>
      <c r="D26" s="15"/>
      <c r="E26" s="232" t="s">
        <v>210</v>
      </c>
      <c r="F26" s="92" t="s">
        <v>211</v>
      </c>
      <c r="G26" s="92" t="s">
        <v>194</v>
      </c>
      <c r="H26" s="92" t="s">
        <v>208</v>
      </c>
      <c r="I26" s="93" t="s">
        <v>143</v>
      </c>
      <c r="J26" s="93" t="s">
        <v>149</v>
      </c>
      <c r="K26" s="93" t="s">
        <v>196</v>
      </c>
      <c r="L26" s="92">
        <v>30</v>
      </c>
      <c r="M26" s="94" t="s">
        <v>197</v>
      </c>
      <c r="N26" s="94" t="s">
        <v>198</v>
      </c>
      <c r="O26" s="95" t="s">
        <v>166</v>
      </c>
      <c r="P26" s="93" t="s">
        <v>125</v>
      </c>
      <c r="Q26" s="96" t="s">
        <v>122</v>
      </c>
      <c r="R26" s="97" t="s">
        <v>200</v>
      </c>
      <c r="S26" s="97" t="s">
        <v>201</v>
      </c>
      <c r="T26" s="93"/>
      <c r="U26" s="94" t="s">
        <v>398</v>
      </c>
      <c r="V26" s="93" t="s">
        <v>146</v>
      </c>
      <c r="W26" s="93" t="s">
        <v>76</v>
      </c>
      <c r="X26" s="93" t="s">
        <v>106</v>
      </c>
      <c r="Y26" s="93" t="s">
        <v>56</v>
      </c>
      <c r="Z26" s="98" t="s">
        <v>202</v>
      </c>
      <c r="AA26" s="94" t="s">
        <v>138</v>
      </c>
      <c r="AB26" s="99">
        <v>167</v>
      </c>
      <c r="AC26" s="99">
        <v>14598.57</v>
      </c>
      <c r="AD26" s="100">
        <f t="shared" ref="AD26" si="16">AB26*AC26</f>
        <v>2437961.19</v>
      </c>
      <c r="AE26" s="100">
        <f t="shared" ref="AE26" si="17">AD26*1.12</f>
        <v>2730516.5328000002</v>
      </c>
      <c r="AF26" s="99">
        <v>26</v>
      </c>
      <c r="AG26" s="99">
        <v>14598.57</v>
      </c>
      <c r="AH26" s="100">
        <f t="shared" ref="AH26" si="18">AF26*AG26</f>
        <v>379562.82</v>
      </c>
      <c r="AI26" s="100">
        <f t="shared" ref="AI26" si="19">AH26*1.12</f>
        <v>425110.35840000003</v>
      </c>
      <c r="AJ26" s="101">
        <v>0</v>
      </c>
      <c r="AK26" s="101">
        <v>0</v>
      </c>
      <c r="AL26" s="101">
        <v>0</v>
      </c>
      <c r="AM26" s="101">
        <v>0</v>
      </c>
      <c r="AN26" s="101">
        <v>0</v>
      </c>
      <c r="AO26" s="101">
        <v>0</v>
      </c>
      <c r="AP26" s="101">
        <v>0</v>
      </c>
      <c r="AQ26" s="101">
        <v>0</v>
      </c>
      <c r="AR26" s="101">
        <v>0</v>
      </c>
      <c r="AS26" s="101">
        <v>0</v>
      </c>
      <c r="AT26" s="101">
        <v>0</v>
      </c>
      <c r="AU26" s="101">
        <v>0</v>
      </c>
      <c r="AV26" s="102">
        <f t="shared" si="0"/>
        <v>193</v>
      </c>
      <c r="AW26" s="43">
        <v>0</v>
      </c>
      <c r="AX26" s="43">
        <f t="shared" si="15"/>
        <v>0</v>
      </c>
      <c r="AY26" s="94" t="s">
        <v>203</v>
      </c>
      <c r="AZ26" s="94"/>
      <c r="BA26" s="94"/>
      <c r="BB26" s="94"/>
      <c r="BC26" s="94" t="s">
        <v>212</v>
      </c>
      <c r="BD26" s="94" t="s">
        <v>212</v>
      </c>
      <c r="BE26" s="94"/>
      <c r="BF26" s="94"/>
      <c r="BG26" s="94"/>
      <c r="BH26" s="94"/>
      <c r="BI26" s="94"/>
      <c r="BJ26" s="185"/>
      <c r="BK26" s="15">
        <v>14</v>
      </c>
      <c r="BL26" s="183"/>
    </row>
    <row r="27" spans="1:77" s="207" customFormat="1" ht="12.95" customHeight="1" x14ac:dyDescent="0.25">
      <c r="A27" s="161" t="s">
        <v>191</v>
      </c>
      <c r="B27" s="161">
        <v>270005786</v>
      </c>
      <c r="C27" s="161" t="s">
        <v>655</v>
      </c>
      <c r="D27" s="161"/>
      <c r="E27" s="230" t="s">
        <v>210</v>
      </c>
      <c r="F27" s="198" t="s">
        <v>211</v>
      </c>
      <c r="G27" s="198" t="s">
        <v>194</v>
      </c>
      <c r="H27" s="198" t="s">
        <v>208</v>
      </c>
      <c r="I27" s="199" t="s">
        <v>143</v>
      </c>
      <c r="J27" s="199" t="s">
        <v>149</v>
      </c>
      <c r="K27" s="199" t="s">
        <v>196</v>
      </c>
      <c r="L27" s="198">
        <v>30</v>
      </c>
      <c r="M27" s="200" t="s">
        <v>197</v>
      </c>
      <c r="N27" s="200" t="s">
        <v>198</v>
      </c>
      <c r="O27" s="155" t="s">
        <v>166</v>
      </c>
      <c r="P27" s="199" t="s">
        <v>125</v>
      </c>
      <c r="Q27" s="201" t="s">
        <v>122</v>
      </c>
      <c r="R27" s="202" t="s">
        <v>200</v>
      </c>
      <c r="S27" s="202" t="s">
        <v>201</v>
      </c>
      <c r="T27" s="199"/>
      <c r="U27" s="200" t="s">
        <v>398</v>
      </c>
      <c r="V27" s="199" t="s">
        <v>146</v>
      </c>
      <c r="W27" s="199" t="s">
        <v>76</v>
      </c>
      <c r="X27" s="199" t="s">
        <v>106</v>
      </c>
      <c r="Y27" s="199" t="s">
        <v>56</v>
      </c>
      <c r="Z27" s="203" t="s">
        <v>202</v>
      </c>
      <c r="AA27" s="200" t="s">
        <v>138</v>
      </c>
      <c r="AB27" s="208">
        <v>32</v>
      </c>
      <c r="AC27" s="204">
        <v>11824.84</v>
      </c>
      <c r="AD27" s="204">
        <v>378394.88</v>
      </c>
      <c r="AE27" s="204">
        <v>423802.26560000004</v>
      </c>
      <c r="AF27" s="204">
        <v>26</v>
      </c>
      <c r="AG27" s="204">
        <v>14598.57</v>
      </c>
      <c r="AH27" s="204">
        <v>379562.82</v>
      </c>
      <c r="AI27" s="204">
        <v>425110.35840000003</v>
      </c>
      <c r="AJ27" s="205">
        <v>0</v>
      </c>
      <c r="AK27" s="205">
        <v>0</v>
      </c>
      <c r="AL27" s="205">
        <v>0</v>
      </c>
      <c r="AM27" s="205">
        <v>0</v>
      </c>
      <c r="AN27" s="205">
        <v>0</v>
      </c>
      <c r="AO27" s="205">
        <v>0</v>
      </c>
      <c r="AP27" s="205">
        <v>0</v>
      </c>
      <c r="AQ27" s="205">
        <v>0</v>
      </c>
      <c r="AR27" s="205">
        <v>0</v>
      </c>
      <c r="AS27" s="205">
        <v>0</v>
      </c>
      <c r="AT27" s="205">
        <v>0</v>
      </c>
      <c r="AU27" s="205">
        <v>0</v>
      </c>
      <c r="AV27" s="205">
        <f t="shared" si="0"/>
        <v>58</v>
      </c>
      <c r="AW27" s="204">
        <f t="shared" ref="AW27" si="20">AD27+AH27+AL27+AP27+AT27</f>
        <v>757957.7</v>
      </c>
      <c r="AX27" s="204">
        <f t="shared" ref="AX27" si="21">AW27*1.12</f>
        <v>848912.62400000007</v>
      </c>
      <c r="AY27" s="200" t="s">
        <v>203</v>
      </c>
      <c r="AZ27" s="200"/>
      <c r="BA27" s="200"/>
      <c r="BB27" s="200"/>
      <c r="BC27" s="200" t="s">
        <v>212</v>
      </c>
      <c r="BD27" s="200" t="s">
        <v>212</v>
      </c>
      <c r="BE27" s="200"/>
      <c r="BF27" s="200"/>
      <c r="BG27" s="200"/>
      <c r="BH27" s="200"/>
      <c r="BI27" s="200"/>
      <c r="BJ27" s="185"/>
      <c r="BK27" s="4" t="s">
        <v>653</v>
      </c>
      <c r="BL27" s="206"/>
    </row>
    <row r="28" spans="1:77" s="16" customFormat="1" ht="12.95" customHeight="1" x14ac:dyDescent="0.25">
      <c r="A28" s="15" t="s">
        <v>191</v>
      </c>
      <c r="B28" s="15"/>
      <c r="C28" s="4" t="s">
        <v>213</v>
      </c>
      <c r="D28" s="15"/>
      <c r="E28" s="227" t="s">
        <v>213</v>
      </c>
      <c r="F28" s="23" t="s">
        <v>214</v>
      </c>
      <c r="G28" s="23" t="s">
        <v>194</v>
      </c>
      <c r="H28" s="23" t="s">
        <v>215</v>
      </c>
      <c r="I28" s="24" t="s">
        <v>143</v>
      </c>
      <c r="J28" s="24" t="s">
        <v>149</v>
      </c>
      <c r="K28" s="24" t="s">
        <v>196</v>
      </c>
      <c r="L28" s="23">
        <v>30</v>
      </c>
      <c r="M28" s="5" t="s">
        <v>197</v>
      </c>
      <c r="N28" s="5" t="s">
        <v>198</v>
      </c>
      <c r="O28" s="5" t="s">
        <v>199</v>
      </c>
      <c r="P28" s="24" t="s">
        <v>125</v>
      </c>
      <c r="Q28" s="25" t="s">
        <v>122</v>
      </c>
      <c r="R28" s="26" t="s">
        <v>200</v>
      </c>
      <c r="S28" s="26" t="s">
        <v>201</v>
      </c>
      <c r="T28" s="24"/>
      <c r="U28" s="5" t="s">
        <v>126</v>
      </c>
      <c r="V28" s="24" t="s">
        <v>146</v>
      </c>
      <c r="W28" s="24" t="s">
        <v>76</v>
      </c>
      <c r="X28" s="24" t="s">
        <v>106</v>
      </c>
      <c r="Y28" s="24" t="s">
        <v>56</v>
      </c>
      <c r="Z28" s="41" t="s">
        <v>202</v>
      </c>
      <c r="AA28" s="5" t="s">
        <v>138</v>
      </c>
      <c r="AB28" s="27">
        <v>2409</v>
      </c>
      <c r="AC28" s="27">
        <v>14326.11</v>
      </c>
      <c r="AD28" s="27">
        <v>34511598.990000002</v>
      </c>
      <c r="AE28" s="27">
        <v>38652990.868800007</v>
      </c>
      <c r="AF28" s="27">
        <v>2180</v>
      </c>
      <c r="AG28" s="27">
        <v>14326.11</v>
      </c>
      <c r="AH28" s="27">
        <v>31230919.800000001</v>
      </c>
      <c r="AI28" s="27">
        <v>34978630.176000006</v>
      </c>
      <c r="AJ28" s="20">
        <v>0</v>
      </c>
      <c r="AK28" s="20">
        <v>0</v>
      </c>
      <c r="AL28" s="20">
        <v>0</v>
      </c>
      <c r="AM28" s="20">
        <v>0</v>
      </c>
      <c r="AN28" s="20">
        <v>0</v>
      </c>
      <c r="AO28" s="20">
        <v>0</v>
      </c>
      <c r="AP28" s="20">
        <v>0</v>
      </c>
      <c r="AQ28" s="20">
        <v>0</v>
      </c>
      <c r="AR28" s="20">
        <v>0</v>
      </c>
      <c r="AS28" s="20">
        <v>0</v>
      </c>
      <c r="AT28" s="20">
        <v>0</v>
      </c>
      <c r="AU28" s="20">
        <v>0</v>
      </c>
      <c r="AV28" s="43">
        <f t="shared" si="0"/>
        <v>4589</v>
      </c>
      <c r="AW28" s="43">
        <v>0</v>
      </c>
      <c r="AX28" s="43">
        <f t="shared" ref="AX28:AX30" si="22">AW28*1.12</f>
        <v>0</v>
      </c>
      <c r="AY28" s="5" t="s">
        <v>203</v>
      </c>
      <c r="AZ28" s="5"/>
      <c r="BA28" s="5"/>
      <c r="BB28" s="5"/>
      <c r="BC28" s="5" t="s">
        <v>216</v>
      </c>
      <c r="BD28" s="5" t="s">
        <v>216</v>
      </c>
      <c r="BE28" s="5"/>
      <c r="BF28" s="5"/>
      <c r="BG28" s="5"/>
      <c r="BH28" s="5"/>
      <c r="BI28" s="5"/>
      <c r="BJ28" s="185"/>
      <c r="BK28" s="15"/>
      <c r="BL28" s="183"/>
    </row>
    <row r="29" spans="1:77" s="16" customFormat="1" ht="12.95" customHeight="1" x14ac:dyDescent="0.25">
      <c r="A29" s="15" t="s">
        <v>191</v>
      </c>
      <c r="B29" s="15"/>
      <c r="C29" s="4" t="s">
        <v>401</v>
      </c>
      <c r="D29" s="68"/>
      <c r="E29" s="233" t="s">
        <v>213</v>
      </c>
      <c r="F29" s="23" t="s">
        <v>214</v>
      </c>
      <c r="G29" s="23" t="s">
        <v>194</v>
      </c>
      <c r="H29" s="23" t="s">
        <v>215</v>
      </c>
      <c r="I29" s="24" t="s">
        <v>143</v>
      </c>
      <c r="J29" s="24" t="s">
        <v>149</v>
      </c>
      <c r="K29" s="24" t="s">
        <v>196</v>
      </c>
      <c r="L29" s="23">
        <v>30</v>
      </c>
      <c r="M29" s="5" t="s">
        <v>197</v>
      </c>
      <c r="N29" s="5" t="s">
        <v>198</v>
      </c>
      <c r="O29" s="1" t="s">
        <v>126</v>
      </c>
      <c r="P29" s="24" t="s">
        <v>125</v>
      </c>
      <c r="Q29" s="25" t="s">
        <v>122</v>
      </c>
      <c r="R29" s="26" t="s">
        <v>200</v>
      </c>
      <c r="S29" s="26" t="s">
        <v>201</v>
      </c>
      <c r="T29" s="24"/>
      <c r="U29" s="5" t="s">
        <v>398</v>
      </c>
      <c r="V29" s="24" t="s">
        <v>146</v>
      </c>
      <c r="W29" s="24" t="s">
        <v>76</v>
      </c>
      <c r="X29" s="24" t="s">
        <v>106</v>
      </c>
      <c r="Y29" s="24" t="s">
        <v>56</v>
      </c>
      <c r="Z29" s="41" t="s">
        <v>202</v>
      </c>
      <c r="AA29" s="5" t="s">
        <v>138</v>
      </c>
      <c r="AB29" s="27">
        <v>2409</v>
      </c>
      <c r="AC29" s="27">
        <v>14326.11</v>
      </c>
      <c r="AD29" s="27">
        <v>34511598.990000002</v>
      </c>
      <c r="AE29" s="27">
        <v>38652990.868800007</v>
      </c>
      <c r="AF29" s="27">
        <v>2180</v>
      </c>
      <c r="AG29" s="27">
        <v>14326.11</v>
      </c>
      <c r="AH29" s="27">
        <v>31230919.800000001</v>
      </c>
      <c r="AI29" s="27">
        <v>34978630.176000006</v>
      </c>
      <c r="AJ29" s="20">
        <v>0</v>
      </c>
      <c r="AK29" s="20">
        <v>0</v>
      </c>
      <c r="AL29" s="20">
        <v>0</v>
      </c>
      <c r="AM29" s="20">
        <v>0</v>
      </c>
      <c r="AN29" s="20">
        <v>0</v>
      </c>
      <c r="AO29" s="20">
        <v>0</v>
      </c>
      <c r="AP29" s="20">
        <v>0</v>
      </c>
      <c r="AQ29" s="20">
        <v>0</v>
      </c>
      <c r="AR29" s="20">
        <v>0</v>
      </c>
      <c r="AS29" s="20">
        <v>0</v>
      </c>
      <c r="AT29" s="20">
        <v>0</v>
      </c>
      <c r="AU29" s="20">
        <v>0</v>
      </c>
      <c r="AV29" s="67">
        <f t="shared" si="0"/>
        <v>4589</v>
      </c>
      <c r="AW29" s="43">
        <v>0</v>
      </c>
      <c r="AX29" s="43">
        <f t="shared" si="22"/>
        <v>0</v>
      </c>
      <c r="AY29" s="5" t="s">
        <v>203</v>
      </c>
      <c r="AZ29" s="5"/>
      <c r="BA29" s="5"/>
      <c r="BB29" s="5"/>
      <c r="BC29" s="5" t="s">
        <v>216</v>
      </c>
      <c r="BD29" s="5" t="s">
        <v>216</v>
      </c>
      <c r="BE29" s="5"/>
      <c r="BF29" s="5"/>
      <c r="BG29" s="5"/>
      <c r="BH29" s="5"/>
      <c r="BI29" s="5"/>
      <c r="BJ29" s="185"/>
      <c r="BK29" s="11">
        <v>14.2</v>
      </c>
      <c r="BL29" s="183"/>
    </row>
    <row r="30" spans="1:77" s="16" customFormat="1" ht="12.95" customHeight="1" x14ac:dyDescent="0.25">
      <c r="A30" s="91" t="s">
        <v>191</v>
      </c>
      <c r="B30" s="91"/>
      <c r="C30" s="192" t="s">
        <v>650</v>
      </c>
      <c r="D30" s="103"/>
      <c r="E30" s="234" t="s">
        <v>213</v>
      </c>
      <c r="F30" s="92" t="s">
        <v>214</v>
      </c>
      <c r="G30" s="92" t="s">
        <v>194</v>
      </c>
      <c r="H30" s="92" t="s">
        <v>215</v>
      </c>
      <c r="I30" s="93" t="s">
        <v>143</v>
      </c>
      <c r="J30" s="93" t="s">
        <v>149</v>
      </c>
      <c r="K30" s="93" t="s">
        <v>196</v>
      </c>
      <c r="L30" s="92">
        <v>30</v>
      </c>
      <c r="M30" s="94" t="s">
        <v>197</v>
      </c>
      <c r="N30" s="94" t="s">
        <v>198</v>
      </c>
      <c r="O30" s="95" t="s">
        <v>166</v>
      </c>
      <c r="P30" s="93" t="s">
        <v>125</v>
      </c>
      <c r="Q30" s="96" t="s">
        <v>122</v>
      </c>
      <c r="R30" s="97" t="s">
        <v>200</v>
      </c>
      <c r="S30" s="97" t="s">
        <v>201</v>
      </c>
      <c r="T30" s="93"/>
      <c r="U30" s="94" t="s">
        <v>398</v>
      </c>
      <c r="V30" s="93" t="s">
        <v>146</v>
      </c>
      <c r="W30" s="93" t="s">
        <v>76</v>
      </c>
      <c r="X30" s="93" t="s">
        <v>106</v>
      </c>
      <c r="Y30" s="93" t="s">
        <v>56</v>
      </c>
      <c r="Z30" s="98" t="s">
        <v>202</v>
      </c>
      <c r="AA30" s="94" t="s">
        <v>138</v>
      </c>
      <c r="AB30" s="99">
        <v>2409</v>
      </c>
      <c r="AC30" s="99">
        <v>14326.11</v>
      </c>
      <c r="AD30" s="100">
        <f t="shared" ref="AD30" si="23">AB30*AC30</f>
        <v>34511598.990000002</v>
      </c>
      <c r="AE30" s="100">
        <f t="shared" ref="AE30" si="24">AD30*1.12</f>
        <v>38652990.868800007</v>
      </c>
      <c r="AF30" s="99">
        <v>2180</v>
      </c>
      <c r="AG30" s="99">
        <v>14326.11</v>
      </c>
      <c r="AH30" s="100">
        <f t="shared" ref="AH30" si="25">AF30*AG30</f>
        <v>31230919.800000001</v>
      </c>
      <c r="AI30" s="100">
        <f t="shared" ref="AI30" si="26">AH30*1.12</f>
        <v>34978630.176000006</v>
      </c>
      <c r="AJ30" s="101">
        <v>0</v>
      </c>
      <c r="AK30" s="101">
        <v>0</v>
      </c>
      <c r="AL30" s="101">
        <v>0</v>
      </c>
      <c r="AM30" s="101">
        <v>0</v>
      </c>
      <c r="AN30" s="101">
        <v>0</v>
      </c>
      <c r="AO30" s="101">
        <v>0</v>
      </c>
      <c r="AP30" s="101">
        <v>0</v>
      </c>
      <c r="AQ30" s="101">
        <v>0</v>
      </c>
      <c r="AR30" s="101">
        <v>0</v>
      </c>
      <c r="AS30" s="101">
        <v>0</v>
      </c>
      <c r="AT30" s="101">
        <v>0</v>
      </c>
      <c r="AU30" s="101">
        <v>0</v>
      </c>
      <c r="AV30" s="102">
        <f t="shared" si="0"/>
        <v>4589</v>
      </c>
      <c r="AW30" s="43">
        <v>0</v>
      </c>
      <c r="AX30" s="43">
        <f t="shared" si="22"/>
        <v>0</v>
      </c>
      <c r="AY30" s="94" t="s">
        <v>203</v>
      </c>
      <c r="AZ30" s="94"/>
      <c r="BA30" s="94"/>
      <c r="BB30" s="94"/>
      <c r="BC30" s="94" t="s">
        <v>216</v>
      </c>
      <c r="BD30" s="94" t="s">
        <v>216</v>
      </c>
      <c r="BE30" s="94"/>
      <c r="BF30" s="94"/>
      <c r="BG30" s="94"/>
      <c r="BH30" s="94"/>
      <c r="BI30" s="94"/>
      <c r="BJ30" s="185"/>
      <c r="BK30" s="15">
        <v>14</v>
      </c>
      <c r="BL30" s="183"/>
    </row>
    <row r="31" spans="1:77" s="207" customFormat="1" ht="12.95" customHeight="1" x14ac:dyDescent="0.25">
      <c r="A31" s="161" t="s">
        <v>191</v>
      </c>
      <c r="B31" s="161">
        <v>270006594</v>
      </c>
      <c r="C31" s="161" t="s">
        <v>656</v>
      </c>
      <c r="D31" s="161"/>
      <c r="E31" s="230" t="s">
        <v>213</v>
      </c>
      <c r="F31" s="198" t="s">
        <v>214</v>
      </c>
      <c r="G31" s="198" t="s">
        <v>194</v>
      </c>
      <c r="H31" s="198" t="s">
        <v>215</v>
      </c>
      <c r="I31" s="199" t="s">
        <v>143</v>
      </c>
      <c r="J31" s="199" t="s">
        <v>149</v>
      </c>
      <c r="K31" s="199" t="s">
        <v>196</v>
      </c>
      <c r="L31" s="198">
        <v>30</v>
      </c>
      <c r="M31" s="200" t="s">
        <v>197</v>
      </c>
      <c r="N31" s="200" t="s">
        <v>198</v>
      </c>
      <c r="O31" s="155" t="s">
        <v>166</v>
      </c>
      <c r="P31" s="199" t="s">
        <v>125</v>
      </c>
      <c r="Q31" s="201" t="s">
        <v>122</v>
      </c>
      <c r="R31" s="202" t="s">
        <v>200</v>
      </c>
      <c r="S31" s="202" t="s">
        <v>201</v>
      </c>
      <c r="T31" s="199"/>
      <c r="U31" s="200" t="s">
        <v>398</v>
      </c>
      <c r="V31" s="199" t="s">
        <v>146</v>
      </c>
      <c r="W31" s="199" t="s">
        <v>76</v>
      </c>
      <c r="X31" s="199" t="s">
        <v>106</v>
      </c>
      <c r="Y31" s="199" t="s">
        <v>56</v>
      </c>
      <c r="Z31" s="203" t="s">
        <v>202</v>
      </c>
      <c r="AA31" s="200" t="s">
        <v>138</v>
      </c>
      <c r="AB31" s="204">
        <v>1219</v>
      </c>
      <c r="AC31" s="204">
        <v>12177.19</v>
      </c>
      <c r="AD31" s="204">
        <v>14843994.610000001</v>
      </c>
      <c r="AE31" s="204">
        <v>16625273.963200003</v>
      </c>
      <c r="AF31" s="204">
        <v>2180</v>
      </c>
      <c r="AG31" s="204">
        <v>14326.11</v>
      </c>
      <c r="AH31" s="204">
        <v>31230919.800000001</v>
      </c>
      <c r="AI31" s="204">
        <v>34978630.176000006</v>
      </c>
      <c r="AJ31" s="205">
        <v>0</v>
      </c>
      <c r="AK31" s="205">
        <v>0</v>
      </c>
      <c r="AL31" s="205">
        <v>0</v>
      </c>
      <c r="AM31" s="205">
        <v>0</v>
      </c>
      <c r="AN31" s="205">
        <v>0</v>
      </c>
      <c r="AO31" s="205">
        <v>0</v>
      </c>
      <c r="AP31" s="205">
        <v>0</v>
      </c>
      <c r="AQ31" s="205">
        <v>0</v>
      </c>
      <c r="AR31" s="205">
        <v>0</v>
      </c>
      <c r="AS31" s="205">
        <v>0</v>
      </c>
      <c r="AT31" s="205">
        <v>0</v>
      </c>
      <c r="AU31" s="205">
        <v>0</v>
      </c>
      <c r="AV31" s="205">
        <f t="shared" si="0"/>
        <v>3399</v>
      </c>
      <c r="AW31" s="204">
        <f t="shared" ref="AW31" si="27">AD31+AH31+AL31+AP31+AT31</f>
        <v>46074914.410000004</v>
      </c>
      <c r="AX31" s="204">
        <f t="shared" ref="AX31:AX130" si="28">AW31*1.12</f>
        <v>51603904.139200009</v>
      </c>
      <c r="AY31" s="200" t="s">
        <v>203</v>
      </c>
      <c r="AZ31" s="200"/>
      <c r="BA31" s="200"/>
      <c r="BB31" s="200"/>
      <c r="BC31" s="200" t="s">
        <v>216</v>
      </c>
      <c r="BD31" s="200" t="s">
        <v>216</v>
      </c>
      <c r="BE31" s="200"/>
      <c r="BF31" s="200"/>
      <c r="BG31" s="200"/>
      <c r="BH31" s="200"/>
      <c r="BI31" s="200"/>
      <c r="BJ31" s="185"/>
      <c r="BK31" s="4" t="s">
        <v>653</v>
      </c>
      <c r="BL31" s="206"/>
    </row>
    <row r="32" spans="1:77" s="32" customFormat="1" ht="12.95" customHeight="1" x14ac:dyDescent="0.25">
      <c r="A32" s="69" t="s">
        <v>405</v>
      </c>
      <c r="B32" s="70"/>
      <c r="C32" s="209" t="s">
        <v>466</v>
      </c>
      <c r="D32" s="70"/>
      <c r="E32" s="235"/>
      <c r="F32" s="71" t="s">
        <v>406</v>
      </c>
      <c r="G32" s="71" t="s">
        <v>407</v>
      </c>
      <c r="H32" s="12" t="s">
        <v>408</v>
      </c>
      <c r="I32" s="26" t="s">
        <v>143</v>
      </c>
      <c r="J32" s="1" t="s">
        <v>149</v>
      </c>
      <c r="K32" s="26" t="s">
        <v>196</v>
      </c>
      <c r="L32" s="25">
        <v>30</v>
      </c>
      <c r="M32" s="72" t="s">
        <v>197</v>
      </c>
      <c r="N32" s="73" t="s">
        <v>365</v>
      </c>
      <c r="O32" s="25" t="s">
        <v>126</v>
      </c>
      <c r="P32" s="26" t="s">
        <v>125</v>
      </c>
      <c r="Q32" s="25" t="s">
        <v>122</v>
      </c>
      <c r="R32" s="26" t="s">
        <v>200</v>
      </c>
      <c r="S32" s="26" t="s">
        <v>201</v>
      </c>
      <c r="T32" s="25"/>
      <c r="U32" s="25" t="s">
        <v>398</v>
      </c>
      <c r="V32" s="25" t="s">
        <v>146</v>
      </c>
      <c r="W32" s="9">
        <v>30</v>
      </c>
      <c r="X32" s="9">
        <v>60</v>
      </c>
      <c r="Y32" s="17">
        <v>10</v>
      </c>
      <c r="Z32" s="12" t="s">
        <v>409</v>
      </c>
      <c r="AA32" s="5" t="s">
        <v>138</v>
      </c>
      <c r="AB32" s="74">
        <v>0.2</v>
      </c>
      <c r="AC32" s="210">
        <v>1117338.76</v>
      </c>
      <c r="AD32" s="74">
        <f>AC32*AB32</f>
        <v>223467.75200000001</v>
      </c>
      <c r="AE32" s="74">
        <f>AD32*1.12</f>
        <v>250283.88224000004</v>
      </c>
      <c r="AF32" s="74">
        <v>0.2</v>
      </c>
      <c r="AG32" s="210">
        <v>1117338.76</v>
      </c>
      <c r="AH32" s="74">
        <f>AG32*AF32</f>
        <v>223467.75200000001</v>
      </c>
      <c r="AI32" s="74">
        <f>AH32*1.12</f>
        <v>250283.88224000004</v>
      </c>
      <c r="AJ32" s="20">
        <v>0</v>
      </c>
      <c r="AK32" s="20">
        <v>0</v>
      </c>
      <c r="AL32" s="20">
        <v>0</v>
      </c>
      <c r="AM32" s="20">
        <v>0</v>
      </c>
      <c r="AN32" s="20">
        <v>0</v>
      </c>
      <c r="AO32" s="20">
        <v>0</v>
      </c>
      <c r="AP32" s="20">
        <v>0</v>
      </c>
      <c r="AQ32" s="20">
        <v>0</v>
      </c>
      <c r="AR32" s="20">
        <v>0</v>
      </c>
      <c r="AS32" s="20">
        <v>0</v>
      </c>
      <c r="AT32" s="20">
        <v>0</v>
      </c>
      <c r="AU32" s="20">
        <v>0</v>
      </c>
      <c r="AV32" s="67">
        <f t="shared" si="0"/>
        <v>0.4</v>
      </c>
      <c r="AW32" s="43">
        <v>0</v>
      </c>
      <c r="AX32" s="43">
        <f t="shared" si="28"/>
        <v>0</v>
      </c>
      <c r="AY32" s="4" t="s">
        <v>203</v>
      </c>
      <c r="AZ32" s="26"/>
      <c r="BA32" s="26"/>
      <c r="BB32" s="46"/>
      <c r="BC32" s="12" t="s">
        <v>410</v>
      </c>
      <c r="BD32" s="12" t="s">
        <v>410</v>
      </c>
      <c r="BE32" s="46"/>
      <c r="BF32" s="46"/>
      <c r="BG32" s="46"/>
      <c r="BH32" s="46"/>
      <c r="BI32" s="46"/>
      <c r="BJ32" s="90"/>
      <c r="BK32" s="46"/>
      <c r="BL32" s="182"/>
      <c r="BM32" s="181"/>
      <c r="BN32" s="46"/>
      <c r="BO32" s="46"/>
      <c r="BP32" s="46"/>
      <c r="BQ32" s="46"/>
      <c r="BR32" s="46"/>
      <c r="BS32" s="46"/>
      <c r="BT32" s="46"/>
      <c r="BU32" s="46"/>
      <c r="BV32" s="46"/>
      <c r="BW32" s="46"/>
      <c r="BX32" s="46"/>
      <c r="BY32" s="46"/>
    </row>
    <row r="33" spans="1:77" s="32" customFormat="1" ht="12.95" customHeight="1" x14ac:dyDescent="0.25">
      <c r="A33" s="69" t="s">
        <v>405</v>
      </c>
      <c r="B33" s="104"/>
      <c r="C33" s="211" t="s">
        <v>549</v>
      </c>
      <c r="D33" s="104"/>
      <c r="E33" s="235"/>
      <c r="F33" s="71" t="s">
        <v>406</v>
      </c>
      <c r="G33" s="71" t="s">
        <v>407</v>
      </c>
      <c r="H33" s="12" t="s">
        <v>408</v>
      </c>
      <c r="I33" s="26" t="s">
        <v>143</v>
      </c>
      <c r="J33" s="1" t="s">
        <v>149</v>
      </c>
      <c r="K33" s="26" t="s">
        <v>196</v>
      </c>
      <c r="L33" s="25">
        <v>30</v>
      </c>
      <c r="M33" s="72" t="s">
        <v>197</v>
      </c>
      <c r="N33" s="73" t="s">
        <v>365</v>
      </c>
      <c r="O33" s="1" t="s">
        <v>166</v>
      </c>
      <c r="P33" s="26" t="s">
        <v>125</v>
      </c>
      <c r="Q33" s="25" t="s">
        <v>122</v>
      </c>
      <c r="R33" s="26" t="s">
        <v>200</v>
      </c>
      <c r="S33" s="26" t="s">
        <v>201</v>
      </c>
      <c r="T33" s="25"/>
      <c r="U33" s="25" t="s">
        <v>398</v>
      </c>
      <c r="V33" s="25" t="s">
        <v>146</v>
      </c>
      <c r="W33" s="9">
        <v>30</v>
      </c>
      <c r="X33" s="9">
        <v>60</v>
      </c>
      <c r="Y33" s="17">
        <v>10</v>
      </c>
      <c r="Z33" s="12" t="s">
        <v>409</v>
      </c>
      <c r="AA33" s="5" t="s">
        <v>138</v>
      </c>
      <c r="AB33" s="105">
        <v>0.2</v>
      </c>
      <c r="AC33" s="212">
        <v>1117338.76</v>
      </c>
      <c r="AD33" s="106">
        <f t="shared" ref="AD33" si="29">AB33*AC33</f>
        <v>223467.75200000001</v>
      </c>
      <c r="AE33" s="106">
        <f t="shared" ref="AE33" si="30">AD33*1.12</f>
        <v>250283.88224000004</v>
      </c>
      <c r="AF33" s="107">
        <v>0.2</v>
      </c>
      <c r="AG33" s="212">
        <v>1117338.76</v>
      </c>
      <c r="AH33" s="106">
        <f t="shared" ref="AH33" si="31">AF33*AG33</f>
        <v>223467.75200000001</v>
      </c>
      <c r="AI33" s="106">
        <f t="shared" ref="AI33" si="32">AH33*1.12</f>
        <v>250283.88224000004</v>
      </c>
      <c r="AJ33" s="108">
        <v>0</v>
      </c>
      <c r="AK33" s="108">
        <v>0</v>
      </c>
      <c r="AL33" s="108">
        <v>0</v>
      </c>
      <c r="AM33" s="108">
        <v>0</v>
      </c>
      <c r="AN33" s="108">
        <v>0</v>
      </c>
      <c r="AO33" s="108">
        <v>0</v>
      </c>
      <c r="AP33" s="108">
        <v>0</v>
      </c>
      <c r="AQ33" s="108">
        <v>0</v>
      </c>
      <c r="AR33" s="108">
        <v>0</v>
      </c>
      <c r="AS33" s="108">
        <v>0</v>
      </c>
      <c r="AT33" s="108">
        <v>0</v>
      </c>
      <c r="AU33" s="108">
        <v>0</v>
      </c>
      <c r="AV33" s="109">
        <f t="shared" si="0"/>
        <v>0.4</v>
      </c>
      <c r="AW33" s="43">
        <v>0</v>
      </c>
      <c r="AX33" s="43">
        <f t="shared" si="28"/>
        <v>0</v>
      </c>
      <c r="AY33" s="110" t="s">
        <v>203</v>
      </c>
      <c r="AZ33" s="111"/>
      <c r="BA33" s="111"/>
      <c r="BB33" s="113"/>
      <c r="BC33" s="112" t="s">
        <v>410</v>
      </c>
      <c r="BD33" s="112" t="s">
        <v>410</v>
      </c>
      <c r="BE33" s="113"/>
      <c r="BF33" s="113"/>
      <c r="BG33" s="113"/>
      <c r="BH33" s="113"/>
      <c r="BI33" s="113"/>
      <c r="BJ33" s="90"/>
      <c r="BK33" s="15">
        <v>14</v>
      </c>
      <c r="BL33" s="182"/>
    </row>
    <row r="34" spans="1:77" s="207" customFormat="1" ht="12.95" customHeight="1" x14ac:dyDescent="0.25">
      <c r="A34" s="201" t="s">
        <v>405</v>
      </c>
      <c r="B34" s="161">
        <v>210000035</v>
      </c>
      <c r="C34" s="161" t="s">
        <v>657</v>
      </c>
      <c r="D34" s="161"/>
      <c r="E34" s="236"/>
      <c r="F34" s="213" t="s">
        <v>406</v>
      </c>
      <c r="G34" s="213" t="s">
        <v>407</v>
      </c>
      <c r="H34" s="213" t="s">
        <v>408</v>
      </c>
      <c r="I34" s="202" t="s">
        <v>143</v>
      </c>
      <c r="J34" s="155" t="s">
        <v>149</v>
      </c>
      <c r="K34" s="202" t="s">
        <v>196</v>
      </c>
      <c r="L34" s="201">
        <v>30</v>
      </c>
      <c r="M34" s="156" t="s">
        <v>197</v>
      </c>
      <c r="N34" s="214" t="s">
        <v>365</v>
      </c>
      <c r="O34" s="155" t="s">
        <v>166</v>
      </c>
      <c r="P34" s="202" t="s">
        <v>125</v>
      </c>
      <c r="Q34" s="201" t="s">
        <v>122</v>
      </c>
      <c r="R34" s="202" t="s">
        <v>200</v>
      </c>
      <c r="S34" s="202" t="s">
        <v>201</v>
      </c>
      <c r="T34" s="201"/>
      <c r="U34" s="201" t="s">
        <v>398</v>
      </c>
      <c r="V34" s="201" t="s">
        <v>146</v>
      </c>
      <c r="W34" s="213">
        <v>30</v>
      </c>
      <c r="X34" s="213">
        <v>60</v>
      </c>
      <c r="Y34" s="159">
        <v>10</v>
      </c>
      <c r="Z34" s="213" t="s">
        <v>409</v>
      </c>
      <c r="AA34" s="200" t="s">
        <v>138</v>
      </c>
      <c r="AB34" s="204">
        <v>0</v>
      </c>
      <c r="AC34" s="204">
        <v>1117338.76</v>
      </c>
      <c r="AD34" s="204">
        <v>0</v>
      </c>
      <c r="AE34" s="204">
        <v>0</v>
      </c>
      <c r="AF34" s="204">
        <v>0.2</v>
      </c>
      <c r="AG34" s="204">
        <v>1117338.76</v>
      </c>
      <c r="AH34" s="204">
        <v>223467.75200000001</v>
      </c>
      <c r="AI34" s="204">
        <v>250283.88224000004</v>
      </c>
      <c r="AJ34" s="205">
        <v>0</v>
      </c>
      <c r="AK34" s="205">
        <v>0</v>
      </c>
      <c r="AL34" s="205">
        <v>0</v>
      </c>
      <c r="AM34" s="205">
        <v>0</v>
      </c>
      <c r="AN34" s="205">
        <v>0</v>
      </c>
      <c r="AO34" s="205">
        <v>0</v>
      </c>
      <c r="AP34" s="205">
        <v>0</v>
      </c>
      <c r="AQ34" s="205">
        <v>0</v>
      </c>
      <c r="AR34" s="205">
        <v>0</v>
      </c>
      <c r="AS34" s="205">
        <v>0</v>
      </c>
      <c r="AT34" s="205">
        <v>0</v>
      </c>
      <c r="AU34" s="205">
        <v>0</v>
      </c>
      <c r="AV34" s="205">
        <f t="shared" si="0"/>
        <v>0.2</v>
      </c>
      <c r="AW34" s="204">
        <f t="shared" ref="AW34:AW126" si="33">AD34+AH34+AL34+AP34+AT34</f>
        <v>223467.75200000001</v>
      </c>
      <c r="AX34" s="204">
        <f t="shared" si="28"/>
        <v>250283.88224000004</v>
      </c>
      <c r="AY34" s="161" t="s">
        <v>203</v>
      </c>
      <c r="AZ34" s="202"/>
      <c r="BA34" s="202"/>
      <c r="BB34" s="215"/>
      <c r="BC34" s="213" t="s">
        <v>410</v>
      </c>
      <c r="BD34" s="213" t="s">
        <v>410</v>
      </c>
      <c r="BE34" s="215"/>
      <c r="BF34" s="215"/>
      <c r="BG34" s="215"/>
      <c r="BH34" s="215"/>
      <c r="BI34" s="215"/>
      <c r="BJ34" s="90"/>
      <c r="BK34" s="4" t="s">
        <v>653</v>
      </c>
      <c r="BL34" s="206"/>
    </row>
    <row r="35" spans="1:77" s="32" customFormat="1" ht="12.95" customHeight="1" x14ac:dyDescent="0.25">
      <c r="A35" s="69" t="s">
        <v>405</v>
      </c>
      <c r="B35" s="75"/>
      <c r="C35" s="209" t="s">
        <v>467</v>
      </c>
      <c r="D35" s="75"/>
      <c r="E35" s="235"/>
      <c r="F35" s="71" t="s">
        <v>411</v>
      </c>
      <c r="G35" s="71" t="s">
        <v>407</v>
      </c>
      <c r="H35" s="12" t="s">
        <v>412</v>
      </c>
      <c r="I35" s="26" t="s">
        <v>143</v>
      </c>
      <c r="J35" s="1" t="s">
        <v>149</v>
      </c>
      <c r="K35" s="26" t="s">
        <v>196</v>
      </c>
      <c r="L35" s="25">
        <v>30</v>
      </c>
      <c r="M35" s="72" t="s">
        <v>197</v>
      </c>
      <c r="N35" s="73" t="s">
        <v>365</v>
      </c>
      <c r="O35" s="25" t="s">
        <v>126</v>
      </c>
      <c r="P35" s="26" t="s">
        <v>125</v>
      </c>
      <c r="Q35" s="25" t="s">
        <v>122</v>
      </c>
      <c r="R35" s="26" t="s">
        <v>200</v>
      </c>
      <c r="S35" s="26" t="s">
        <v>201</v>
      </c>
      <c r="T35" s="25"/>
      <c r="U35" s="25" t="s">
        <v>398</v>
      </c>
      <c r="V35" s="25" t="s">
        <v>146</v>
      </c>
      <c r="W35" s="9">
        <v>30</v>
      </c>
      <c r="X35" s="9">
        <v>60</v>
      </c>
      <c r="Y35" s="17">
        <v>10</v>
      </c>
      <c r="Z35" s="89" t="s">
        <v>413</v>
      </c>
      <c r="AA35" s="5" t="s">
        <v>138</v>
      </c>
      <c r="AB35" s="74">
        <v>2200</v>
      </c>
      <c r="AC35" s="210">
        <v>1733.42</v>
      </c>
      <c r="AD35" s="74">
        <f t="shared" ref="AD35:AD130" si="34">AC35*AB35</f>
        <v>3813524</v>
      </c>
      <c r="AE35" s="74">
        <f t="shared" ref="AE35:AE130" si="35">AD35*1.12</f>
        <v>4271146.8800000008</v>
      </c>
      <c r="AF35" s="74">
        <v>2200</v>
      </c>
      <c r="AG35" s="210">
        <v>1733.42</v>
      </c>
      <c r="AH35" s="74">
        <f t="shared" ref="AH35:AH130" si="36">AG35*AF35</f>
        <v>3813524</v>
      </c>
      <c r="AI35" s="74">
        <f t="shared" ref="AI35:AI130" si="37">AH35*1.12</f>
        <v>4271146.8800000008</v>
      </c>
      <c r="AJ35" s="20">
        <v>0</v>
      </c>
      <c r="AK35" s="20">
        <v>0</v>
      </c>
      <c r="AL35" s="20">
        <v>0</v>
      </c>
      <c r="AM35" s="20">
        <v>0</v>
      </c>
      <c r="AN35" s="20">
        <v>0</v>
      </c>
      <c r="AO35" s="20">
        <v>0</v>
      </c>
      <c r="AP35" s="20">
        <v>0</v>
      </c>
      <c r="AQ35" s="20">
        <v>0</v>
      </c>
      <c r="AR35" s="20">
        <v>0</v>
      </c>
      <c r="AS35" s="20">
        <v>0</v>
      </c>
      <c r="AT35" s="20">
        <v>0</v>
      </c>
      <c r="AU35" s="20">
        <v>0</v>
      </c>
      <c r="AV35" s="67">
        <f t="shared" ref="AV35:AV130" si="38">AB35+AF35+AJ35+AN35+AR35</f>
        <v>4400</v>
      </c>
      <c r="AW35" s="43">
        <v>0</v>
      </c>
      <c r="AX35" s="43">
        <f t="shared" si="28"/>
        <v>0</v>
      </c>
      <c r="AY35" s="4" t="s">
        <v>203</v>
      </c>
      <c r="AZ35" s="26"/>
      <c r="BA35" s="26"/>
      <c r="BB35" s="46"/>
      <c r="BC35" s="12" t="s">
        <v>414</v>
      </c>
      <c r="BD35" s="12" t="s">
        <v>414</v>
      </c>
      <c r="BE35" s="46"/>
      <c r="BF35" s="46"/>
      <c r="BG35" s="46"/>
      <c r="BH35" s="46"/>
      <c r="BI35" s="46"/>
      <c r="BJ35" s="90"/>
      <c r="BK35" s="46"/>
      <c r="BL35" s="182"/>
      <c r="BM35" s="181"/>
      <c r="BN35" s="46"/>
      <c r="BO35" s="46"/>
      <c r="BP35" s="46"/>
      <c r="BQ35" s="46"/>
      <c r="BR35" s="46"/>
      <c r="BS35" s="46"/>
      <c r="BT35" s="46"/>
      <c r="BU35" s="46"/>
      <c r="BV35" s="46"/>
      <c r="BW35" s="46"/>
      <c r="BX35" s="46"/>
      <c r="BY35" s="46"/>
    </row>
    <row r="36" spans="1:77" s="32" customFormat="1" ht="12.95" customHeight="1" x14ac:dyDescent="0.25">
      <c r="A36" s="69" t="s">
        <v>405</v>
      </c>
      <c r="B36" s="114"/>
      <c r="C36" s="211" t="s">
        <v>550</v>
      </c>
      <c r="D36" s="114"/>
      <c r="E36" s="235"/>
      <c r="F36" s="71" t="s">
        <v>411</v>
      </c>
      <c r="G36" s="71" t="s">
        <v>407</v>
      </c>
      <c r="H36" s="12" t="s">
        <v>412</v>
      </c>
      <c r="I36" s="26" t="s">
        <v>143</v>
      </c>
      <c r="J36" s="1" t="s">
        <v>149</v>
      </c>
      <c r="K36" s="26" t="s">
        <v>196</v>
      </c>
      <c r="L36" s="25">
        <v>30</v>
      </c>
      <c r="M36" s="72" t="s">
        <v>197</v>
      </c>
      <c r="N36" s="73" t="s">
        <v>365</v>
      </c>
      <c r="O36" s="1" t="s">
        <v>166</v>
      </c>
      <c r="P36" s="26" t="s">
        <v>125</v>
      </c>
      <c r="Q36" s="25" t="s">
        <v>122</v>
      </c>
      <c r="R36" s="26" t="s">
        <v>200</v>
      </c>
      <c r="S36" s="26" t="s">
        <v>201</v>
      </c>
      <c r="T36" s="25"/>
      <c r="U36" s="25" t="s">
        <v>398</v>
      </c>
      <c r="V36" s="25" t="s">
        <v>146</v>
      </c>
      <c r="W36" s="9">
        <v>30</v>
      </c>
      <c r="X36" s="9">
        <v>60</v>
      </c>
      <c r="Y36" s="17">
        <v>10</v>
      </c>
      <c r="Z36" s="89" t="s">
        <v>413</v>
      </c>
      <c r="AA36" s="5" t="s">
        <v>138</v>
      </c>
      <c r="AB36" s="105">
        <v>2200</v>
      </c>
      <c r="AC36" s="212">
        <v>1733.42</v>
      </c>
      <c r="AD36" s="106">
        <f t="shared" ref="AD36" si="39">AB36*AC36</f>
        <v>3813524</v>
      </c>
      <c r="AE36" s="106">
        <f t="shared" si="35"/>
        <v>4271146.8800000008</v>
      </c>
      <c r="AF36" s="107">
        <v>2200</v>
      </c>
      <c r="AG36" s="212">
        <v>1733.42</v>
      </c>
      <c r="AH36" s="106">
        <f t="shared" ref="AH36" si="40">AF36*AG36</f>
        <v>3813524</v>
      </c>
      <c r="AI36" s="106">
        <f t="shared" si="37"/>
        <v>4271146.8800000008</v>
      </c>
      <c r="AJ36" s="108">
        <v>0</v>
      </c>
      <c r="AK36" s="108">
        <v>0</v>
      </c>
      <c r="AL36" s="108">
        <v>0</v>
      </c>
      <c r="AM36" s="108">
        <v>0</v>
      </c>
      <c r="AN36" s="108">
        <v>0</v>
      </c>
      <c r="AO36" s="108">
        <v>0</v>
      </c>
      <c r="AP36" s="108">
        <v>0</v>
      </c>
      <c r="AQ36" s="108">
        <v>0</v>
      </c>
      <c r="AR36" s="108">
        <v>0</v>
      </c>
      <c r="AS36" s="108">
        <v>0</v>
      </c>
      <c r="AT36" s="108">
        <v>0</v>
      </c>
      <c r="AU36" s="108">
        <v>0</v>
      </c>
      <c r="AV36" s="109">
        <f t="shared" si="38"/>
        <v>4400</v>
      </c>
      <c r="AW36" s="43">
        <v>0</v>
      </c>
      <c r="AX36" s="43">
        <f t="shared" si="28"/>
        <v>0</v>
      </c>
      <c r="AY36" s="110" t="s">
        <v>203</v>
      </c>
      <c r="AZ36" s="111"/>
      <c r="BA36" s="111"/>
      <c r="BB36" s="113"/>
      <c r="BC36" s="112" t="s">
        <v>414</v>
      </c>
      <c r="BD36" s="112" t="s">
        <v>414</v>
      </c>
      <c r="BE36" s="113"/>
      <c r="BF36" s="113"/>
      <c r="BG36" s="113"/>
      <c r="BH36" s="113"/>
      <c r="BI36" s="113"/>
      <c r="BJ36" s="90"/>
      <c r="BK36" s="15">
        <v>14</v>
      </c>
      <c r="BL36" s="182"/>
    </row>
    <row r="37" spans="1:77" s="207" customFormat="1" ht="12.95" customHeight="1" x14ac:dyDescent="0.25">
      <c r="A37" s="201" t="s">
        <v>405</v>
      </c>
      <c r="B37" s="161">
        <v>210000039</v>
      </c>
      <c r="C37" s="161" t="s">
        <v>658</v>
      </c>
      <c r="D37" s="161"/>
      <c r="E37" s="236"/>
      <c r="F37" s="213" t="s">
        <v>411</v>
      </c>
      <c r="G37" s="213" t="s">
        <v>407</v>
      </c>
      <c r="H37" s="213" t="s">
        <v>412</v>
      </c>
      <c r="I37" s="202" t="s">
        <v>143</v>
      </c>
      <c r="J37" s="155" t="s">
        <v>149</v>
      </c>
      <c r="K37" s="202" t="s">
        <v>196</v>
      </c>
      <c r="L37" s="201">
        <v>30</v>
      </c>
      <c r="M37" s="156" t="s">
        <v>197</v>
      </c>
      <c r="N37" s="214" t="s">
        <v>365</v>
      </c>
      <c r="O37" s="155" t="s">
        <v>166</v>
      </c>
      <c r="P37" s="202" t="s">
        <v>125</v>
      </c>
      <c r="Q37" s="201" t="s">
        <v>122</v>
      </c>
      <c r="R37" s="202" t="s">
        <v>200</v>
      </c>
      <c r="S37" s="202" t="s">
        <v>201</v>
      </c>
      <c r="T37" s="201"/>
      <c r="U37" s="201" t="s">
        <v>398</v>
      </c>
      <c r="V37" s="201" t="s">
        <v>146</v>
      </c>
      <c r="W37" s="213">
        <v>30</v>
      </c>
      <c r="X37" s="213">
        <v>60</v>
      </c>
      <c r="Y37" s="159">
        <v>10</v>
      </c>
      <c r="Z37" s="216" t="s">
        <v>413</v>
      </c>
      <c r="AA37" s="200" t="s">
        <v>138</v>
      </c>
      <c r="AB37" s="204">
        <v>2215.1</v>
      </c>
      <c r="AC37" s="217">
        <v>1716.09</v>
      </c>
      <c r="AD37" s="204">
        <v>3801310.9589999998</v>
      </c>
      <c r="AE37" s="204">
        <v>4257468.2740799999</v>
      </c>
      <c r="AF37" s="204">
        <v>2200</v>
      </c>
      <c r="AG37" s="204">
        <v>1733.42</v>
      </c>
      <c r="AH37" s="204">
        <v>3813524</v>
      </c>
      <c r="AI37" s="204">
        <v>4271146.8800000008</v>
      </c>
      <c r="AJ37" s="205">
        <v>0</v>
      </c>
      <c r="AK37" s="205">
        <v>0</v>
      </c>
      <c r="AL37" s="205">
        <v>0</v>
      </c>
      <c r="AM37" s="205">
        <v>0</v>
      </c>
      <c r="AN37" s="205">
        <v>0</v>
      </c>
      <c r="AO37" s="205">
        <v>0</v>
      </c>
      <c r="AP37" s="205">
        <v>0</v>
      </c>
      <c r="AQ37" s="205">
        <v>0</v>
      </c>
      <c r="AR37" s="205">
        <v>0</v>
      </c>
      <c r="AS37" s="205">
        <v>0</v>
      </c>
      <c r="AT37" s="205">
        <v>0</v>
      </c>
      <c r="AU37" s="205">
        <v>0</v>
      </c>
      <c r="AV37" s="205">
        <f t="shared" si="38"/>
        <v>4415.1000000000004</v>
      </c>
      <c r="AW37" s="204">
        <f t="shared" si="33"/>
        <v>7614834.9589999998</v>
      </c>
      <c r="AX37" s="204">
        <f t="shared" si="28"/>
        <v>8528615.1540799998</v>
      </c>
      <c r="AY37" s="161" t="s">
        <v>203</v>
      </c>
      <c r="AZ37" s="202"/>
      <c r="BA37" s="202"/>
      <c r="BB37" s="215"/>
      <c r="BC37" s="213" t="s">
        <v>414</v>
      </c>
      <c r="BD37" s="213" t="s">
        <v>414</v>
      </c>
      <c r="BE37" s="215"/>
      <c r="BF37" s="215"/>
      <c r="BG37" s="215"/>
      <c r="BH37" s="215"/>
      <c r="BI37" s="215"/>
      <c r="BJ37" s="90"/>
      <c r="BK37" s="4" t="s">
        <v>653</v>
      </c>
      <c r="BL37" s="206"/>
    </row>
    <row r="38" spans="1:77" s="32" customFormat="1" ht="12.95" customHeight="1" x14ac:dyDescent="0.25">
      <c r="A38" s="69" t="s">
        <v>405</v>
      </c>
      <c r="B38" s="75"/>
      <c r="C38" s="209" t="s">
        <v>468</v>
      </c>
      <c r="D38" s="75"/>
      <c r="E38" s="235"/>
      <c r="F38" s="71" t="s">
        <v>406</v>
      </c>
      <c r="G38" s="71" t="s">
        <v>407</v>
      </c>
      <c r="H38" s="12" t="s">
        <v>408</v>
      </c>
      <c r="I38" s="26" t="s">
        <v>143</v>
      </c>
      <c r="J38" s="1" t="s">
        <v>149</v>
      </c>
      <c r="K38" s="26" t="s">
        <v>196</v>
      </c>
      <c r="L38" s="25">
        <v>30</v>
      </c>
      <c r="M38" s="72" t="s">
        <v>197</v>
      </c>
      <c r="N38" s="73" t="s">
        <v>365</v>
      </c>
      <c r="O38" s="25" t="s">
        <v>126</v>
      </c>
      <c r="P38" s="26" t="s">
        <v>125</v>
      </c>
      <c r="Q38" s="25" t="s">
        <v>122</v>
      </c>
      <c r="R38" s="26" t="s">
        <v>200</v>
      </c>
      <c r="S38" s="26" t="s">
        <v>201</v>
      </c>
      <c r="T38" s="25"/>
      <c r="U38" s="25" t="s">
        <v>398</v>
      </c>
      <c r="V38" s="25" t="s">
        <v>146</v>
      </c>
      <c r="W38" s="9">
        <v>30</v>
      </c>
      <c r="X38" s="9">
        <v>60</v>
      </c>
      <c r="Y38" s="17">
        <v>10</v>
      </c>
      <c r="Z38" s="89" t="s">
        <v>409</v>
      </c>
      <c r="AA38" s="5" t="s">
        <v>138</v>
      </c>
      <c r="AB38" s="74">
        <v>2.2000000000000002</v>
      </c>
      <c r="AC38" s="210">
        <v>134785.12</v>
      </c>
      <c r="AD38" s="74">
        <f t="shared" si="34"/>
        <v>296527.26400000002</v>
      </c>
      <c r="AE38" s="74">
        <f t="shared" si="35"/>
        <v>332110.53568000009</v>
      </c>
      <c r="AF38" s="74">
        <v>2.2000000000000002</v>
      </c>
      <c r="AG38" s="210">
        <v>134785.12</v>
      </c>
      <c r="AH38" s="74">
        <f t="shared" si="36"/>
        <v>296527.26400000002</v>
      </c>
      <c r="AI38" s="74">
        <f t="shared" si="37"/>
        <v>332110.53568000009</v>
      </c>
      <c r="AJ38" s="20">
        <v>0</v>
      </c>
      <c r="AK38" s="20">
        <v>0</v>
      </c>
      <c r="AL38" s="20">
        <v>0</v>
      </c>
      <c r="AM38" s="20">
        <v>0</v>
      </c>
      <c r="AN38" s="20">
        <v>0</v>
      </c>
      <c r="AO38" s="20">
        <v>0</v>
      </c>
      <c r="AP38" s="20">
        <v>0</v>
      </c>
      <c r="AQ38" s="20">
        <v>0</v>
      </c>
      <c r="AR38" s="20">
        <v>0</v>
      </c>
      <c r="AS38" s="20">
        <v>0</v>
      </c>
      <c r="AT38" s="20">
        <v>0</v>
      </c>
      <c r="AU38" s="20">
        <v>0</v>
      </c>
      <c r="AV38" s="67">
        <f t="shared" si="38"/>
        <v>4.4000000000000004</v>
      </c>
      <c r="AW38" s="43">
        <v>0</v>
      </c>
      <c r="AX38" s="43">
        <f t="shared" si="28"/>
        <v>0</v>
      </c>
      <c r="AY38" s="4" t="s">
        <v>203</v>
      </c>
      <c r="AZ38" s="26"/>
      <c r="BA38" s="26"/>
      <c r="BB38" s="46"/>
      <c r="BC38" s="12" t="s">
        <v>415</v>
      </c>
      <c r="BD38" s="12" t="s">
        <v>415</v>
      </c>
      <c r="BE38" s="46"/>
      <c r="BF38" s="46"/>
      <c r="BG38" s="46"/>
      <c r="BH38" s="46"/>
      <c r="BI38" s="46"/>
      <c r="BJ38" s="90"/>
      <c r="BK38" s="46"/>
      <c r="BL38" s="182"/>
      <c r="BM38" s="181"/>
      <c r="BN38" s="46"/>
      <c r="BO38" s="46"/>
      <c r="BP38" s="46"/>
      <c r="BQ38" s="46"/>
      <c r="BR38" s="46"/>
      <c r="BS38" s="46"/>
      <c r="BT38" s="46"/>
      <c r="BU38" s="46"/>
      <c r="BV38" s="46"/>
      <c r="BW38" s="46"/>
      <c r="BX38" s="46"/>
      <c r="BY38" s="46"/>
    </row>
    <row r="39" spans="1:77" s="32" customFormat="1" ht="12.95" customHeight="1" x14ac:dyDescent="0.25">
      <c r="A39" s="69" t="s">
        <v>405</v>
      </c>
      <c r="B39" s="114"/>
      <c r="C39" s="211" t="s">
        <v>551</v>
      </c>
      <c r="D39" s="114"/>
      <c r="E39" s="235"/>
      <c r="F39" s="71" t="s">
        <v>406</v>
      </c>
      <c r="G39" s="71" t="s">
        <v>407</v>
      </c>
      <c r="H39" s="12" t="s">
        <v>408</v>
      </c>
      <c r="I39" s="26" t="s">
        <v>143</v>
      </c>
      <c r="J39" s="1" t="s">
        <v>149</v>
      </c>
      <c r="K39" s="26" t="s">
        <v>196</v>
      </c>
      <c r="L39" s="25">
        <v>30</v>
      </c>
      <c r="M39" s="72" t="s">
        <v>197</v>
      </c>
      <c r="N39" s="73" t="s">
        <v>365</v>
      </c>
      <c r="O39" s="1" t="s">
        <v>166</v>
      </c>
      <c r="P39" s="26" t="s">
        <v>125</v>
      </c>
      <c r="Q39" s="25" t="s">
        <v>122</v>
      </c>
      <c r="R39" s="26" t="s">
        <v>200</v>
      </c>
      <c r="S39" s="26" t="s">
        <v>201</v>
      </c>
      <c r="T39" s="25"/>
      <c r="U39" s="25" t="s">
        <v>398</v>
      </c>
      <c r="V39" s="25" t="s">
        <v>146</v>
      </c>
      <c r="W39" s="9">
        <v>30</v>
      </c>
      <c r="X39" s="9">
        <v>60</v>
      </c>
      <c r="Y39" s="17">
        <v>10</v>
      </c>
      <c r="Z39" s="89" t="s">
        <v>409</v>
      </c>
      <c r="AA39" s="5" t="s">
        <v>138</v>
      </c>
      <c r="AB39" s="105">
        <v>2.2000000000000002</v>
      </c>
      <c r="AC39" s="212">
        <v>134785.12</v>
      </c>
      <c r="AD39" s="106">
        <f t="shared" ref="AD39" si="41">AB39*AC39</f>
        <v>296527.26400000002</v>
      </c>
      <c r="AE39" s="106">
        <f t="shared" si="35"/>
        <v>332110.53568000009</v>
      </c>
      <c r="AF39" s="107">
        <v>2.2000000000000002</v>
      </c>
      <c r="AG39" s="212">
        <v>134785.12</v>
      </c>
      <c r="AH39" s="106">
        <f t="shared" ref="AH39" si="42">AF39*AG39</f>
        <v>296527.26400000002</v>
      </c>
      <c r="AI39" s="106">
        <f t="shared" si="37"/>
        <v>332110.53568000009</v>
      </c>
      <c r="AJ39" s="108">
        <v>0</v>
      </c>
      <c r="AK39" s="108">
        <v>0</v>
      </c>
      <c r="AL39" s="108">
        <v>0</v>
      </c>
      <c r="AM39" s="108">
        <v>0</v>
      </c>
      <c r="AN39" s="108">
        <v>0</v>
      </c>
      <c r="AO39" s="108">
        <v>0</v>
      </c>
      <c r="AP39" s="108">
        <v>0</v>
      </c>
      <c r="AQ39" s="108">
        <v>0</v>
      </c>
      <c r="AR39" s="108">
        <v>0</v>
      </c>
      <c r="AS39" s="108">
        <v>0</v>
      </c>
      <c r="AT39" s="108">
        <v>0</v>
      </c>
      <c r="AU39" s="108">
        <v>0</v>
      </c>
      <c r="AV39" s="109">
        <f t="shared" si="38"/>
        <v>4.4000000000000004</v>
      </c>
      <c r="AW39" s="43">
        <v>0</v>
      </c>
      <c r="AX39" s="43">
        <f t="shared" si="28"/>
        <v>0</v>
      </c>
      <c r="AY39" s="110" t="s">
        <v>203</v>
      </c>
      <c r="AZ39" s="111"/>
      <c r="BA39" s="111"/>
      <c r="BB39" s="113"/>
      <c r="BC39" s="112" t="s">
        <v>415</v>
      </c>
      <c r="BD39" s="112" t="s">
        <v>415</v>
      </c>
      <c r="BE39" s="113"/>
      <c r="BF39" s="113"/>
      <c r="BG39" s="113"/>
      <c r="BH39" s="113"/>
      <c r="BI39" s="113"/>
      <c r="BJ39" s="90"/>
      <c r="BK39" s="15">
        <v>14</v>
      </c>
      <c r="BL39" s="182"/>
    </row>
    <row r="40" spans="1:77" s="207" customFormat="1" ht="12.95" customHeight="1" x14ac:dyDescent="0.25">
      <c r="A40" s="201" t="s">
        <v>405</v>
      </c>
      <c r="B40" s="161">
        <v>210000057</v>
      </c>
      <c r="C40" s="161" t="s">
        <v>659</v>
      </c>
      <c r="D40" s="161"/>
      <c r="E40" s="236"/>
      <c r="F40" s="213" t="s">
        <v>406</v>
      </c>
      <c r="G40" s="213" t="s">
        <v>407</v>
      </c>
      <c r="H40" s="213" t="s">
        <v>408</v>
      </c>
      <c r="I40" s="202" t="s">
        <v>143</v>
      </c>
      <c r="J40" s="155" t="s">
        <v>149</v>
      </c>
      <c r="K40" s="202" t="s">
        <v>196</v>
      </c>
      <c r="L40" s="201">
        <v>30</v>
      </c>
      <c r="M40" s="156" t="s">
        <v>197</v>
      </c>
      <c r="N40" s="214" t="s">
        <v>365</v>
      </c>
      <c r="O40" s="155" t="s">
        <v>166</v>
      </c>
      <c r="P40" s="202" t="s">
        <v>125</v>
      </c>
      <c r="Q40" s="201" t="s">
        <v>122</v>
      </c>
      <c r="R40" s="202" t="s">
        <v>200</v>
      </c>
      <c r="S40" s="202" t="s">
        <v>201</v>
      </c>
      <c r="T40" s="201"/>
      <c r="U40" s="201" t="s">
        <v>398</v>
      </c>
      <c r="V40" s="201" t="s">
        <v>146</v>
      </c>
      <c r="W40" s="213">
        <v>30</v>
      </c>
      <c r="X40" s="213">
        <v>60</v>
      </c>
      <c r="Y40" s="159">
        <v>10</v>
      </c>
      <c r="Z40" s="216" t="s">
        <v>409</v>
      </c>
      <c r="AA40" s="200" t="s">
        <v>138</v>
      </c>
      <c r="AB40" s="204">
        <v>2.12</v>
      </c>
      <c r="AC40" s="217">
        <v>133437.26999999999</v>
      </c>
      <c r="AD40" s="204">
        <v>282887.01240000001</v>
      </c>
      <c r="AE40" s="204">
        <v>316833.45388800005</v>
      </c>
      <c r="AF40" s="204">
        <v>2.2000000000000002</v>
      </c>
      <c r="AG40" s="204">
        <v>134785.12</v>
      </c>
      <c r="AH40" s="204">
        <v>296527.26400000002</v>
      </c>
      <c r="AI40" s="204">
        <v>332110.53568000009</v>
      </c>
      <c r="AJ40" s="205">
        <v>0</v>
      </c>
      <c r="AK40" s="205">
        <v>0</v>
      </c>
      <c r="AL40" s="205">
        <v>0</v>
      </c>
      <c r="AM40" s="205">
        <v>0</v>
      </c>
      <c r="AN40" s="205">
        <v>0</v>
      </c>
      <c r="AO40" s="205">
        <v>0</v>
      </c>
      <c r="AP40" s="205">
        <v>0</v>
      </c>
      <c r="AQ40" s="205">
        <v>0</v>
      </c>
      <c r="AR40" s="205">
        <v>0</v>
      </c>
      <c r="AS40" s="205">
        <v>0</v>
      </c>
      <c r="AT40" s="205">
        <v>0</v>
      </c>
      <c r="AU40" s="205">
        <v>0</v>
      </c>
      <c r="AV40" s="205">
        <f t="shared" si="38"/>
        <v>4.32</v>
      </c>
      <c r="AW40" s="204">
        <f t="shared" si="33"/>
        <v>579414.27640000009</v>
      </c>
      <c r="AX40" s="204">
        <f t="shared" si="28"/>
        <v>648943.98956800019</v>
      </c>
      <c r="AY40" s="161" t="s">
        <v>203</v>
      </c>
      <c r="AZ40" s="202"/>
      <c r="BA40" s="202"/>
      <c r="BB40" s="215"/>
      <c r="BC40" s="213" t="s">
        <v>415</v>
      </c>
      <c r="BD40" s="213" t="s">
        <v>415</v>
      </c>
      <c r="BE40" s="215"/>
      <c r="BF40" s="215"/>
      <c r="BG40" s="215"/>
      <c r="BH40" s="215"/>
      <c r="BI40" s="215"/>
      <c r="BJ40" s="90"/>
      <c r="BK40" s="4" t="s">
        <v>653</v>
      </c>
      <c r="BL40" s="206"/>
    </row>
    <row r="41" spans="1:77" s="32" customFormat="1" ht="12.95" customHeight="1" x14ac:dyDescent="0.25">
      <c r="A41" s="69" t="s">
        <v>405</v>
      </c>
      <c r="B41" s="75"/>
      <c r="C41" s="209" t="s">
        <v>469</v>
      </c>
      <c r="D41" s="75"/>
      <c r="E41" s="235"/>
      <c r="F41" s="71" t="s">
        <v>416</v>
      </c>
      <c r="G41" s="71" t="s">
        <v>407</v>
      </c>
      <c r="H41" s="12" t="s">
        <v>417</v>
      </c>
      <c r="I41" s="26" t="s">
        <v>143</v>
      </c>
      <c r="J41" s="1" t="s">
        <v>149</v>
      </c>
      <c r="K41" s="26" t="s">
        <v>196</v>
      </c>
      <c r="L41" s="25">
        <v>30</v>
      </c>
      <c r="M41" s="72" t="s">
        <v>197</v>
      </c>
      <c r="N41" s="73" t="s">
        <v>365</v>
      </c>
      <c r="O41" s="25" t="s">
        <v>126</v>
      </c>
      <c r="P41" s="26" t="s">
        <v>125</v>
      </c>
      <c r="Q41" s="25" t="s">
        <v>122</v>
      </c>
      <c r="R41" s="26" t="s">
        <v>200</v>
      </c>
      <c r="S41" s="26" t="s">
        <v>201</v>
      </c>
      <c r="T41" s="25"/>
      <c r="U41" s="25" t="s">
        <v>398</v>
      </c>
      <c r="V41" s="25" t="s">
        <v>146</v>
      </c>
      <c r="W41" s="9">
        <v>30</v>
      </c>
      <c r="X41" s="9">
        <v>60</v>
      </c>
      <c r="Y41" s="17">
        <v>10</v>
      </c>
      <c r="Z41" s="89" t="s">
        <v>409</v>
      </c>
      <c r="AA41" s="5" t="s">
        <v>138</v>
      </c>
      <c r="AB41" s="74">
        <v>0.1</v>
      </c>
      <c r="AC41" s="210">
        <v>4645243.51</v>
      </c>
      <c r="AD41" s="74">
        <f t="shared" si="34"/>
        <v>464524.35100000002</v>
      </c>
      <c r="AE41" s="74">
        <f t="shared" si="35"/>
        <v>520267.27312000009</v>
      </c>
      <c r="AF41" s="74">
        <v>0.1</v>
      </c>
      <c r="AG41" s="210">
        <v>4645243.51</v>
      </c>
      <c r="AH41" s="74">
        <f t="shared" si="36"/>
        <v>464524.35100000002</v>
      </c>
      <c r="AI41" s="74">
        <f t="shared" si="37"/>
        <v>520267.27312000009</v>
      </c>
      <c r="AJ41" s="20">
        <v>0</v>
      </c>
      <c r="AK41" s="20">
        <v>0</v>
      </c>
      <c r="AL41" s="20">
        <v>0</v>
      </c>
      <c r="AM41" s="20">
        <v>0</v>
      </c>
      <c r="AN41" s="20">
        <v>0</v>
      </c>
      <c r="AO41" s="20">
        <v>0</v>
      </c>
      <c r="AP41" s="20">
        <v>0</v>
      </c>
      <c r="AQ41" s="20">
        <v>0</v>
      </c>
      <c r="AR41" s="20">
        <v>0</v>
      </c>
      <c r="AS41" s="20">
        <v>0</v>
      </c>
      <c r="AT41" s="20">
        <v>0</v>
      </c>
      <c r="AU41" s="20">
        <v>0</v>
      </c>
      <c r="AV41" s="67">
        <f t="shared" si="38"/>
        <v>0.2</v>
      </c>
      <c r="AW41" s="43">
        <v>0</v>
      </c>
      <c r="AX41" s="43">
        <f t="shared" si="28"/>
        <v>0</v>
      </c>
      <c r="AY41" s="4" t="s">
        <v>203</v>
      </c>
      <c r="AZ41" s="26"/>
      <c r="BA41" s="26"/>
      <c r="BB41" s="46"/>
      <c r="BC41" s="12" t="s">
        <v>418</v>
      </c>
      <c r="BD41" s="12" t="s">
        <v>418</v>
      </c>
      <c r="BE41" s="46"/>
      <c r="BF41" s="46"/>
      <c r="BG41" s="46"/>
      <c r="BH41" s="46"/>
      <c r="BI41" s="46"/>
      <c r="BJ41" s="90"/>
      <c r="BK41" s="46"/>
      <c r="BL41" s="182"/>
      <c r="BM41" s="181"/>
      <c r="BN41" s="46"/>
      <c r="BO41" s="46"/>
      <c r="BP41" s="46"/>
      <c r="BQ41" s="46"/>
      <c r="BR41" s="46"/>
      <c r="BS41" s="46"/>
      <c r="BT41" s="46"/>
      <c r="BU41" s="46"/>
      <c r="BV41" s="46"/>
      <c r="BW41" s="46"/>
      <c r="BX41" s="46"/>
      <c r="BY41" s="46"/>
    </row>
    <row r="42" spans="1:77" s="32" customFormat="1" ht="12.95" customHeight="1" x14ac:dyDescent="0.25">
      <c r="A42" s="69" t="s">
        <v>405</v>
      </c>
      <c r="B42" s="114"/>
      <c r="C42" s="211" t="s">
        <v>552</v>
      </c>
      <c r="D42" s="114"/>
      <c r="E42" s="235"/>
      <c r="F42" s="71" t="s">
        <v>416</v>
      </c>
      <c r="G42" s="71" t="s">
        <v>407</v>
      </c>
      <c r="H42" s="12" t="s">
        <v>417</v>
      </c>
      <c r="I42" s="26" t="s">
        <v>143</v>
      </c>
      <c r="J42" s="1" t="s">
        <v>149</v>
      </c>
      <c r="K42" s="26" t="s">
        <v>196</v>
      </c>
      <c r="L42" s="25">
        <v>30</v>
      </c>
      <c r="M42" s="72" t="s">
        <v>197</v>
      </c>
      <c r="N42" s="73" t="s">
        <v>365</v>
      </c>
      <c r="O42" s="1" t="s">
        <v>166</v>
      </c>
      <c r="P42" s="26" t="s">
        <v>125</v>
      </c>
      <c r="Q42" s="25" t="s">
        <v>122</v>
      </c>
      <c r="R42" s="26" t="s">
        <v>200</v>
      </c>
      <c r="S42" s="26" t="s">
        <v>201</v>
      </c>
      <c r="T42" s="25"/>
      <c r="U42" s="25" t="s">
        <v>398</v>
      </c>
      <c r="V42" s="25" t="s">
        <v>146</v>
      </c>
      <c r="W42" s="9">
        <v>30</v>
      </c>
      <c r="X42" s="9">
        <v>60</v>
      </c>
      <c r="Y42" s="17">
        <v>10</v>
      </c>
      <c r="Z42" s="89" t="s">
        <v>409</v>
      </c>
      <c r="AA42" s="5" t="s">
        <v>138</v>
      </c>
      <c r="AB42" s="105">
        <v>0.1</v>
      </c>
      <c r="AC42" s="212">
        <v>4645243.51</v>
      </c>
      <c r="AD42" s="106">
        <f t="shared" ref="AD42" si="43">AB42*AC42</f>
        <v>464524.35100000002</v>
      </c>
      <c r="AE42" s="106">
        <f t="shared" si="35"/>
        <v>520267.27312000009</v>
      </c>
      <c r="AF42" s="107">
        <v>0.1</v>
      </c>
      <c r="AG42" s="212">
        <v>4645243.51</v>
      </c>
      <c r="AH42" s="106">
        <f t="shared" ref="AH42" si="44">AF42*AG42</f>
        <v>464524.35100000002</v>
      </c>
      <c r="AI42" s="106">
        <f t="shared" si="37"/>
        <v>520267.27312000009</v>
      </c>
      <c r="AJ42" s="108">
        <v>0</v>
      </c>
      <c r="AK42" s="108">
        <v>0</v>
      </c>
      <c r="AL42" s="108">
        <v>0</v>
      </c>
      <c r="AM42" s="108">
        <v>0</v>
      </c>
      <c r="AN42" s="108">
        <v>0</v>
      </c>
      <c r="AO42" s="108">
        <v>0</v>
      </c>
      <c r="AP42" s="108">
        <v>0</v>
      </c>
      <c r="AQ42" s="108">
        <v>0</v>
      </c>
      <c r="AR42" s="108">
        <v>0</v>
      </c>
      <c r="AS42" s="108">
        <v>0</v>
      </c>
      <c r="AT42" s="108">
        <v>0</v>
      </c>
      <c r="AU42" s="108">
        <v>0</v>
      </c>
      <c r="AV42" s="109">
        <f t="shared" si="38"/>
        <v>0.2</v>
      </c>
      <c r="AW42" s="43">
        <v>0</v>
      </c>
      <c r="AX42" s="43">
        <f t="shared" si="28"/>
        <v>0</v>
      </c>
      <c r="AY42" s="110" t="s">
        <v>203</v>
      </c>
      <c r="AZ42" s="111"/>
      <c r="BA42" s="111"/>
      <c r="BB42" s="113"/>
      <c r="BC42" s="112" t="s">
        <v>418</v>
      </c>
      <c r="BD42" s="112" t="s">
        <v>418</v>
      </c>
      <c r="BE42" s="113"/>
      <c r="BF42" s="113"/>
      <c r="BG42" s="113"/>
      <c r="BH42" s="113"/>
      <c r="BI42" s="113"/>
      <c r="BJ42" s="90"/>
      <c r="BK42" s="15">
        <v>14</v>
      </c>
      <c r="BL42" s="182"/>
    </row>
    <row r="43" spans="1:77" s="207" customFormat="1" ht="12.95" customHeight="1" x14ac:dyDescent="0.25">
      <c r="A43" s="201" t="s">
        <v>405</v>
      </c>
      <c r="B43" s="161">
        <v>210000058</v>
      </c>
      <c r="C43" s="161" t="s">
        <v>660</v>
      </c>
      <c r="D43" s="161"/>
      <c r="E43" s="236"/>
      <c r="F43" s="213" t="s">
        <v>416</v>
      </c>
      <c r="G43" s="213" t="s">
        <v>407</v>
      </c>
      <c r="H43" s="213" t="s">
        <v>417</v>
      </c>
      <c r="I43" s="202" t="s">
        <v>143</v>
      </c>
      <c r="J43" s="155" t="s">
        <v>149</v>
      </c>
      <c r="K43" s="202" t="s">
        <v>196</v>
      </c>
      <c r="L43" s="201">
        <v>30</v>
      </c>
      <c r="M43" s="156" t="s">
        <v>197</v>
      </c>
      <c r="N43" s="214" t="s">
        <v>365</v>
      </c>
      <c r="O43" s="155" t="s">
        <v>166</v>
      </c>
      <c r="P43" s="202" t="s">
        <v>125</v>
      </c>
      <c r="Q43" s="201" t="s">
        <v>122</v>
      </c>
      <c r="R43" s="202" t="s">
        <v>200</v>
      </c>
      <c r="S43" s="202" t="s">
        <v>201</v>
      </c>
      <c r="T43" s="201"/>
      <c r="U43" s="201" t="s">
        <v>398</v>
      </c>
      <c r="V43" s="201" t="s">
        <v>146</v>
      </c>
      <c r="W43" s="213">
        <v>30</v>
      </c>
      <c r="X43" s="213">
        <v>60</v>
      </c>
      <c r="Y43" s="159">
        <v>10</v>
      </c>
      <c r="Z43" s="216" t="s">
        <v>409</v>
      </c>
      <c r="AA43" s="200" t="s">
        <v>138</v>
      </c>
      <c r="AB43" s="204">
        <v>0.1</v>
      </c>
      <c r="AC43" s="217">
        <v>4598791.07</v>
      </c>
      <c r="AD43" s="204">
        <v>459879.10700000008</v>
      </c>
      <c r="AE43" s="204">
        <v>515064.59984000016</v>
      </c>
      <c r="AF43" s="204">
        <v>0.1</v>
      </c>
      <c r="AG43" s="204">
        <v>4161290.5</v>
      </c>
      <c r="AH43" s="204">
        <v>416129.05000000005</v>
      </c>
      <c r="AI43" s="204">
        <v>466064.53600000008</v>
      </c>
      <c r="AJ43" s="205">
        <v>0</v>
      </c>
      <c r="AK43" s="205">
        <v>0</v>
      </c>
      <c r="AL43" s="205">
        <v>0</v>
      </c>
      <c r="AM43" s="205">
        <v>0</v>
      </c>
      <c r="AN43" s="205">
        <v>0</v>
      </c>
      <c r="AO43" s="205">
        <v>0</v>
      </c>
      <c r="AP43" s="205">
        <v>0</v>
      </c>
      <c r="AQ43" s="205">
        <v>0</v>
      </c>
      <c r="AR43" s="205">
        <v>0</v>
      </c>
      <c r="AS43" s="205">
        <v>0</v>
      </c>
      <c r="AT43" s="205">
        <v>0</v>
      </c>
      <c r="AU43" s="205">
        <v>0</v>
      </c>
      <c r="AV43" s="205">
        <f t="shared" si="38"/>
        <v>0.2</v>
      </c>
      <c r="AW43" s="204">
        <f t="shared" si="33"/>
        <v>876008.15700000012</v>
      </c>
      <c r="AX43" s="204">
        <f t="shared" si="28"/>
        <v>981129.13584000024</v>
      </c>
      <c r="AY43" s="161" t="s">
        <v>203</v>
      </c>
      <c r="AZ43" s="202"/>
      <c r="BA43" s="202"/>
      <c r="BB43" s="215"/>
      <c r="BC43" s="213" t="s">
        <v>418</v>
      </c>
      <c r="BD43" s="213" t="s">
        <v>418</v>
      </c>
      <c r="BE43" s="215"/>
      <c r="BF43" s="215"/>
      <c r="BG43" s="215"/>
      <c r="BH43" s="215"/>
      <c r="BI43" s="215"/>
      <c r="BJ43" s="90"/>
      <c r="BK43" s="4" t="s">
        <v>653</v>
      </c>
      <c r="BL43" s="206"/>
    </row>
    <row r="44" spans="1:77" s="32" customFormat="1" ht="12.95" customHeight="1" x14ac:dyDescent="0.25">
      <c r="A44" s="69" t="s">
        <v>405</v>
      </c>
      <c r="B44" s="75"/>
      <c r="C44" s="209" t="s">
        <v>470</v>
      </c>
      <c r="D44" s="75"/>
      <c r="E44" s="235"/>
      <c r="F44" s="71" t="s">
        <v>416</v>
      </c>
      <c r="G44" s="71" t="s">
        <v>407</v>
      </c>
      <c r="H44" s="12" t="s">
        <v>417</v>
      </c>
      <c r="I44" s="26" t="s">
        <v>143</v>
      </c>
      <c r="J44" s="1" t="s">
        <v>149</v>
      </c>
      <c r="K44" s="26" t="s">
        <v>196</v>
      </c>
      <c r="L44" s="25">
        <v>30</v>
      </c>
      <c r="M44" s="72" t="s">
        <v>197</v>
      </c>
      <c r="N44" s="73" t="s">
        <v>365</v>
      </c>
      <c r="O44" s="25" t="s">
        <v>126</v>
      </c>
      <c r="P44" s="26" t="s">
        <v>125</v>
      </c>
      <c r="Q44" s="25" t="s">
        <v>122</v>
      </c>
      <c r="R44" s="26" t="s">
        <v>200</v>
      </c>
      <c r="S44" s="26" t="s">
        <v>201</v>
      </c>
      <c r="T44" s="25"/>
      <c r="U44" s="25" t="s">
        <v>398</v>
      </c>
      <c r="V44" s="25" t="s">
        <v>146</v>
      </c>
      <c r="W44" s="9">
        <v>30</v>
      </c>
      <c r="X44" s="9">
        <v>60</v>
      </c>
      <c r="Y44" s="17">
        <v>10</v>
      </c>
      <c r="Z44" s="89" t="s">
        <v>409</v>
      </c>
      <c r="AA44" s="5" t="s">
        <v>138</v>
      </c>
      <c r="AB44" s="74">
        <v>0.4</v>
      </c>
      <c r="AC44" s="210">
        <v>1806472.88</v>
      </c>
      <c r="AD44" s="74">
        <f t="shared" si="34"/>
        <v>722589.152</v>
      </c>
      <c r="AE44" s="74">
        <f t="shared" si="35"/>
        <v>809299.85024000006</v>
      </c>
      <c r="AF44" s="74">
        <v>0.4</v>
      </c>
      <c r="AG44" s="210">
        <v>1806472.88</v>
      </c>
      <c r="AH44" s="74">
        <f t="shared" si="36"/>
        <v>722589.152</v>
      </c>
      <c r="AI44" s="74">
        <f t="shared" si="37"/>
        <v>809299.85024000006</v>
      </c>
      <c r="AJ44" s="20">
        <v>0</v>
      </c>
      <c r="AK44" s="20">
        <v>0</v>
      </c>
      <c r="AL44" s="20">
        <v>0</v>
      </c>
      <c r="AM44" s="20">
        <v>0</v>
      </c>
      <c r="AN44" s="20">
        <v>0</v>
      </c>
      <c r="AO44" s="20">
        <v>0</v>
      </c>
      <c r="AP44" s="20">
        <v>0</v>
      </c>
      <c r="AQ44" s="20">
        <v>0</v>
      </c>
      <c r="AR44" s="20">
        <v>0</v>
      </c>
      <c r="AS44" s="20">
        <v>0</v>
      </c>
      <c r="AT44" s="20">
        <v>0</v>
      </c>
      <c r="AU44" s="20">
        <v>0</v>
      </c>
      <c r="AV44" s="67">
        <f t="shared" si="38"/>
        <v>0.8</v>
      </c>
      <c r="AW44" s="43">
        <v>0</v>
      </c>
      <c r="AX44" s="43">
        <f t="shared" si="28"/>
        <v>0</v>
      </c>
      <c r="AY44" s="4" t="s">
        <v>203</v>
      </c>
      <c r="AZ44" s="26"/>
      <c r="BA44" s="26"/>
      <c r="BB44" s="46"/>
      <c r="BC44" s="12" t="s">
        <v>419</v>
      </c>
      <c r="BD44" s="12" t="s">
        <v>419</v>
      </c>
      <c r="BE44" s="46"/>
      <c r="BF44" s="46"/>
      <c r="BG44" s="46"/>
      <c r="BH44" s="46"/>
      <c r="BI44" s="46"/>
      <c r="BJ44" s="90"/>
      <c r="BK44" s="46"/>
      <c r="BL44" s="182"/>
      <c r="BM44" s="181"/>
      <c r="BN44" s="46"/>
      <c r="BO44" s="46"/>
      <c r="BP44" s="46"/>
      <c r="BQ44" s="46"/>
      <c r="BR44" s="46"/>
      <c r="BS44" s="46"/>
      <c r="BT44" s="46"/>
      <c r="BU44" s="46"/>
      <c r="BV44" s="46"/>
      <c r="BW44" s="46"/>
      <c r="BX44" s="46"/>
      <c r="BY44" s="46"/>
    </row>
    <row r="45" spans="1:77" s="32" customFormat="1" ht="12.95" customHeight="1" x14ac:dyDescent="0.25">
      <c r="A45" s="69" t="s">
        <v>405</v>
      </c>
      <c r="B45" s="114"/>
      <c r="C45" s="211" t="s">
        <v>553</v>
      </c>
      <c r="D45" s="114"/>
      <c r="E45" s="235"/>
      <c r="F45" s="71" t="s">
        <v>416</v>
      </c>
      <c r="G45" s="71" t="s">
        <v>407</v>
      </c>
      <c r="H45" s="12" t="s">
        <v>417</v>
      </c>
      <c r="I45" s="26" t="s">
        <v>143</v>
      </c>
      <c r="J45" s="1" t="s">
        <v>149</v>
      </c>
      <c r="K45" s="26" t="s">
        <v>196</v>
      </c>
      <c r="L45" s="25">
        <v>30</v>
      </c>
      <c r="M45" s="72" t="s">
        <v>197</v>
      </c>
      <c r="N45" s="73" t="s">
        <v>365</v>
      </c>
      <c r="O45" s="1" t="s">
        <v>166</v>
      </c>
      <c r="P45" s="26" t="s">
        <v>125</v>
      </c>
      <c r="Q45" s="25" t="s">
        <v>122</v>
      </c>
      <c r="R45" s="26" t="s">
        <v>200</v>
      </c>
      <c r="S45" s="26" t="s">
        <v>201</v>
      </c>
      <c r="T45" s="25"/>
      <c r="U45" s="25" t="s">
        <v>398</v>
      </c>
      <c r="V45" s="25" t="s">
        <v>146</v>
      </c>
      <c r="W45" s="9">
        <v>30</v>
      </c>
      <c r="X45" s="9">
        <v>60</v>
      </c>
      <c r="Y45" s="17">
        <v>10</v>
      </c>
      <c r="Z45" s="89" t="s">
        <v>409</v>
      </c>
      <c r="AA45" s="5" t="s">
        <v>138</v>
      </c>
      <c r="AB45" s="105">
        <v>0.4</v>
      </c>
      <c r="AC45" s="212">
        <v>1806472.88</v>
      </c>
      <c r="AD45" s="106">
        <f t="shared" ref="AD45" si="45">AB45*AC45</f>
        <v>722589.152</v>
      </c>
      <c r="AE45" s="106">
        <f t="shared" si="35"/>
        <v>809299.85024000006</v>
      </c>
      <c r="AF45" s="107">
        <v>0.4</v>
      </c>
      <c r="AG45" s="212">
        <v>1806472.88</v>
      </c>
      <c r="AH45" s="106">
        <f t="shared" ref="AH45" si="46">AF45*AG45</f>
        <v>722589.152</v>
      </c>
      <c r="AI45" s="106">
        <f t="shared" si="37"/>
        <v>809299.85024000006</v>
      </c>
      <c r="AJ45" s="108">
        <v>0</v>
      </c>
      <c r="AK45" s="108">
        <v>0</v>
      </c>
      <c r="AL45" s="108">
        <v>0</v>
      </c>
      <c r="AM45" s="108">
        <v>0</v>
      </c>
      <c r="AN45" s="108">
        <v>0</v>
      </c>
      <c r="AO45" s="108">
        <v>0</v>
      </c>
      <c r="AP45" s="108">
        <v>0</v>
      </c>
      <c r="AQ45" s="108">
        <v>0</v>
      </c>
      <c r="AR45" s="108">
        <v>0</v>
      </c>
      <c r="AS45" s="108">
        <v>0</v>
      </c>
      <c r="AT45" s="108">
        <v>0</v>
      </c>
      <c r="AU45" s="108">
        <v>0</v>
      </c>
      <c r="AV45" s="109">
        <f t="shared" si="38"/>
        <v>0.8</v>
      </c>
      <c r="AW45" s="43">
        <v>0</v>
      </c>
      <c r="AX45" s="43">
        <f t="shared" si="28"/>
        <v>0</v>
      </c>
      <c r="AY45" s="110" t="s">
        <v>203</v>
      </c>
      <c r="AZ45" s="111"/>
      <c r="BA45" s="111"/>
      <c r="BB45" s="113"/>
      <c r="BC45" s="112" t="s">
        <v>419</v>
      </c>
      <c r="BD45" s="112" t="s">
        <v>419</v>
      </c>
      <c r="BE45" s="113"/>
      <c r="BF45" s="113"/>
      <c r="BG45" s="113"/>
      <c r="BH45" s="113"/>
      <c r="BI45" s="113"/>
      <c r="BJ45" s="90"/>
      <c r="BK45" s="15">
        <v>14</v>
      </c>
      <c r="BL45" s="182"/>
    </row>
    <row r="46" spans="1:77" s="207" customFormat="1" ht="12.95" customHeight="1" x14ac:dyDescent="0.25">
      <c r="A46" s="201" t="s">
        <v>405</v>
      </c>
      <c r="B46" s="161">
        <v>210000060</v>
      </c>
      <c r="C46" s="161" t="s">
        <v>661</v>
      </c>
      <c r="D46" s="161"/>
      <c r="E46" s="236"/>
      <c r="F46" s="213" t="s">
        <v>416</v>
      </c>
      <c r="G46" s="213" t="s">
        <v>407</v>
      </c>
      <c r="H46" s="213" t="s">
        <v>417</v>
      </c>
      <c r="I46" s="202" t="s">
        <v>143</v>
      </c>
      <c r="J46" s="155" t="s">
        <v>149</v>
      </c>
      <c r="K46" s="202" t="s">
        <v>196</v>
      </c>
      <c r="L46" s="201">
        <v>30</v>
      </c>
      <c r="M46" s="156" t="s">
        <v>197</v>
      </c>
      <c r="N46" s="214" t="s">
        <v>365</v>
      </c>
      <c r="O46" s="155" t="s">
        <v>166</v>
      </c>
      <c r="P46" s="202" t="s">
        <v>125</v>
      </c>
      <c r="Q46" s="201" t="s">
        <v>122</v>
      </c>
      <c r="R46" s="202" t="s">
        <v>200</v>
      </c>
      <c r="S46" s="202" t="s">
        <v>201</v>
      </c>
      <c r="T46" s="201"/>
      <c r="U46" s="201" t="s">
        <v>398</v>
      </c>
      <c r="V46" s="201" t="s">
        <v>146</v>
      </c>
      <c r="W46" s="213">
        <v>30</v>
      </c>
      <c r="X46" s="213">
        <v>60</v>
      </c>
      <c r="Y46" s="159">
        <v>10</v>
      </c>
      <c r="Z46" s="216" t="s">
        <v>409</v>
      </c>
      <c r="AA46" s="200" t="s">
        <v>138</v>
      </c>
      <c r="AB46" s="204">
        <v>0.1</v>
      </c>
      <c r="AC46" s="217">
        <v>1788408.15</v>
      </c>
      <c r="AD46" s="204">
        <v>178840.815</v>
      </c>
      <c r="AE46" s="204">
        <v>200301.71280000001</v>
      </c>
      <c r="AF46" s="204">
        <v>0.4</v>
      </c>
      <c r="AG46" s="204">
        <v>1746787.35</v>
      </c>
      <c r="AH46" s="204">
        <v>698714.94000000006</v>
      </c>
      <c r="AI46" s="204">
        <v>782560.73280000011</v>
      </c>
      <c r="AJ46" s="205">
        <v>0</v>
      </c>
      <c r="AK46" s="205">
        <v>0</v>
      </c>
      <c r="AL46" s="205">
        <v>0</v>
      </c>
      <c r="AM46" s="205">
        <v>0</v>
      </c>
      <c r="AN46" s="205">
        <v>0</v>
      </c>
      <c r="AO46" s="205">
        <v>0</v>
      </c>
      <c r="AP46" s="205">
        <v>0</v>
      </c>
      <c r="AQ46" s="205">
        <v>0</v>
      </c>
      <c r="AR46" s="205">
        <v>0</v>
      </c>
      <c r="AS46" s="205">
        <v>0</v>
      </c>
      <c r="AT46" s="205">
        <v>0</v>
      </c>
      <c r="AU46" s="205">
        <v>0</v>
      </c>
      <c r="AV46" s="205">
        <f t="shared" si="38"/>
        <v>0.5</v>
      </c>
      <c r="AW46" s="204">
        <f t="shared" si="33"/>
        <v>877555.75500000012</v>
      </c>
      <c r="AX46" s="204">
        <f t="shared" si="28"/>
        <v>982862.44560000021</v>
      </c>
      <c r="AY46" s="161" t="s">
        <v>203</v>
      </c>
      <c r="AZ46" s="202"/>
      <c r="BA46" s="202"/>
      <c r="BB46" s="215"/>
      <c r="BC46" s="213" t="s">
        <v>419</v>
      </c>
      <c r="BD46" s="213" t="s">
        <v>419</v>
      </c>
      <c r="BE46" s="215"/>
      <c r="BF46" s="215"/>
      <c r="BG46" s="215"/>
      <c r="BH46" s="215"/>
      <c r="BI46" s="215"/>
      <c r="BJ46" s="90"/>
      <c r="BK46" s="4" t="s">
        <v>653</v>
      </c>
      <c r="BL46" s="206"/>
    </row>
    <row r="47" spans="1:77" s="32" customFormat="1" ht="12.95" customHeight="1" x14ac:dyDescent="0.25">
      <c r="A47" s="69" t="s">
        <v>405</v>
      </c>
      <c r="B47" s="75"/>
      <c r="C47" s="209" t="s">
        <v>471</v>
      </c>
      <c r="D47" s="75"/>
      <c r="E47" s="235"/>
      <c r="F47" s="71" t="s">
        <v>411</v>
      </c>
      <c r="G47" s="71" t="s">
        <v>407</v>
      </c>
      <c r="H47" s="12" t="s">
        <v>412</v>
      </c>
      <c r="I47" s="26" t="s">
        <v>143</v>
      </c>
      <c r="J47" s="1" t="s">
        <v>149</v>
      </c>
      <c r="K47" s="26" t="s">
        <v>196</v>
      </c>
      <c r="L47" s="25">
        <v>30</v>
      </c>
      <c r="M47" s="72" t="s">
        <v>197</v>
      </c>
      <c r="N47" s="73" t="s">
        <v>365</v>
      </c>
      <c r="O47" s="25" t="s">
        <v>126</v>
      </c>
      <c r="P47" s="26" t="s">
        <v>125</v>
      </c>
      <c r="Q47" s="25" t="s">
        <v>122</v>
      </c>
      <c r="R47" s="26" t="s">
        <v>200</v>
      </c>
      <c r="S47" s="26" t="s">
        <v>201</v>
      </c>
      <c r="T47" s="25"/>
      <c r="U47" s="25" t="s">
        <v>398</v>
      </c>
      <c r="V47" s="25" t="s">
        <v>146</v>
      </c>
      <c r="W47" s="9">
        <v>30</v>
      </c>
      <c r="X47" s="9">
        <v>60</v>
      </c>
      <c r="Y47" s="17">
        <v>10</v>
      </c>
      <c r="Z47" s="89" t="s">
        <v>409</v>
      </c>
      <c r="AA47" s="5" t="s">
        <v>138</v>
      </c>
      <c r="AB47" s="74">
        <v>0.55000000000000004</v>
      </c>
      <c r="AC47" s="210">
        <v>2806264.89</v>
      </c>
      <c r="AD47" s="74">
        <f t="shared" si="34"/>
        <v>1543445.6895000001</v>
      </c>
      <c r="AE47" s="74">
        <f t="shared" si="35"/>
        <v>1728659.1722400002</v>
      </c>
      <c r="AF47" s="74">
        <v>0.55000000000000004</v>
      </c>
      <c r="AG47" s="210">
        <v>2806264.9</v>
      </c>
      <c r="AH47" s="74">
        <f t="shared" si="36"/>
        <v>1543445.6950000001</v>
      </c>
      <c r="AI47" s="74">
        <f t="shared" si="37"/>
        <v>1728659.1784000003</v>
      </c>
      <c r="AJ47" s="20">
        <v>0</v>
      </c>
      <c r="AK47" s="20">
        <v>0</v>
      </c>
      <c r="AL47" s="20">
        <v>0</v>
      </c>
      <c r="AM47" s="20">
        <v>0</v>
      </c>
      <c r="AN47" s="20">
        <v>0</v>
      </c>
      <c r="AO47" s="20">
        <v>0</v>
      </c>
      <c r="AP47" s="20">
        <v>0</v>
      </c>
      <c r="AQ47" s="20">
        <v>0</v>
      </c>
      <c r="AR47" s="20">
        <v>0</v>
      </c>
      <c r="AS47" s="20">
        <v>0</v>
      </c>
      <c r="AT47" s="20">
        <v>0</v>
      </c>
      <c r="AU47" s="20">
        <v>0</v>
      </c>
      <c r="AV47" s="67">
        <f t="shared" si="38"/>
        <v>1.1000000000000001</v>
      </c>
      <c r="AW47" s="43">
        <v>0</v>
      </c>
      <c r="AX47" s="43">
        <f t="shared" si="28"/>
        <v>0</v>
      </c>
      <c r="AY47" s="4" t="s">
        <v>203</v>
      </c>
      <c r="AZ47" s="26"/>
      <c r="BA47" s="26"/>
      <c r="BB47" s="46"/>
      <c r="BC47" s="12" t="s">
        <v>420</v>
      </c>
      <c r="BD47" s="12" t="s">
        <v>420</v>
      </c>
      <c r="BE47" s="46"/>
      <c r="BF47" s="46"/>
      <c r="BG47" s="46"/>
      <c r="BH47" s="46"/>
      <c r="BI47" s="46"/>
      <c r="BJ47" s="90"/>
      <c r="BK47" s="46"/>
      <c r="BL47" s="182"/>
      <c r="BM47" s="181"/>
      <c r="BN47" s="46"/>
      <c r="BO47" s="46"/>
      <c r="BP47" s="46"/>
      <c r="BQ47" s="46"/>
      <c r="BR47" s="46"/>
      <c r="BS47" s="46"/>
      <c r="BT47" s="46"/>
      <c r="BU47" s="46"/>
      <c r="BV47" s="46"/>
      <c r="BW47" s="46"/>
      <c r="BX47" s="46"/>
      <c r="BY47" s="46"/>
    </row>
    <row r="48" spans="1:77" s="32" customFormat="1" ht="12.95" customHeight="1" x14ac:dyDescent="0.25">
      <c r="A48" s="69" t="s">
        <v>405</v>
      </c>
      <c r="B48" s="114"/>
      <c r="C48" s="211" t="s">
        <v>554</v>
      </c>
      <c r="D48" s="114"/>
      <c r="E48" s="235"/>
      <c r="F48" s="71" t="s">
        <v>411</v>
      </c>
      <c r="G48" s="71" t="s">
        <v>407</v>
      </c>
      <c r="H48" s="12" t="s">
        <v>412</v>
      </c>
      <c r="I48" s="26" t="s">
        <v>143</v>
      </c>
      <c r="J48" s="1" t="s">
        <v>149</v>
      </c>
      <c r="K48" s="26" t="s">
        <v>196</v>
      </c>
      <c r="L48" s="25">
        <v>30</v>
      </c>
      <c r="M48" s="72" t="s">
        <v>197</v>
      </c>
      <c r="N48" s="73" t="s">
        <v>365</v>
      </c>
      <c r="O48" s="1" t="s">
        <v>166</v>
      </c>
      <c r="P48" s="26" t="s">
        <v>125</v>
      </c>
      <c r="Q48" s="25" t="s">
        <v>122</v>
      </c>
      <c r="R48" s="26" t="s">
        <v>200</v>
      </c>
      <c r="S48" s="26" t="s">
        <v>201</v>
      </c>
      <c r="T48" s="25"/>
      <c r="U48" s="25" t="s">
        <v>398</v>
      </c>
      <c r="V48" s="25" t="s">
        <v>146</v>
      </c>
      <c r="W48" s="9">
        <v>30</v>
      </c>
      <c r="X48" s="9">
        <v>60</v>
      </c>
      <c r="Y48" s="17">
        <v>10</v>
      </c>
      <c r="Z48" s="89" t="s">
        <v>409</v>
      </c>
      <c r="AA48" s="5" t="s">
        <v>138</v>
      </c>
      <c r="AB48" s="105">
        <v>0.55000000000000004</v>
      </c>
      <c r="AC48" s="212">
        <v>2806264.89</v>
      </c>
      <c r="AD48" s="106">
        <f t="shared" ref="AD48" si="47">AB48*AC48</f>
        <v>1543445.6895000001</v>
      </c>
      <c r="AE48" s="106">
        <f t="shared" si="35"/>
        <v>1728659.1722400002</v>
      </c>
      <c r="AF48" s="107">
        <v>0.55000000000000004</v>
      </c>
      <c r="AG48" s="212">
        <v>2806264.9</v>
      </c>
      <c r="AH48" s="106">
        <f t="shared" ref="AH48" si="48">AF48*AG48</f>
        <v>1543445.6950000001</v>
      </c>
      <c r="AI48" s="106">
        <f t="shared" si="37"/>
        <v>1728659.1784000003</v>
      </c>
      <c r="AJ48" s="108">
        <v>0</v>
      </c>
      <c r="AK48" s="108">
        <v>0</v>
      </c>
      <c r="AL48" s="108">
        <v>0</v>
      </c>
      <c r="AM48" s="108">
        <v>0</v>
      </c>
      <c r="AN48" s="108">
        <v>0</v>
      </c>
      <c r="AO48" s="108">
        <v>0</v>
      </c>
      <c r="AP48" s="108">
        <v>0</v>
      </c>
      <c r="AQ48" s="108">
        <v>0</v>
      </c>
      <c r="AR48" s="108">
        <v>0</v>
      </c>
      <c r="AS48" s="108">
        <v>0</v>
      </c>
      <c r="AT48" s="108">
        <v>0</v>
      </c>
      <c r="AU48" s="108">
        <v>0</v>
      </c>
      <c r="AV48" s="109">
        <f t="shared" si="38"/>
        <v>1.1000000000000001</v>
      </c>
      <c r="AW48" s="43">
        <v>0</v>
      </c>
      <c r="AX48" s="43">
        <f t="shared" si="28"/>
        <v>0</v>
      </c>
      <c r="AY48" s="110" t="s">
        <v>203</v>
      </c>
      <c r="AZ48" s="111"/>
      <c r="BA48" s="111"/>
      <c r="BB48" s="113"/>
      <c r="BC48" s="112" t="s">
        <v>420</v>
      </c>
      <c r="BD48" s="112" t="s">
        <v>420</v>
      </c>
      <c r="BE48" s="113"/>
      <c r="BF48" s="113"/>
      <c r="BG48" s="113"/>
      <c r="BH48" s="113"/>
      <c r="BI48" s="113"/>
      <c r="BJ48" s="90"/>
      <c r="BK48" s="15">
        <v>14</v>
      </c>
      <c r="BL48" s="182"/>
    </row>
    <row r="49" spans="1:77" s="207" customFormat="1" ht="12.95" customHeight="1" x14ac:dyDescent="0.25">
      <c r="A49" s="201" t="s">
        <v>405</v>
      </c>
      <c r="B49" s="161">
        <v>210000061</v>
      </c>
      <c r="C49" s="161" t="s">
        <v>662</v>
      </c>
      <c r="D49" s="161"/>
      <c r="E49" s="236"/>
      <c r="F49" s="213" t="s">
        <v>411</v>
      </c>
      <c r="G49" s="213" t="s">
        <v>407</v>
      </c>
      <c r="H49" s="213" t="s">
        <v>412</v>
      </c>
      <c r="I49" s="202" t="s">
        <v>143</v>
      </c>
      <c r="J49" s="155" t="s">
        <v>149</v>
      </c>
      <c r="K49" s="202" t="s">
        <v>196</v>
      </c>
      <c r="L49" s="201">
        <v>30</v>
      </c>
      <c r="M49" s="156" t="s">
        <v>197</v>
      </c>
      <c r="N49" s="214" t="s">
        <v>365</v>
      </c>
      <c r="O49" s="155" t="s">
        <v>166</v>
      </c>
      <c r="P49" s="202" t="s">
        <v>125</v>
      </c>
      <c r="Q49" s="201" t="s">
        <v>122</v>
      </c>
      <c r="R49" s="202" t="s">
        <v>200</v>
      </c>
      <c r="S49" s="202" t="s">
        <v>201</v>
      </c>
      <c r="T49" s="201"/>
      <c r="U49" s="201" t="s">
        <v>398</v>
      </c>
      <c r="V49" s="201" t="s">
        <v>146</v>
      </c>
      <c r="W49" s="213">
        <v>30</v>
      </c>
      <c r="X49" s="213">
        <v>60</v>
      </c>
      <c r="Y49" s="159">
        <v>10</v>
      </c>
      <c r="Z49" s="216" t="s">
        <v>409</v>
      </c>
      <c r="AA49" s="200" t="s">
        <v>138</v>
      </c>
      <c r="AB49" s="204">
        <v>0</v>
      </c>
      <c r="AC49" s="217">
        <v>2806264.89</v>
      </c>
      <c r="AD49" s="204">
        <v>0</v>
      </c>
      <c r="AE49" s="204">
        <v>0</v>
      </c>
      <c r="AF49" s="204">
        <v>0.55000000000000004</v>
      </c>
      <c r="AG49" s="204">
        <v>2806264.9</v>
      </c>
      <c r="AH49" s="204">
        <v>1543445.6950000001</v>
      </c>
      <c r="AI49" s="204">
        <v>1728659.1784000003</v>
      </c>
      <c r="AJ49" s="205">
        <v>0</v>
      </c>
      <c r="AK49" s="205">
        <v>0</v>
      </c>
      <c r="AL49" s="205">
        <v>0</v>
      </c>
      <c r="AM49" s="205">
        <v>0</v>
      </c>
      <c r="AN49" s="205">
        <v>0</v>
      </c>
      <c r="AO49" s="205">
        <v>0</v>
      </c>
      <c r="AP49" s="205">
        <v>0</v>
      </c>
      <c r="AQ49" s="205">
        <v>0</v>
      </c>
      <c r="AR49" s="205">
        <v>0</v>
      </c>
      <c r="AS49" s="205">
        <v>0</v>
      </c>
      <c r="AT49" s="205">
        <v>0</v>
      </c>
      <c r="AU49" s="205">
        <v>0</v>
      </c>
      <c r="AV49" s="205">
        <f t="shared" si="38"/>
        <v>0.55000000000000004</v>
      </c>
      <c r="AW49" s="204">
        <f t="shared" si="33"/>
        <v>1543445.6950000001</v>
      </c>
      <c r="AX49" s="204">
        <f t="shared" si="28"/>
        <v>1728659.1784000003</v>
      </c>
      <c r="AY49" s="161" t="s">
        <v>203</v>
      </c>
      <c r="AZ49" s="202"/>
      <c r="BA49" s="202"/>
      <c r="BB49" s="215"/>
      <c r="BC49" s="213" t="s">
        <v>420</v>
      </c>
      <c r="BD49" s="213" t="s">
        <v>420</v>
      </c>
      <c r="BE49" s="215"/>
      <c r="BF49" s="215"/>
      <c r="BG49" s="215"/>
      <c r="BH49" s="215"/>
      <c r="BI49" s="215"/>
      <c r="BJ49" s="90"/>
      <c r="BK49" s="4" t="s">
        <v>653</v>
      </c>
      <c r="BL49" s="206"/>
    </row>
    <row r="50" spans="1:77" s="32" customFormat="1" ht="12.95" customHeight="1" x14ac:dyDescent="0.25">
      <c r="A50" s="69" t="s">
        <v>405</v>
      </c>
      <c r="B50" s="75"/>
      <c r="C50" s="209" t="s">
        <v>472</v>
      </c>
      <c r="D50" s="75"/>
      <c r="E50" s="235"/>
      <c r="F50" s="71" t="s">
        <v>411</v>
      </c>
      <c r="G50" s="71" t="s">
        <v>407</v>
      </c>
      <c r="H50" s="12" t="s">
        <v>412</v>
      </c>
      <c r="I50" s="26" t="s">
        <v>143</v>
      </c>
      <c r="J50" s="1" t="s">
        <v>149</v>
      </c>
      <c r="K50" s="26" t="s">
        <v>196</v>
      </c>
      <c r="L50" s="25">
        <v>30</v>
      </c>
      <c r="M50" s="72" t="s">
        <v>197</v>
      </c>
      <c r="N50" s="73" t="s">
        <v>365</v>
      </c>
      <c r="O50" s="25" t="s">
        <v>126</v>
      </c>
      <c r="P50" s="26" t="s">
        <v>125</v>
      </c>
      <c r="Q50" s="25" t="s">
        <v>122</v>
      </c>
      <c r="R50" s="26" t="s">
        <v>200</v>
      </c>
      <c r="S50" s="26" t="s">
        <v>201</v>
      </c>
      <c r="T50" s="25"/>
      <c r="U50" s="25" t="s">
        <v>398</v>
      </c>
      <c r="V50" s="25" t="s">
        <v>146</v>
      </c>
      <c r="W50" s="9">
        <v>30</v>
      </c>
      <c r="X50" s="9">
        <v>60</v>
      </c>
      <c r="Y50" s="17">
        <v>10</v>
      </c>
      <c r="Z50" s="89" t="s">
        <v>409</v>
      </c>
      <c r="AA50" s="5" t="s">
        <v>138</v>
      </c>
      <c r="AB50" s="74">
        <v>1</v>
      </c>
      <c r="AC50" s="210">
        <v>503538.94</v>
      </c>
      <c r="AD50" s="74">
        <f t="shared" si="34"/>
        <v>503538.94</v>
      </c>
      <c r="AE50" s="74">
        <f t="shared" si="35"/>
        <v>563963.6128</v>
      </c>
      <c r="AF50" s="74">
        <v>1</v>
      </c>
      <c r="AG50" s="210">
        <v>503538.94</v>
      </c>
      <c r="AH50" s="74">
        <f t="shared" si="36"/>
        <v>503538.94</v>
      </c>
      <c r="AI50" s="74">
        <f t="shared" si="37"/>
        <v>563963.6128</v>
      </c>
      <c r="AJ50" s="20">
        <v>0</v>
      </c>
      <c r="AK50" s="20">
        <v>0</v>
      </c>
      <c r="AL50" s="20">
        <v>0</v>
      </c>
      <c r="AM50" s="20">
        <v>0</v>
      </c>
      <c r="AN50" s="20">
        <v>0</v>
      </c>
      <c r="AO50" s="20">
        <v>0</v>
      </c>
      <c r="AP50" s="20">
        <v>0</v>
      </c>
      <c r="AQ50" s="20">
        <v>0</v>
      </c>
      <c r="AR50" s="20">
        <v>0</v>
      </c>
      <c r="AS50" s="20">
        <v>0</v>
      </c>
      <c r="AT50" s="20">
        <v>0</v>
      </c>
      <c r="AU50" s="20">
        <v>0</v>
      </c>
      <c r="AV50" s="67">
        <f t="shared" si="38"/>
        <v>2</v>
      </c>
      <c r="AW50" s="43">
        <v>0</v>
      </c>
      <c r="AX50" s="43">
        <f t="shared" si="28"/>
        <v>0</v>
      </c>
      <c r="AY50" s="4" t="s">
        <v>203</v>
      </c>
      <c r="AZ50" s="26"/>
      <c r="BA50" s="26"/>
      <c r="BB50" s="46"/>
      <c r="BC50" s="12" t="s">
        <v>421</v>
      </c>
      <c r="BD50" s="12" t="s">
        <v>421</v>
      </c>
      <c r="BE50" s="46"/>
      <c r="BF50" s="46"/>
      <c r="BG50" s="46"/>
      <c r="BH50" s="46"/>
      <c r="BI50" s="46"/>
      <c r="BJ50" s="90"/>
      <c r="BK50" s="46"/>
      <c r="BL50" s="182"/>
      <c r="BM50" s="181"/>
      <c r="BN50" s="46"/>
      <c r="BO50" s="46"/>
      <c r="BP50" s="46"/>
      <c r="BQ50" s="46"/>
      <c r="BR50" s="46"/>
      <c r="BS50" s="46"/>
      <c r="BT50" s="46"/>
      <c r="BU50" s="46"/>
      <c r="BV50" s="46"/>
      <c r="BW50" s="46"/>
      <c r="BX50" s="46"/>
      <c r="BY50" s="46"/>
    </row>
    <row r="51" spans="1:77" s="32" customFormat="1" ht="12.95" customHeight="1" x14ac:dyDescent="0.25">
      <c r="A51" s="69" t="s">
        <v>405</v>
      </c>
      <c r="B51" s="114"/>
      <c r="C51" s="211" t="s">
        <v>555</v>
      </c>
      <c r="D51" s="114"/>
      <c r="E51" s="235"/>
      <c r="F51" s="71" t="s">
        <v>411</v>
      </c>
      <c r="G51" s="71" t="s">
        <v>407</v>
      </c>
      <c r="H51" s="12" t="s">
        <v>412</v>
      </c>
      <c r="I51" s="26" t="s">
        <v>143</v>
      </c>
      <c r="J51" s="1" t="s">
        <v>149</v>
      </c>
      <c r="K51" s="26" t="s">
        <v>196</v>
      </c>
      <c r="L51" s="25">
        <v>30</v>
      </c>
      <c r="M51" s="72" t="s">
        <v>197</v>
      </c>
      <c r="N51" s="73" t="s">
        <v>365</v>
      </c>
      <c r="O51" s="1" t="s">
        <v>166</v>
      </c>
      <c r="P51" s="26" t="s">
        <v>125</v>
      </c>
      <c r="Q51" s="25" t="s">
        <v>122</v>
      </c>
      <c r="R51" s="26" t="s">
        <v>200</v>
      </c>
      <c r="S51" s="26" t="s">
        <v>201</v>
      </c>
      <c r="T51" s="25"/>
      <c r="U51" s="25" t="s">
        <v>398</v>
      </c>
      <c r="V51" s="25" t="s">
        <v>146</v>
      </c>
      <c r="W51" s="9">
        <v>30</v>
      </c>
      <c r="X51" s="9">
        <v>60</v>
      </c>
      <c r="Y51" s="17">
        <v>10</v>
      </c>
      <c r="Z51" s="89" t="s">
        <v>409</v>
      </c>
      <c r="AA51" s="5" t="s">
        <v>138</v>
      </c>
      <c r="AB51" s="105">
        <v>1</v>
      </c>
      <c r="AC51" s="212">
        <v>503538.94</v>
      </c>
      <c r="AD51" s="106">
        <f t="shared" ref="AD51" si="49">AB51*AC51</f>
        <v>503538.94</v>
      </c>
      <c r="AE51" s="106">
        <f t="shared" si="35"/>
        <v>563963.6128</v>
      </c>
      <c r="AF51" s="107">
        <v>1</v>
      </c>
      <c r="AG51" s="212">
        <v>503538.94</v>
      </c>
      <c r="AH51" s="106">
        <f t="shared" ref="AH51" si="50">AF51*AG51</f>
        <v>503538.94</v>
      </c>
      <c r="AI51" s="106">
        <f t="shared" si="37"/>
        <v>563963.6128</v>
      </c>
      <c r="AJ51" s="108">
        <v>0</v>
      </c>
      <c r="AK51" s="108">
        <v>0</v>
      </c>
      <c r="AL51" s="108">
        <v>0</v>
      </c>
      <c r="AM51" s="108">
        <v>0</v>
      </c>
      <c r="AN51" s="108">
        <v>0</v>
      </c>
      <c r="AO51" s="108">
        <v>0</v>
      </c>
      <c r="AP51" s="108">
        <v>0</v>
      </c>
      <c r="AQ51" s="108">
        <v>0</v>
      </c>
      <c r="AR51" s="108">
        <v>0</v>
      </c>
      <c r="AS51" s="108">
        <v>0</v>
      </c>
      <c r="AT51" s="108">
        <v>0</v>
      </c>
      <c r="AU51" s="108">
        <v>0</v>
      </c>
      <c r="AV51" s="109">
        <f t="shared" si="38"/>
        <v>2</v>
      </c>
      <c r="AW51" s="43">
        <v>0</v>
      </c>
      <c r="AX51" s="43">
        <f t="shared" si="28"/>
        <v>0</v>
      </c>
      <c r="AY51" s="110" t="s">
        <v>203</v>
      </c>
      <c r="AZ51" s="111"/>
      <c r="BA51" s="111"/>
      <c r="BB51" s="113"/>
      <c r="BC51" s="112" t="s">
        <v>421</v>
      </c>
      <c r="BD51" s="112" t="s">
        <v>421</v>
      </c>
      <c r="BE51" s="113"/>
      <c r="BF51" s="113"/>
      <c r="BG51" s="113"/>
      <c r="BH51" s="113"/>
      <c r="BI51" s="113"/>
      <c r="BJ51" s="90"/>
      <c r="BK51" s="15">
        <v>14</v>
      </c>
      <c r="BL51" s="182"/>
    </row>
    <row r="52" spans="1:77" s="207" customFormat="1" ht="12.95" customHeight="1" x14ac:dyDescent="0.25">
      <c r="A52" s="201" t="s">
        <v>405</v>
      </c>
      <c r="B52" s="161">
        <v>210000062</v>
      </c>
      <c r="C52" s="161" t="s">
        <v>663</v>
      </c>
      <c r="D52" s="161"/>
      <c r="E52" s="236"/>
      <c r="F52" s="213" t="s">
        <v>411</v>
      </c>
      <c r="G52" s="213" t="s">
        <v>407</v>
      </c>
      <c r="H52" s="213" t="s">
        <v>412</v>
      </c>
      <c r="I52" s="202" t="s">
        <v>143</v>
      </c>
      <c r="J52" s="155" t="s">
        <v>149</v>
      </c>
      <c r="K52" s="202" t="s">
        <v>196</v>
      </c>
      <c r="L52" s="201">
        <v>30</v>
      </c>
      <c r="M52" s="156" t="s">
        <v>197</v>
      </c>
      <c r="N52" s="214" t="s">
        <v>365</v>
      </c>
      <c r="O52" s="155" t="s">
        <v>166</v>
      </c>
      <c r="P52" s="202" t="s">
        <v>125</v>
      </c>
      <c r="Q52" s="201" t="s">
        <v>122</v>
      </c>
      <c r="R52" s="202" t="s">
        <v>200</v>
      </c>
      <c r="S52" s="202" t="s">
        <v>201</v>
      </c>
      <c r="T52" s="201"/>
      <c r="U52" s="201" t="s">
        <v>398</v>
      </c>
      <c r="V52" s="201" t="s">
        <v>146</v>
      </c>
      <c r="W52" s="213">
        <v>30</v>
      </c>
      <c r="X52" s="213">
        <v>60</v>
      </c>
      <c r="Y52" s="159">
        <v>10</v>
      </c>
      <c r="Z52" s="216" t="s">
        <v>409</v>
      </c>
      <c r="AA52" s="200" t="s">
        <v>138</v>
      </c>
      <c r="AB52" s="204">
        <v>0.6</v>
      </c>
      <c r="AC52" s="217">
        <v>498503.55</v>
      </c>
      <c r="AD52" s="204">
        <v>299102.13</v>
      </c>
      <c r="AE52" s="204">
        <v>334994.38560000004</v>
      </c>
      <c r="AF52" s="204">
        <v>1</v>
      </c>
      <c r="AG52" s="204">
        <v>503538.94</v>
      </c>
      <c r="AH52" s="204">
        <v>503538.94</v>
      </c>
      <c r="AI52" s="204">
        <v>563963.6128</v>
      </c>
      <c r="AJ52" s="205">
        <v>0</v>
      </c>
      <c r="AK52" s="205">
        <v>0</v>
      </c>
      <c r="AL52" s="205">
        <v>0</v>
      </c>
      <c r="AM52" s="205">
        <v>0</v>
      </c>
      <c r="AN52" s="205">
        <v>0</v>
      </c>
      <c r="AO52" s="205">
        <v>0</v>
      </c>
      <c r="AP52" s="205">
        <v>0</v>
      </c>
      <c r="AQ52" s="205">
        <v>0</v>
      </c>
      <c r="AR52" s="205">
        <v>0</v>
      </c>
      <c r="AS52" s="205">
        <v>0</v>
      </c>
      <c r="AT52" s="205">
        <v>0</v>
      </c>
      <c r="AU52" s="205">
        <v>0</v>
      </c>
      <c r="AV52" s="205">
        <f t="shared" si="38"/>
        <v>1.6</v>
      </c>
      <c r="AW52" s="204">
        <f t="shared" si="33"/>
        <v>802641.07000000007</v>
      </c>
      <c r="AX52" s="204">
        <f t="shared" si="28"/>
        <v>898957.99840000016</v>
      </c>
      <c r="AY52" s="161" t="s">
        <v>203</v>
      </c>
      <c r="AZ52" s="202"/>
      <c r="BA52" s="202"/>
      <c r="BB52" s="215"/>
      <c r="BC52" s="213" t="s">
        <v>421</v>
      </c>
      <c r="BD52" s="213" t="s">
        <v>421</v>
      </c>
      <c r="BE52" s="215"/>
      <c r="BF52" s="215"/>
      <c r="BG52" s="215"/>
      <c r="BH52" s="215"/>
      <c r="BI52" s="215"/>
      <c r="BJ52" s="90"/>
      <c r="BK52" s="4" t="s">
        <v>653</v>
      </c>
      <c r="BL52" s="206"/>
    </row>
    <row r="53" spans="1:77" s="32" customFormat="1" ht="12.95" customHeight="1" x14ac:dyDescent="0.25">
      <c r="A53" s="69" t="s">
        <v>405</v>
      </c>
      <c r="B53" s="75"/>
      <c r="C53" s="209" t="s">
        <v>473</v>
      </c>
      <c r="D53" s="75"/>
      <c r="E53" s="235"/>
      <c r="F53" s="71" t="s">
        <v>411</v>
      </c>
      <c r="G53" s="71" t="s">
        <v>407</v>
      </c>
      <c r="H53" s="12" t="s">
        <v>412</v>
      </c>
      <c r="I53" s="26" t="s">
        <v>143</v>
      </c>
      <c r="J53" s="1" t="s">
        <v>149</v>
      </c>
      <c r="K53" s="26" t="s">
        <v>196</v>
      </c>
      <c r="L53" s="25">
        <v>30</v>
      </c>
      <c r="M53" s="72" t="s">
        <v>197</v>
      </c>
      <c r="N53" s="73" t="s">
        <v>365</v>
      </c>
      <c r="O53" s="25" t="s">
        <v>126</v>
      </c>
      <c r="P53" s="26" t="s">
        <v>125</v>
      </c>
      <c r="Q53" s="25" t="s">
        <v>122</v>
      </c>
      <c r="R53" s="26" t="s">
        <v>200</v>
      </c>
      <c r="S53" s="26" t="s">
        <v>201</v>
      </c>
      <c r="T53" s="25"/>
      <c r="U53" s="25" t="s">
        <v>398</v>
      </c>
      <c r="V53" s="25" t="s">
        <v>146</v>
      </c>
      <c r="W53" s="9">
        <v>30</v>
      </c>
      <c r="X53" s="9">
        <v>60</v>
      </c>
      <c r="Y53" s="17">
        <v>10</v>
      </c>
      <c r="Z53" s="89" t="s">
        <v>409</v>
      </c>
      <c r="AA53" s="5" t="s">
        <v>138</v>
      </c>
      <c r="AB53" s="74">
        <v>0.25</v>
      </c>
      <c r="AC53" s="210">
        <v>7223406.04</v>
      </c>
      <c r="AD53" s="74">
        <f t="shared" si="34"/>
        <v>1805851.51</v>
      </c>
      <c r="AE53" s="74">
        <f t="shared" si="35"/>
        <v>2022553.6912000002</v>
      </c>
      <c r="AF53" s="74">
        <v>0.25</v>
      </c>
      <c r="AG53" s="210">
        <v>7223406.04</v>
      </c>
      <c r="AH53" s="74">
        <f t="shared" si="36"/>
        <v>1805851.51</v>
      </c>
      <c r="AI53" s="74">
        <f t="shared" si="37"/>
        <v>2022553.6912000002</v>
      </c>
      <c r="AJ53" s="20">
        <v>0</v>
      </c>
      <c r="AK53" s="20">
        <v>0</v>
      </c>
      <c r="AL53" s="20">
        <v>0</v>
      </c>
      <c r="AM53" s="20">
        <v>0</v>
      </c>
      <c r="AN53" s="20">
        <v>0</v>
      </c>
      <c r="AO53" s="20">
        <v>0</v>
      </c>
      <c r="AP53" s="20">
        <v>0</v>
      </c>
      <c r="AQ53" s="20">
        <v>0</v>
      </c>
      <c r="AR53" s="20">
        <v>0</v>
      </c>
      <c r="AS53" s="20">
        <v>0</v>
      </c>
      <c r="AT53" s="20">
        <v>0</v>
      </c>
      <c r="AU53" s="20">
        <v>0</v>
      </c>
      <c r="AV53" s="67">
        <f t="shared" si="38"/>
        <v>0.5</v>
      </c>
      <c r="AW53" s="43">
        <v>0</v>
      </c>
      <c r="AX53" s="43">
        <f t="shared" si="28"/>
        <v>0</v>
      </c>
      <c r="AY53" s="4" t="s">
        <v>203</v>
      </c>
      <c r="AZ53" s="26"/>
      <c r="BA53" s="26"/>
      <c r="BB53" s="46"/>
      <c r="BC53" s="12" t="s">
        <v>422</v>
      </c>
      <c r="BD53" s="12" t="s">
        <v>422</v>
      </c>
      <c r="BE53" s="46"/>
      <c r="BF53" s="46"/>
      <c r="BG53" s="46"/>
      <c r="BH53" s="46"/>
      <c r="BI53" s="46"/>
      <c r="BJ53" s="90"/>
      <c r="BK53" s="46"/>
      <c r="BL53" s="182"/>
      <c r="BM53" s="181"/>
      <c r="BN53" s="46"/>
      <c r="BO53" s="46"/>
      <c r="BP53" s="46"/>
      <c r="BQ53" s="46"/>
      <c r="BR53" s="46"/>
      <c r="BS53" s="46"/>
      <c r="BT53" s="46"/>
      <c r="BU53" s="46"/>
      <c r="BV53" s="46"/>
      <c r="BW53" s="46"/>
      <c r="BX53" s="46"/>
      <c r="BY53" s="46"/>
    </row>
    <row r="54" spans="1:77" s="32" customFormat="1" ht="12.95" customHeight="1" x14ac:dyDescent="0.25">
      <c r="A54" s="69" t="s">
        <v>405</v>
      </c>
      <c r="B54" s="114"/>
      <c r="C54" s="211" t="s">
        <v>556</v>
      </c>
      <c r="D54" s="114"/>
      <c r="E54" s="235"/>
      <c r="F54" s="71" t="s">
        <v>411</v>
      </c>
      <c r="G54" s="71" t="s">
        <v>407</v>
      </c>
      <c r="H54" s="12" t="s">
        <v>412</v>
      </c>
      <c r="I54" s="26" t="s">
        <v>143</v>
      </c>
      <c r="J54" s="1" t="s">
        <v>149</v>
      </c>
      <c r="K54" s="26" t="s">
        <v>196</v>
      </c>
      <c r="L54" s="25">
        <v>30</v>
      </c>
      <c r="M54" s="72" t="s">
        <v>197</v>
      </c>
      <c r="N54" s="73" t="s">
        <v>365</v>
      </c>
      <c r="O54" s="1" t="s">
        <v>166</v>
      </c>
      <c r="P54" s="26" t="s">
        <v>125</v>
      </c>
      <c r="Q54" s="25" t="s">
        <v>122</v>
      </c>
      <c r="R54" s="26" t="s">
        <v>200</v>
      </c>
      <c r="S54" s="26" t="s">
        <v>201</v>
      </c>
      <c r="T54" s="25"/>
      <c r="U54" s="25" t="s">
        <v>398</v>
      </c>
      <c r="V54" s="25" t="s">
        <v>146</v>
      </c>
      <c r="W54" s="9">
        <v>30</v>
      </c>
      <c r="X54" s="9">
        <v>60</v>
      </c>
      <c r="Y54" s="17">
        <v>10</v>
      </c>
      <c r="Z54" s="89" t="s">
        <v>409</v>
      </c>
      <c r="AA54" s="5" t="s">
        <v>138</v>
      </c>
      <c r="AB54" s="105">
        <v>0.25</v>
      </c>
      <c r="AC54" s="212">
        <v>7223406.04</v>
      </c>
      <c r="AD54" s="106">
        <f t="shared" ref="AD54" si="51">AB54*AC54</f>
        <v>1805851.51</v>
      </c>
      <c r="AE54" s="106">
        <f t="shared" si="35"/>
        <v>2022553.6912000002</v>
      </c>
      <c r="AF54" s="107">
        <v>0.25</v>
      </c>
      <c r="AG54" s="212">
        <v>7223406.04</v>
      </c>
      <c r="AH54" s="106">
        <f t="shared" ref="AH54" si="52">AF54*AG54</f>
        <v>1805851.51</v>
      </c>
      <c r="AI54" s="106">
        <f t="shared" si="37"/>
        <v>2022553.6912000002</v>
      </c>
      <c r="AJ54" s="108">
        <v>0</v>
      </c>
      <c r="AK54" s="108">
        <v>0</v>
      </c>
      <c r="AL54" s="108">
        <v>0</v>
      </c>
      <c r="AM54" s="108">
        <v>0</v>
      </c>
      <c r="AN54" s="108">
        <v>0</v>
      </c>
      <c r="AO54" s="108">
        <v>0</v>
      </c>
      <c r="AP54" s="108">
        <v>0</v>
      </c>
      <c r="AQ54" s="108">
        <v>0</v>
      </c>
      <c r="AR54" s="108">
        <v>0</v>
      </c>
      <c r="AS54" s="108">
        <v>0</v>
      </c>
      <c r="AT54" s="108">
        <v>0</v>
      </c>
      <c r="AU54" s="108">
        <v>0</v>
      </c>
      <c r="AV54" s="109">
        <f t="shared" si="38"/>
        <v>0.5</v>
      </c>
      <c r="AW54" s="43">
        <v>0</v>
      </c>
      <c r="AX54" s="43">
        <f t="shared" si="28"/>
        <v>0</v>
      </c>
      <c r="AY54" s="110" t="s">
        <v>203</v>
      </c>
      <c r="AZ54" s="111"/>
      <c r="BA54" s="111"/>
      <c r="BB54" s="113"/>
      <c r="BC54" s="112" t="s">
        <v>422</v>
      </c>
      <c r="BD54" s="112" t="s">
        <v>422</v>
      </c>
      <c r="BE54" s="113"/>
      <c r="BF54" s="113"/>
      <c r="BG54" s="113"/>
      <c r="BH54" s="113"/>
      <c r="BI54" s="113"/>
      <c r="BJ54" s="90"/>
      <c r="BK54" s="15">
        <v>14</v>
      </c>
      <c r="BL54" s="182"/>
    </row>
    <row r="55" spans="1:77" s="207" customFormat="1" ht="12.95" customHeight="1" x14ac:dyDescent="0.25">
      <c r="A55" s="201" t="s">
        <v>405</v>
      </c>
      <c r="B55" s="161">
        <v>210000063</v>
      </c>
      <c r="C55" s="161" t="s">
        <v>664</v>
      </c>
      <c r="D55" s="161"/>
      <c r="E55" s="236"/>
      <c r="F55" s="213" t="s">
        <v>411</v>
      </c>
      <c r="G55" s="213" t="s">
        <v>407</v>
      </c>
      <c r="H55" s="213" t="s">
        <v>412</v>
      </c>
      <c r="I55" s="202" t="s">
        <v>143</v>
      </c>
      <c r="J55" s="155" t="s">
        <v>149</v>
      </c>
      <c r="K55" s="202" t="s">
        <v>196</v>
      </c>
      <c r="L55" s="201">
        <v>30</v>
      </c>
      <c r="M55" s="156" t="s">
        <v>197</v>
      </c>
      <c r="N55" s="214" t="s">
        <v>365</v>
      </c>
      <c r="O55" s="155" t="s">
        <v>166</v>
      </c>
      <c r="P55" s="202" t="s">
        <v>125</v>
      </c>
      <c r="Q55" s="201" t="s">
        <v>122</v>
      </c>
      <c r="R55" s="202" t="s">
        <v>200</v>
      </c>
      <c r="S55" s="202" t="s">
        <v>201</v>
      </c>
      <c r="T55" s="201"/>
      <c r="U55" s="201" t="s">
        <v>398</v>
      </c>
      <c r="V55" s="201" t="s">
        <v>146</v>
      </c>
      <c r="W55" s="213">
        <v>30</v>
      </c>
      <c r="X55" s="213">
        <v>60</v>
      </c>
      <c r="Y55" s="159">
        <v>10</v>
      </c>
      <c r="Z55" s="216" t="s">
        <v>409</v>
      </c>
      <c r="AA55" s="200" t="s">
        <v>138</v>
      </c>
      <c r="AB55" s="204">
        <v>0.25</v>
      </c>
      <c r="AC55" s="217">
        <v>7151171.9699999997</v>
      </c>
      <c r="AD55" s="204">
        <v>1787792.9924999999</v>
      </c>
      <c r="AE55" s="204">
        <v>2002328.1516000002</v>
      </c>
      <c r="AF55" s="204">
        <v>0.25</v>
      </c>
      <c r="AG55" s="204">
        <v>5655193.8399999999</v>
      </c>
      <c r="AH55" s="204">
        <v>1413798.46</v>
      </c>
      <c r="AI55" s="204">
        <v>1583454.2752</v>
      </c>
      <c r="AJ55" s="205">
        <v>0</v>
      </c>
      <c r="AK55" s="205">
        <v>0</v>
      </c>
      <c r="AL55" s="205">
        <v>0</v>
      </c>
      <c r="AM55" s="205">
        <v>0</v>
      </c>
      <c r="AN55" s="205">
        <v>0</v>
      </c>
      <c r="AO55" s="205">
        <v>0</v>
      </c>
      <c r="AP55" s="205">
        <v>0</v>
      </c>
      <c r="AQ55" s="205">
        <v>0</v>
      </c>
      <c r="AR55" s="205">
        <v>0</v>
      </c>
      <c r="AS55" s="205">
        <v>0</v>
      </c>
      <c r="AT55" s="205">
        <v>0</v>
      </c>
      <c r="AU55" s="205">
        <v>0</v>
      </c>
      <c r="AV55" s="205">
        <f t="shared" si="38"/>
        <v>0.5</v>
      </c>
      <c r="AW55" s="204">
        <f t="shared" si="33"/>
        <v>3201591.4524999997</v>
      </c>
      <c r="AX55" s="204">
        <f t="shared" si="28"/>
        <v>3585782.4268</v>
      </c>
      <c r="AY55" s="161" t="s">
        <v>203</v>
      </c>
      <c r="AZ55" s="202"/>
      <c r="BA55" s="202"/>
      <c r="BB55" s="215"/>
      <c r="BC55" s="213" t="s">
        <v>422</v>
      </c>
      <c r="BD55" s="213" t="s">
        <v>422</v>
      </c>
      <c r="BE55" s="215"/>
      <c r="BF55" s="215"/>
      <c r="BG55" s="215"/>
      <c r="BH55" s="215"/>
      <c r="BI55" s="215"/>
      <c r="BJ55" s="90"/>
      <c r="BK55" s="4" t="s">
        <v>653</v>
      </c>
      <c r="BL55" s="206"/>
    </row>
    <row r="56" spans="1:77" s="32" customFormat="1" ht="12.95" customHeight="1" x14ac:dyDescent="0.25">
      <c r="A56" s="69" t="s">
        <v>405</v>
      </c>
      <c r="B56" s="75"/>
      <c r="C56" s="209" t="s">
        <v>474</v>
      </c>
      <c r="D56" s="75"/>
      <c r="E56" s="235"/>
      <c r="F56" s="71" t="s">
        <v>411</v>
      </c>
      <c r="G56" s="71" t="s">
        <v>407</v>
      </c>
      <c r="H56" s="12" t="s">
        <v>412</v>
      </c>
      <c r="I56" s="26" t="s">
        <v>143</v>
      </c>
      <c r="J56" s="1" t="s">
        <v>149</v>
      </c>
      <c r="K56" s="26" t="s">
        <v>196</v>
      </c>
      <c r="L56" s="25">
        <v>30</v>
      </c>
      <c r="M56" s="72" t="s">
        <v>197</v>
      </c>
      <c r="N56" s="73" t="s">
        <v>365</v>
      </c>
      <c r="O56" s="25" t="s">
        <v>126</v>
      </c>
      <c r="P56" s="26" t="s">
        <v>125</v>
      </c>
      <c r="Q56" s="25" t="s">
        <v>122</v>
      </c>
      <c r="R56" s="26" t="s">
        <v>200</v>
      </c>
      <c r="S56" s="26" t="s">
        <v>201</v>
      </c>
      <c r="T56" s="25"/>
      <c r="U56" s="25" t="s">
        <v>398</v>
      </c>
      <c r="V56" s="25" t="s">
        <v>146</v>
      </c>
      <c r="W56" s="9">
        <v>30</v>
      </c>
      <c r="X56" s="9">
        <v>60</v>
      </c>
      <c r="Y56" s="17">
        <v>10</v>
      </c>
      <c r="Z56" s="89" t="s">
        <v>409</v>
      </c>
      <c r="AA56" s="5" t="s">
        <v>138</v>
      </c>
      <c r="AB56" s="74">
        <v>1.1100000000000001</v>
      </c>
      <c r="AC56" s="210">
        <v>752025.34</v>
      </c>
      <c r="AD56" s="74">
        <f t="shared" si="34"/>
        <v>834748.1274</v>
      </c>
      <c r="AE56" s="74">
        <f t="shared" si="35"/>
        <v>934917.90268800012</v>
      </c>
      <c r="AF56" s="74">
        <v>1.1100000000000001</v>
      </c>
      <c r="AG56" s="210">
        <v>752025.34</v>
      </c>
      <c r="AH56" s="74">
        <f t="shared" si="36"/>
        <v>834748.1274</v>
      </c>
      <c r="AI56" s="74">
        <f t="shared" si="37"/>
        <v>934917.90268800012</v>
      </c>
      <c r="AJ56" s="20">
        <v>0</v>
      </c>
      <c r="AK56" s="20">
        <v>0</v>
      </c>
      <c r="AL56" s="20">
        <v>0</v>
      </c>
      <c r="AM56" s="20">
        <v>0</v>
      </c>
      <c r="AN56" s="20">
        <v>0</v>
      </c>
      <c r="AO56" s="20">
        <v>0</v>
      </c>
      <c r="AP56" s="20">
        <v>0</v>
      </c>
      <c r="AQ56" s="20">
        <v>0</v>
      </c>
      <c r="AR56" s="20">
        <v>0</v>
      </c>
      <c r="AS56" s="20">
        <v>0</v>
      </c>
      <c r="AT56" s="20">
        <v>0</v>
      </c>
      <c r="AU56" s="20">
        <v>0</v>
      </c>
      <c r="AV56" s="67">
        <f t="shared" si="38"/>
        <v>2.2200000000000002</v>
      </c>
      <c r="AW56" s="43">
        <v>0</v>
      </c>
      <c r="AX56" s="43">
        <f t="shared" si="28"/>
        <v>0</v>
      </c>
      <c r="AY56" s="4" t="s">
        <v>203</v>
      </c>
      <c r="AZ56" s="26"/>
      <c r="BA56" s="26"/>
      <c r="BB56" s="46"/>
      <c r="BC56" s="12" t="s">
        <v>423</v>
      </c>
      <c r="BD56" s="12" t="s">
        <v>423</v>
      </c>
      <c r="BE56" s="46"/>
      <c r="BF56" s="46"/>
      <c r="BG56" s="46"/>
      <c r="BH56" s="46"/>
      <c r="BI56" s="46"/>
      <c r="BJ56" s="90"/>
      <c r="BK56" s="46"/>
      <c r="BL56" s="182"/>
      <c r="BM56" s="181"/>
      <c r="BN56" s="46"/>
      <c r="BO56" s="46"/>
      <c r="BP56" s="46"/>
      <c r="BQ56" s="46"/>
      <c r="BR56" s="46"/>
      <c r="BS56" s="46"/>
      <c r="BT56" s="46"/>
      <c r="BU56" s="46"/>
      <c r="BV56" s="46"/>
      <c r="BW56" s="46"/>
      <c r="BX56" s="46"/>
      <c r="BY56" s="46"/>
    </row>
    <row r="57" spans="1:77" s="32" customFormat="1" ht="12.95" customHeight="1" x14ac:dyDescent="0.25">
      <c r="A57" s="69" t="s">
        <v>405</v>
      </c>
      <c r="B57" s="114"/>
      <c r="C57" s="211" t="s">
        <v>557</v>
      </c>
      <c r="D57" s="114"/>
      <c r="E57" s="235"/>
      <c r="F57" s="71" t="s">
        <v>411</v>
      </c>
      <c r="G57" s="71" t="s">
        <v>407</v>
      </c>
      <c r="H57" s="12" t="s">
        <v>412</v>
      </c>
      <c r="I57" s="26" t="s">
        <v>143</v>
      </c>
      <c r="J57" s="1" t="s">
        <v>149</v>
      </c>
      <c r="K57" s="26" t="s">
        <v>196</v>
      </c>
      <c r="L57" s="25">
        <v>30</v>
      </c>
      <c r="M57" s="72" t="s">
        <v>197</v>
      </c>
      <c r="N57" s="73" t="s">
        <v>365</v>
      </c>
      <c r="O57" s="1" t="s">
        <v>166</v>
      </c>
      <c r="P57" s="26" t="s">
        <v>125</v>
      </c>
      <c r="Q57" s="25" t="s">
        <v>122</v>
      </c>
      <c r="R57" s="26" t="s">
        <v>200</v>
      </c>
      <c r="S57" s="26" t="s">
        <v>201</v>
      </c>
      <c r="T57" s="25"/>
      <c r="U57" s="25" t="s">
        <v>398</v>
      </c>
      <c r="V57" s="25" t="s">
        <v>146</v>
      </c>
      <c r="W57" s="9">
        <v>30</v>
      </c>
      <c r="X57" s="9">
        <v>60</v>
      </c>
      <c r="Y57" s="17">
        <v>10</v>
      </c>
      <c r="Z57" s="89" t="s">
        <v>409</v>
      </c>
      <c r="AA57" s="5" t="s">
        <v>138</v>
      </c>
      <c r="AB57" s="105">
        <v>1.1100000000000001</v>
      </c>
      <c r="AC57" s="212">
        <v>752025.34</v>
      </c>
      <c r="AD57" s="106">
        <f t="shared" ref="AD57" si="53">AB57*AC57</f>
        <v>834748.1274</v>
      </c>
      <c r="AE57" s="106">
        <f t="shared" si="35"/>
        <v>934917.90268800012</v>
      </c>
      <c r="AF57" s="107">
        <v>1.1100000000000001</v>
      </c>
      <c r="AG57" s="212">
        <v>752025.34</v>
      </c>
      <c r="AH57" s="106">
        <f t="shared" ref="AH57" si="54">AF57*AG57</f>
        <v>834748.1274</v>
      </c>
      <c r="AI57" s="106">
        <f t="shared" si="37"/>
        <v>934917.90268800012</v>
      </c>
      <c r="AJ57" s="108">
        <v>0</v>
      </c>
      <c r="AK57" s="108">
        <v>0</v>
      </c>
      <c r="AL57" s="108">
        <v>0</v>
      </c>
      <c r="AM57" s="108">
        <v>0</v>
      </c>
      <c r="AN57" s="108">
        <v>0</v>
      </c>
      <c r="AO57" s="108">
        <v>0</v>
      </c>
      <c r="AP57" s="108">
        <v>0</v>
      </c>
      <c r="AQ57" s="108">
        <v>0</v>
      </c>
      <c r="AR57" s="108">
        <v>0</v>
      </c>
      <c r="AS57" s="108">
        <v>0</v>
      </c>
      <c r="AT57" s="108">
        <v>0</v>
      </c>
      <c r="AU57" s="108">
        <v>0</v>
      </c>
      <c r="AV57" s="109">
        <f t="shared" si="38"/>
        <v>2.2200000000000002</v>
      </c>
      <c r="AW57" s="43">
        <v>0</v>
      </c>
      <c r="AX57" s="43">
        <f t="shared" si="28"/>
        <v>0</v>
      </c>
      <c r="AY57" s="110" t="s">
        <v>203</v>
      </c>
      <c r="AZ57" s="111"/>
      <c r="BA57" s="111"/>
      <c r="BB57" s="113"/>
      <c r="BC57" s="112" t="s">
        <v>423</v>
      </c>
      <c r="BD57" s="112" t="s">
        <v>423</v>
      </c>
      <c r="BE57" s="113"/>
      <c r="BF57" s="113"/>
      <c r="BG57" s="113"/>
      <c r="BH57" s="113"/>
      <c r="BI57" s="113"/>
      <c r="BJ57" s="90"/>
      <c r="BK57" s="15">
        <v>14</v>
      </c>
      <c r="BL57" s="182"/>
    </row>
    <row r="58" spans="1:77" s="207" customFormat="1" ht="12.95" customHeight="1" x14ac:dyDescent="0.25">
      <c r="A58" s="201" t="s">
        <v>405</v>
      </c>
      <c r="B58" s="161">
        <v>210000064</v>
      </c>
      <c r="C58" s="161" t="s">
        <v>665</v>
      </c>
      <c r="D58" s="161"/>
      <c r="E58" s="236"/>
      <c r="F58" s="213" t="s">
        <v>411</v>
      </c>
      <c r="G58" s="213" t="s">
        <v>407</v>
      </c>
      <c r="H58" s="213" t="s">
        <v>412</v>
      </c>
      <c r="I58" s="202" t="s">
        <v>143</v>
      </c>
      <c r="J58" s="155" t="s">
        <v>149</v>
      </c>
      <c r="K58" s="202" t="s">
        <v>196</v>
      </c>
      <c r="L58" s="201">
        <v>30</v>
      </c>
      <c r="M58" s="156" t="s">
        <v>197</v>
      </c>
      <c r="N58" s="214" t="s">
        <v>365</v>
      </c>
      <c r="O58" s="155" t="s">
        <v>166</v>
      </c>
      <c r="P58" s="202" t="s">
        <v>125</v>
      </c>
      <c r="Q58" s="201" t="s">
        <v>122</v>
      </c>
      <c r="R58" s="202" t="s">
        <v>200</v>
      </c>
      <c r="S58" s="202" t="s">
        <v>201</v>
      </c>
      <c r="T58" s="201"/>
      <c r="U58" s="201" t="s">
        <v>398</v>
      </c>
      <c r="V58" s="201" t="s">
        <v>146</v>
      </c>
      <c r="W58" s="213">
        <v>30</v>
      </c>
      <c r="X58" s="213">
        <v>60</v>
      </c>
      <c r="Y58" s="159">
        <v>10</v>
      </c>
      <c r="Z58" s="216" t="s">
        <v>409</v>
      </c>
      <c r="AA58" s="200" t="s">
        <v>138</v>
      </c>
      <c r="AB58" s="204">
        <v>0.61</v>
      </c>
      <c r="AC58" s="217">
        <v>744505.08</v>
      </c>
      <c r="AD58" s="204">
        <v>454148.09879999998</v>
      </c>
      <c r="AE58" s="204">
        <v>508645.87065600004</v>
      </c>
      <c r="AF58" s="204">
        <v>1.1100000000000001</v>
      </c>
      <c r="AG58" s="204">
        <v>752025.34</v>
      </c>
      <c r="AH58" s="204">
        <v>834748.1274</v>
      </c>
      <c r="AI58" s="204">
        <v>934917.90268800012</v>
      </c>
      <c r="AJ58" s="205">
        <v>0</v>
      </c>
      <c r="AK58" s="205">
        <v>0</v>
      </c>
      <c r="AL58" s="205">
        <v>0</v>
      </c>
      <c r="AM58" s="205">
        <v>0</v>
      </c>
      <c r="AN58" s="205">
        <v>0</v>
      </c>
      <c r="AO58" s="205">
        <v>0</v>
      </c>
      <c r="AP58" s="205">
        <v>0</v>
      </c>
      <c r="AQ58" s="205">
        <v>0</v>
      </c>
      <c r="AR58" s="205">
        <v>0</v>
      </c>
      <c r="AS58" s="205">
        <v>0</v>
      </c>
      <c r="AT58" s="205">
        <v>0</v>
      </c>
      <c r="AU58" s="205">
        <v>0</v>
      </c>
      <c r="AV58" s="205">
        <f t="shared" si="38"/>
        <v>1.7200000000000002</v>
      </c>
      <c r="AW58" s="204">
        <f t="shared" si="33"/>
        <v>1288896.2261999999</v>
      </c>
      <c r="AX58" s="204">
        <f t="shared" si="28"/>
        <v>1443563.7733440001</v>
      </c>
      <c r="AY58" s="161" t="s">
        <v>203</v>
      </c>
      <c r="AZ58" s="202"/>
      <c r="BA58" s="202"/>
      <c r="BB58" s="215"/>
      <c r="BC58" s="213" t="s">
        <v>423</v>
      </c>
      <c r="BD58" s="213" t="s">
        <v>423</v>
      </c>
      <c r="BE58" s="215"/>
      <c r="BF58" s="215"/>
      <c r="BG58" s="215"/>
      <c r="BH58" s="215"/>
      <c r="BI58" s="215"/>
      <c r="BJ58" s="90"/>
      <c r="BK58" s="4" t="s">
        <v>653</v>
      </c>
      <c r="BL58" s="206"/>
    </row>
    <row r="59" spans="1:77" s="32" customFormat="1" ht="12.95" customHeight="1" x14ac:dyDescent="0.25">
      <c r="A59" s="69" t="s">
        <v>405</v>
      </c>
      <c r="B59" s="75"/>
      <c r="C59" s="209" t="s">
        <v>475</v>
      </c>
      <c r="D59" s="75"/>
      <c r="E59" s="235"/>
      <c r="F59" s="71" t="s">
        <v>411</v>
      </c>
      <c r="G59" s="71" t="s">
        <v>407</v>
      </c>
      <c r="H59" s="12" t="s">
        <v>412</v>
      </c>
      <c r="I59" s="26" t="s">
        <v>143</v>
      </c>
      <c r="J59" s="1" t="s">
        <v>149</v>
      </c>
      <c r="K59" s="26" t="s">
        <v>196</v>
      </c>
      <c r="L59" s="25">
        <v>30</v>
      </c>
      <c r="M59" s="72" t="s">
        <v>197</v>
      </c>
      <c r="N59" s="73" t="s">
        <v>365</v>
      </c>
      <c r="O59" s="25" t="s">
        <v>126</v>
      </c>
      <c r="P59" s="26" t="s">
        <v>125</v>
      </c>
      <c r="Q59" s="25" t="s">
        <v>122</v>
      </c>
      <c r="R59" s="26" t="s">
        <v>200</v>
      </c>
      <c r="S59" s="26" t="s">
        <v>201</v>
      </c>
      <c r="T59" s="25"/>
      <c r="U59" s="25" t="s">
        <v>398</v>
      </c>
      <c r="V59" s="25" t="s">
        <v>146</v>
      </c>
      <c r="W59" s="9">
        <v>30</v>
      </c>
      <c r="X59" s="9">
        <v>60</v>
      </c>
      <c r="Y59" s="17">
        <v>10</v>
      </c>
      <c r="Z59" s="89" t="s">
        <v>409</v>
      </c>
      <c r="AA59" s="5" t="s">
        <v>138</v>
      </c>
      <c r="AB59" s="74">
        <v>1.05</v>
      </c>
      <c r="AC59" s="210">
        <v>1782779.54</v>
      </c>
      <c r="AD59" s="74">
        <f t="shared" si="34"/>
        <v>1871918.5170000002</v>
      </c>
      <c r="AE59" s="74">
        <f t="shared" si="35"/>
        <v>2096548.7390400004</v>
      </c>
      <c r="AF59" s="74">
        <v>1.05</v>
      </c>
      <c r="AG59" s="210">
        <v>1782779.54</v>
      </c>
      <c r="AH59" s="74">
        <f t="shared" si="36"/>
        <v>1871918.5170000002</v>
      </c>
      <c r="AI59" s="74">
        <f t="shared" si="37"/>
        <v>2096548.7390400004</v>
      </c>
      <c r="AJ59" s="20">
        <v>0</v>
      </c>
      <c r="AK59" s="20">
        <v>0</v>
      </c>
      <c r="AL59" s="20">
        <v>0</v>
      </c>
      <c r="AM59" s="20">
        <v>0</v>
      </c>
      <c r="AN59" s="20">
        <v>0</v>
      </c>
      <c r="AO59" s="20">
        <v>0</v>
      </c>
      <c r="AP59" s="20">
        <v>0</v>
      </c>
      <c r="AQ59" s="20">
        <v>0</v>
      </c>
      <c r="AR59" s="20">
        <v>0</v>
      </c>
      <c r="AS59" s="20">
        <v>0</v>
      </c>
      <c r="AT59" s="20">
        <v>0</v>
      </c>
      <c r="AU59" s="20">
        <v>0</v>
      </c>
      <c r="AV59" s="67">
        <f t="shared" si="38"/>
        <v>2.1</v>
      </c>
      <c r="AW59" s="43">
        <v>0</v>
      </c>
      <c r="AX59" s="43">
        <f t="shared" si="28"/>
        <v>0</v>
      </c>
      <c r="AY59" s="4" t="s">
        <v>203</v>
      </c>
      <c r="AZ59" s="26"/>
      <c r="BA59" s="26"/>
      <c r="BB59" s="46"/>
      <c r="BC59" s="12" t="s">
        <v>424</v>
      </c>
      <c r="BD59" s="12" t="s">
        <v>424</v>
      </c>
      <c r="BE59" s="46"/>
      <c r="BF59" s="46"/>
      <c r="BG59" s="46"/>
      <c r="BH59" s="46"/>
      <c r="BI59" s="46"/>
      <c r="BJ59" s="90"/>
      <c r="BK59" s="46"/>
      <c r="BL59" s="182"/>
      <c r="BM59" s="181"/>
      <c r="BN59" s="46"/>
      <c r="BO59" s="46"/>
      <c r="BP59" s="46"/>
      <c r="BQ59" s="46"/>
      <c r="BR59" s="46"/>
      <c r="BS59" s="46"/>
      <c r="BT59" s="46"/>
      <c r="BU59" s="46"/>
      <c r="BV59" s="46"/>
      <c r="BW59" s="46"/>
      <c r="BX59" s="46"/>
      <c r="BY59" s="46"/>
    </row>
    <row r="60" spans="1:77" s="32" customFormat="1" ht="12.95" customHeight="1" x14ac:dyDescent="0.25">
      <c r="A60" s="69" t="s">
        <v>405</v>
      </c>
      <c r="B60" s="114"/>
      <c r="C60" s="211" t="s">
        <v>558</v>
      </c>
      <c r="D60" s="114"/>
      <c r="E60" s="235"/>
      <c r="F60" s="71" t="s">
        <v>411</v>
      </c>
      <c r="G60" s="71" t="s">
        <v>407</v>
      </c>
      <c r="H60" s="12" t="s">
        <v>412</v>
      </c>
      <c r="I60" s="26" t="s">
        <v>143</v>
      </c>
      <c r="J60" s="1" t="s">
        <v>149</v>
      </c>
      <c r="K60" s="26" t="s">
        <v>196</v>
      </c>
      <c r="L60" s="25">
        <v>30</v>
      </c>
      <c r="M60" s="72" t="s">
        <v>197</v>
      </c>
      <c r="N60" s="73" t="s">
        <v>365</v>
      </c>
      <c r="O60" s="1" t="s">
        <v>166</v>
      </c>
      <c r="P60" s="26" t="s">
        <v>125</v>
      </c>
      <c r="Q60" s="25" t="s">
        <v>122</v>
      </c>
      <c r="R60" s="26" t="s">
        <v>200</v>
      </c>
      <c r="S60" s="26" t="s">
        <v>201</v>
      </c>
      <c r="T60" s="25"/>
      <c r="U60" s="25" t="s">
        <v>398</v>
      </c>
      <c r="V60" s="25" t="s">
        <v>146</v>
      </c>
      <c r="W60" s="9">
        <v>30</v>
      </c>
      <c r="X60" s="9">
        <v>60</v>
      </c>
      <c r="Y60" s="17">
        <v>10</v>
      </c>
      <c r="Z60" s="89" t="s">
        <v>409</v>
      </c>
      <c r="AA60" s="5" t="s">
        <v>138</v>
      </c>
      <c r="AB60" s="105">
        <v>1.05</v>
      </c>
      <c r="AC60" s="212">
        <v>1782779.54</v>
      </c>
      <c r="AD60" s="106">
        <f t="shared" ref="AD60" si="55">AB60*AC60</f>
        <v>1871918.5170000002</v>
      </c>
      <c r="AE60" s="106">
        <f t="shared" si="35"/>
        <v>2096548.7390400004</v>
      </c>
      <c r="AF60" s="107">
        <v>1.05</v>
      </c>
      <c r="AG60" s="212">
        <v>1782779.54</v>
      </c>
      <c r="AH60" s="106">
        <f t="shared" ref="AH60" si="56">AF60*AG60</f>
        <v>1871918.5170000002</v>
      </c>
      <c r="AI60" s="106">
        <f t="shared" si="37"/>
        <v>2096548.7390400004</v>
      </c>
      <c r="AJ60" s="108">
        <v>0</v>
      </c>
      <c r="AK60" s="108">
        <v>0</v>
      </c>
      <c r="AL60" s="108">
        <v>0</v>
      </c>
      <c r="AM60" s="108">
        <v>0</v>
      </c>
      <c r="AN60" s="108">
        <v>0</v>
      </c>
      <c r="AO60" s="108">
        <v>0</v>
      </c>
      <c r="AP60" s="108">
        <v>0</v>
      </c>
      <c r="AQ60" s="108">
        <v>0</v>
      </c>
      <c r="AR60" s="108">
        <v>0</v>
      </c>
      <c r="AS60" s="108">
        <v>0</v>
      </c>
      <c r="AT60" s="108">
        <v>0</v>
      </c>
      <c r="AU60" s="108">
        <v>0</v>
      </c>
      <c r="AV60" s="109">
        <f t="shared" si="38"/>
        <v>2.1</v>
      </c>
      <c r="AW60" s="43">
        <v>0</v>
      </c>
      <c r="AX60" s="43">
        <f t="shared" si="28"/>
        <v>0</v>
      </c>
      <c r="AY60" s="110" t="s">
        <v>203</v>
      </c>
      <c r="AZ60" s="111"/>
      <c r="BA60" s="111"/>
      <c r="BB60" s="113"/>
      <c r="BC60" s="112" t="s">
        <v>424</v>
      </c>
      <c r="BD60" s="112" t="s">
        <v>424</v>
      </c>
      <c r="BE60" s="113"/>
      <c r="BF60" s="113"/>
      <c r="BG60" s="113"/>
      <c r="BH60" s="113"/>
      <c r="BI60" s="113"/>
      <c r="BJ60" s="90"/>
      <c r="BK60" s="15">
        <v>14</v>
      </c>
      <c r="BL60" s="182"/>
    </row>
    <row r="61" spans="1:77" s="207" customFormat="1" ht="12.95" customHeight="1" x14ac:dyDescent="0.25">
      <c r="A61" s="201" t="s">
        <v>405</v>
      </c>
      <c r="B61" s="161">
        <v>210000067</v>
      </c>
      <c r="C61" s="161" t="s">
        <v>666</v>
      </c>
      <c r="D61" s="161"/>
      <c r="E61" s="236"/>
      <c r="F61" s="213" t="s">
        <v>411</v>
      </c>
      <c r="G61" s="213" t="s">
        <v>407</v>
      </c>
      <c r="H61" s="213" t="s">
        <v>412</v>
      </c>
      <c r="I61" s="202" t="s">
        <v>143</v>
      </c>
      <c r="J61" s="155" t="s">
        <v>149</v>
      </c>
      <c r="K61" s="202" t="s">
        <v>196</v>
      </c>
      <c r="L61" s="201">
        <v>30</v>
      </c>
      <c r="M61" s="156" t="s">
        <v>197</v>
      </c>
      <c r="N61" s="214" t="s">
        <v>365</v>
      </c>
      <c r="O61" s="155" t="s">
        <v>166</v>
      </c>
      <c r="P61" s="202" t="s">
        <v>125</v>
      </c>
      <c r="Q61" s="201" t="s">
        <v>122</v>
      </c>
      <c r="R61" s="202" t="s">
        <v>200</v>
      </c>
      <c r="S61" s="202" t="s">
        <v>201</v>
      </c>
      <c r="T61" s="201"/>
      <c r="U61" s="201" t="s">
        <v>398</v>
      </c>
      <c r="V61" s="201" t="s">
        <v>146</v>
      </c>
      <c r="W61" s="213">
        <v>30</v>
      </c>
      <c r="X61" s="213">
        <v>60</v>
      </c>
      <c r="Y61" s="159">
        <v>10</v>
      </c>
      <c r="Z61" s="216" t="s">
        <v>409</v>
      </c>
      <c r="AA61" s="200" t="s">
        <v>138</v>
      </c>
      <c r="AB61" s="204">
        <v>0.26</v>
      </c>
      <c r="AC61" s="217">
        <v>1764951.74</v>
      </c>
      <c r="AD61" s="204">
        <v>458887.45240000001</v>
      </c>
      <c r="AE61" s="204">
        <v>513953.94668800005</v>
      </c>
      <c r="AF61" s="204">
        <v>1.05</v>
      </c>
      <c r="AG61" s="204">
        <v>1782779.54</v>
      </c>
      <c r="AH61" s="204">
        <v>1871918.5170000002</v>
      </c>
      <c r="AI61" s="204">
        <v>2096548.7390400004</v>
      </c>
      <c r="AJ61" s="205">
        <v>0</v>
      </c>
      <c r="AK61" s="205">
        <v>0</v>
      </c>
      <c r="AL61" s="205">
        <v>0</v>
      </c>
      <c r="AM61" s="205">
        <v>0</v>
      </c>
      <c r="AN61" s="205">
        <v>0</v>
      </c>
      <c r="AO61" s="205">
        <v>0</v>
      </c>
      <c r="AP61" s="205">
        <v>0</v>
      </c>
      <c r="AQ61" s="205">
        <v>0</v>
      </c>
      <c r="AR61" s="205">
        <v>0</v>
      </c>
      <c r="AS61" s="205">
        <v>0</v>
      </c>
      <c r="AT61" s="205">
        <v>0</v>
      </c>
      <c r="AU61" s="205">
        <v>0</v>
      </c>
      <c r="AV61" s="205">
        <f t="shared" si="38"/>
        <v>1.31</v>
      </c>
      <c r="AW61" s="204">
        <f t="shared" si="33"/>
        <v>2330805.9694000003</v>
      </c>
      <c r="AX61" s="204">
        <f t="shared" si="28"/>
        <v>2610502.6857280005</v>
      </c>
      <c r="AY61" s="161" t="s">
        <v>203</v>
      </c>
      <c r="AZ61" s="202"/>
      <c r="BA61" s="202"/>
      <c r="BB61" s="215"/>
      <c r="BC61" s="213" t="s">
        <v>424</v>
      </c>
      <c r="BD61" s="213" t="s">
        <v>424</v>
      </c>
      <c r="BE61" s="215"/>
      <c r="BF61" s="215"/>
      <c r="BG61" s="215"/>
      <c r="BH61" s="215"/>
      <c r="BI61" s="215"/>
      <c r="BJ61" s="90"/>
      <c r="BK61" s="4" t="s">
        <v>653</v>
      </c>
      <c r="BL61" s="206"/>
    </row>
    <row r="62" spans="1:77" s="32" customFormat="1" ht="12.95" customHeight="1" x14ac:dyDescent="0.25">
      <c r="A62" s="69" t="s">
        <v>405</v>
      </c>
      <c r="B62" s="75"/>
      <c r="C62" s="209" t="s">
        <v>476</v>
      </c>
      <c r="D62" s="75"/>
      <c r="E62" s="235"/>
      <c r="F62" s="71" t="s">
        <v>411</v>
      </c>
      <c r="G62" s="71" t="s">
        <v>407</v>
      </c>
      <c r="H62" s="12" t="s">
        <v>412</v>
      </c>
      <c r="I62" s="26" t="s">
        <v>143</v>
      </c>
      <c r="J62" s="1" t="s">
        <v>149</v>
      </c>
      <c r="K62" s="26" t="s">
        <v>196</v>
      </c>
      <c r="L62" s="25">
        <v>30</v>
      </c>
      <c r="M62" s="72" t="s">
        <v>197</v>
      </c>
      <c r="N62" s="73" t="s">
        <v>365</v>
      </c>
      <c r="O62" s="25" t="s">
        <v>126</v>
      </c>
      <c r="P62" s="26" t="s">
        <v>125</v>
      </c>
      <c r="Q62" s="25" t="s">
        <v>122</v>
      </c>
      <c r="R62" s="26" t="s">
        <v>200</v>
      </c>
      <c r="S62" s="26" t="s">
        <v>201</v>
      </c>
      <c r="T62" s="25"/>
      <c r="U62" s="25" t="s">
        <v>398</v>
      </c>
      <c r="V62" s="25" t="s">
        <v>146</v>
      </c>
      <c r="W62" s="9">
        <v>30</v>
      </c>
      <c r="X62" s="9">
        <v>60</v>
      </c>
      <c r="Y62" s="17">
        <v>10</v>
      </c>
      <c r="Z62" s="89" t="s">
        <v>409</v>
      </c>
      <c r="AA62" s="5" t="s">
        <v>138</v>
      </c>
      <c r="AB62" s="74">
        <v>0.88</v>
      </c>
      <c r="AC62" s="210">
        <v>1143376.07</v>
      </c>
      <c r="AD62" s="74">
        <f t="shared" si="34"/>
        <v>1006170.9416</v>
      </c>
      <c r="AE62" s="74">
        <f t="shared" si="35"/>
        <v>1126911.4545920002</v>
      </c>
      <c r="AF62" s="74">
        <v>0.88</v>
      </c>
      <c r="AG62" s="210">
        <v>1143376.07</v>
      </c>
      <c r="AH62" s="74">
        <f t="shared" si="36"/>
        <v>1006170.9416</v>
      </c>
      <c r="AI62" s="74">
        <f t="shared" si="37"/>
        <v>1126911.4545920002</v>
      </c>
      <c r="AJ62" s="20">
        <v>0</v>
      </c>
      <c r="AK62" s="20">
        <v>0</v>
      </c>
      <c r="AL62" s="20">
        <v>0</v>
      </c>
      <c r="AM62" s="20">
        <v>0</v>
      </c>
      <c r="AN62" s="20">
        <v>0</v>
      </c>
      <c r="AO62" s="20">
        <v>0</v>
      </c>
      <c r="AP62" s="20">
        <v>0</v>
      </c>
      <c r="AQ62" s="20">
        <v>0</v>
      </c>
      <c r="AR62" s="20">
        <v>0</v>
      </c>
      <c r="AS62" s="20">
        <v>0</v>
      </c>
      <c r="AT62" s="20">
        <v>0</v>
      </c>
      <c r="AU62" s="20">
        <v>0</v>
      </c>
      <c r="AV62" s="67">
        <f t="shared" si="38"/>
        <v>1.76</v>
      </c>
      <c r="AW62" s="43">
        <v>0</v>
      </c>
      <c r="AX62" s="43">
        <f t="shared" si="28"/>
        <v>0</v>
      </c>
      <c r="AY62" s="4" t="s">
        <v>203</v>
      </c>
      <c r="AZ62" s="26"/>
      <c r="BA62" s="26"/>
      <c r="BB62" s="46"/>
      <c r="BC62" s="12" t="s">
        <v>425</v>
      </c>
      <c r="BD62" s="12" t="s">
        <v>425</v>
      </c>
      <c r="BE62" s="46"/>
      <c r="BF62" s="46"/>
      <c r="BG62" s="46"/>
      <c r="BH62" s="46"/>
      <c r="BI62" s="46"/>
      <c r="BJ62" s="90"/>
      <c r="BK62" s="46"/>
      <c r="BL62" s="182"/>
      <c r="BM62" s="181"/>
      <c r="BN62" s="46"/>
      <c r="BO62" s="46"/>
      <c r="BP62" s="46"/>
      <c r="BQ62" s="46"/>
      <c r="BR62" s="46"/>
      <c r="BS62" s="46"/>
      <c r="BT62" s="46"/>
      <c r="BU62" s="46"/>
      <c r="BV62" s="46"/>
      <c r="BW62" s="46"/>
      <c r="BX62" s="46"/>
      <c r="BY62" s="46"/>
    </row>
    <row r="63" spans="1:77" s="32" customFormat="1" ht="12.95" customHeight="1" x14ac:dyDescent="0.25">
      <c r="A63" s="69" t="s">
        <v>405</v>
      </c>
      <c r="B63" s="114"/>
      <c r="C63" s="211" t="s">
        <v>559</v>
      </c>
      <c r="D63" s="114"/>
      <c r="E63" s="235"/>
      <c r="F63" s="71" t="s">
        <v>411</v>
      </c>
      <c r="G63" s="71" t="s">
        <v>407</v>
      </c>
      <c r="H63" s="12" t="s">
        <v>412</v>
      </c>
      <c r="I63" s="26" t="s">
        <v>143</v>
      </c>
      <c r="J63" s="1" t="s">
        <v>149</v>
      </c>
      <c r="K63" s="26" t="s">
        <v>196</v>
      </c>
      <c r="L63" s="25">
        <v>30</v>
      </c>
      <c r="M63" s="72" t="s">
        <v>197</v>
      </c>
      <c r="N63" s="73" t="s">
        <v>365</v>
      </c>
      <c r="O63" s="1" t="s">
        <v>166</v>
      </c>
      <c r="P63" s="26" t="s">
        <v>125</v>
      </c>
      <c r="Q63" s="25" t="s">
        <v>122</v>
      </c>
      <c r="R63" s="26" t="s">
        <v>200</v>
      </c>
      <c r="S63" s="26" t="s">
        <v>201</v>
      </c>
      <c r="T63" s="25"/>
      <c r="U63" s="25" t="s">
        <v>398</v>
      </c>
      <c r="V63" s="25" t="s">
        <v>146</v>
      </c>
      <c r="W63" s="9">
        <v>30</v>
      </c>
      <c r="X63" s="9">
        <v>60</v>
      </c>
      <c r="Y63" s="17">
        <v>10</v>
      </c>
      <c r="Z63" s="89" t="s">
        <v>409</v>
      </c>
      <c r="AA63" s="5" t="s">
        <v>138</v>
      </c>
      <c r="AB63" s="105">
        <v>0.88</v>
      </c>
      <c r="AC63" s="212">
        <v>1143376.07</v>
      </c>
      <c r="AD63" s="106">
        <f t="shared" ref="AD63" si="57">AB63*AC63</f>
        <v>1006170.9416</v>
      </c>
      <c r="AE63" s="106">
        <f t="shared" si="35"/>
        <v>1126911.4545920002</v>
      </c>
      <c r="AF63" s="107">
        <v>0.88</v>
      </c>
      <c r="AG63" s="212">
        <v>1143376.07</v>
      </c>
      <c r="AH63" s="106">
        <f t="shared" ref="AH63" si="58">AF63*AG63</f>
        <v>1006170.9416</v>
      </c>
      <c r="AI63" s="106">
        <f t="shared" si="37"/>
        <v>1126911.4545920002</v>
      </c>
      <c r="AJ63" s="108">
        <v>0</v>
      </c>
      <c r="AK63" s="108">
        <v>0</v>
      </c>
      <c r="AL63" s="108">
        <v>0</v>
      </c>
      <c r="AM63" s="108">
        <v>0</v>
      </c>
      <c r="AN63" s="108">
        <v>0</v>
      </c>
      <c r="AO63" s="108">
        <v>0</v>
      </c>
      <c r="AP63" s="108">
        <v>0</v>
      </c>
      <c r="AQ63" s="108">
        <v>0</v>
      </c>
      <c r="AR63" s="108">
        <v>0</v>
      </c>
      <c r="AS63" s="108">
        <v>0</v>
      </c>
      <c r="AT63" s="108">
        <v>0</v>
      </c>
      <c r="AU63" s="108">
        <v>0</v>
      </c>
      <c r="AV63" s="109">
        <f t="shared" si="38"/>
        <v>1.76</v>
      </c>
      <c r="AW63" s="43">
        <v>0</v>
      </c>
      <c r="AX63" s="43">
        <f t="shared" si="28"/>
        <v>0</v>
      </c>
      <c r="AY63" s="110" t="s">
        <v>203</v>
      </c>
      <c r="AZ63" s="111"/>
      <c r="BA63" s="111"/>
      <c r="BB63" s="113"/>
      <c r="BC63" s="112" t="s">
        <v>425</v>
      </c>
      <c r="BD63" s="112" t="s">
        <v>425</v>
      </c>
      <c r="BE63" s="113"/>
      <c r="BF63" s="113"/>
      <c r="BG63" s="113"/>
      <c r="BH63" s="113"/>
      <c r="BI63" s="113"/>
      <c r="BJ63" s="90"/>
      <c r="BK63" s="15">
        <v>14</v>
      </c>
      <c r="BL63" s="182"/>
    </row>
    <row r="64" spans="1:77" s="207" customFormat="1" ht="12.95" customHeight="1" x14ac:dyDescent="0.25">
      <c r="A64" s="201" t="s">
        <v>405</v>
      </c>
      <c r="B64" s="161">
        <v>210000070</v>
      </c>
      <c r="C64" s="161" t="s">
        <v>667</v>
      </c>
      <c r="D64" s="161"/>
      <c r="E64" s="236"/>
      <c r="F64" s="213" t="s">
        <v>411</v>
      </c>
      <c r="G64" s="213" t="s">
        <v>407</v>
      </c>
      <c r="H64" s="213" t="s">
        <v>412</v>
      </c>
      <c r="I64" s="202" t="s">
        <v>143</v>
      </c>
      <c r="J64" s="155" t="s">
        <v>149</v>
      </c>
      <c r="K64" s="202" t="s">
        <v>196</v>
      </c>
      <c r="L64" s="201">
        <v>30</v>
      </c>
      <c r="M64" s="156" t="s">
        <v>197</v>
      </c>
      <c r="N64" s="214" t="s">
        <v>365</v>
      </c>
      <c r="O64" s="155" t="s">
        <v>166</v>
      </c>
      <c r="P64" s="202" t="s">
        <v>125</v>
      </c>
      <c r="Q64" s="201" t="s">
        <v>122</v>
      </c>
      <c r="R64" s="202" t="s">
        <v>200</v>
      </c>
      <c r="S64" s="202" t="s">
        <v>201</v>
      </c>
      <c r="T64" s="201"/>
      <c r="U64" s="201" t="s">
        <v>398</v>
      </c>
      <c r="V64" s="201" t="s">
        <v>146</v>
      </c>
      <c r="W64" s="213">
        <v>30</v>
      </c>
      <c r="X64" s="213">
        <v>60</v>
      </c>
      <c r="Y64" s="159">
        <v>10</v>
      </c>
      <c r="Z64" s="216" t="s">
        <v>409</v>
      </c>
      <c r="AA64" s="200" t="s">
        <v>138</v>
      </c>
      <c r="AB64" s="204">
        <v>0.15</v>
      </c>
      <c r="AC64" s="217">
        <v>1131942.31</v>
      </c>
      <c r="AD64" s="204">
        <v>169791.34650000001</v>
      </c>
      <c r="AE64" s="204">
        <v>190166.30808000005</v>
      </c>
      <c r="AF64" s="204">
        <v>0.88</v>
      </c>
      <c r="AG64" s="204">
        <v>1143376.07</v>
      </c>
      <c r="AH64" s="204">
        <v>1006170.9416</v>
      </c>
      <c r="AI64" s="204">
        <v>1126911.4545920002</v>
      </c>
      <c r="AJ64" s="205">
        <v>0</v>
      </c>
      <c r="AK64" s="205">
        <v>0</v>
      </c>
      <c r="AL64" s="205">
        <v>0</v>
      </c>
      <c r="AM64" s="205">
        <v>0</v>
      </c>
      <c r="AN64" s="205">
        <v>0</v>
      </c>
      <c r="AO64" s="205">
        <v>0</v>
      </c>
      <c r="AP64" s="205">
        <v>0</v>
      </c>
      <c r="AQ64" s="205">
        <v>0</v>
      </c>
      <c r="AR64" s="205">
        <v>0</v>
      </c>
      <c r="AS64" s="205">
        <v>0</v>
      </c>
      <c r="AT64" s="205">
        <v>0</v>
      </c>
      <c r="AU64" s="205">
        <v>0</v>
      </c>
      <c r="AV64" s="205">
        <f t="shared" si="38"/>
        <v>1.03</v>
      </c>
      <c r="AW64" s="204">
        <f t="shared" si="33"/>
        <v>1175962.2881</v>
      </c>
      <c r="AX64" s="204">
        <f t="shared" si="28"/>
        <v>1317077.7626720001</v>
      </c>
      <c r="AY64" s="161" t="s">
        <v>203</v>
      </c>
      <c r="AZ64" s="202"/>
      <c r="BA64" s="202"/>
      <c r="BB64" s="215"/>
      <c r="BC64" s="213" t="s">
        <v>425</v>
      </c>
      <c r="BD64" s="213" t="s">
        <v>425</v>
      </c>
      <c r="BE64" s="215"/>
      <c r="BF64" s="215"/>
      <c r="BG64" s="215"/>
      <c r="BH64" s="215"/>
      <c r="BI64" s="215"/>
      <c r="BJ64" s="90"/>
      <c r="BK64" s="4" t="s">
        <v>653</v>
      </c>
      <c r="BL64" s="206"/>
    </row>
    <row r="65" spans="1:77" s="32" customFormat="1" ht="12.95" customHeight="1" x14ac:dyDescent="0.25">
      <c r="A65" s="69" t="s">
        <v>405</v>
      </c>
      <c r="B65" s="75"/>
      <c r="C65" s="209" t="s">
        <v>477</v>
      </c>
      <c r="D65" s="75"/>
      <c r="E65" s="235"/>
      <c r="F65" s="71" t="s">
        <v>426</v>
      </c>
      <c r="G65" s="71" t="s">
        <v>407</v>
      </c>
      <c r="H65" s="12" t="s">
        <v>427</v>
      </c>
      <c r="I65" s="26" t="s">
        <v>143</v>
      </c>
      <c r="J65" s="1" t="s">
        <v>149</v>
      </c>
      <c r="K65" s="26" t="s">
        <v>196</v>
      </c>
      <c r="L65" s="25">
        <v>30</v>
      </c>
      <c r="M65" s="72" t="s">
        <v>197</v>
      </c>
      <c r="N65" s="73" t="s">
        <v>365</v>
      </c>
      <c r="O65" s="25" t="s">
        <v>126</v>
      </c>
      <c r="P65" s="26" t="s">
        <v>125</v>
      </c>
      <c r="Q65" s="25" t="s">
        <v>122</v>
      </c>
      <c r="R65" s="26" t="s">
        <v>200</v>
      </c>
      <c r="S65" s="26" t="s">
        <v>201</v>
      </c>
      <c r="T65" s="25"/>
      <c r="U65" s="25" t="s">
        <v>398</v>
      </c>
      <c r="V65" s="25" t="s">
        <v>146</v>
      </c>
      <c r="W65" s="9">
        <v>30</v>
      </c>
      <c r="X65" s="9">
        <v>60</v>
      </c>
      <c r="Y65" s="17">
        <v>10</v>
      </c>
      <c r="Z65" s="89" t="s">
        <v>409</v>
      </c>
      <c r="AA65" s="5" t="s">
        <v>138</v>
      </c>
      <c r="AB65" s="74">
        <v>0.1</v>
      </c>
      <c r="AC65" s="210">
        <v>560458.07999999996</v>
      </c>
      <c r="AD65" s="74">
        <f t="shared" si="34"/>
        <v>56045.807999999997</v>
      </c>
      <c r="AE65" s="74">
        <f t="shared" si="35"/>
        <v>62771.304960000001</v>
      </c>
      <c r="AF65" s="74">
        <v>0.1</v>
      </c>
      <c r="AG65" s="210">
        <v>560458.07999999996</v>
      </c>
      <c r="AH65" s="74">
        <f t="shared" si="36"/>
        <v>56045.807999999997</v>
      </c>
      <c r="AI65" s="74">
        <f t="shared" si="37"/>
        <v>62771.304960000001</v>
      </c>
      <c r="AJ65" s="20">
        <v>0</v>
      </c>
      <c r="AK65" s="20">
        <v>0</v>
      </c>
      <c r="AL65" s="20">
        <v>0</v>
      </c>
      <c r="AM65" s="20">
        <v>0</v>
      </c>
      <c r="AN65" s="20">
        <v>0</v>
      </c>
      <c r="AO65" s="20">
        <v>0</v>
      </c>
      <c r="AP65" s="20">
        <v>0</v>
      </c>
      <c r="AQ65" s="20">
        <v>0</v>
      </c>
      <c r="AR65" s="20">
        <v>0</v>
      </c>
      <c r="AS65" s="20">
        <v>0</v>
      </c>
      <c r="AT65" s="20">
        <v>0</v>
      </c>
      <c r="AU65" s="20">
        <v>0</v>
      </c>
      <c r="AV65" s="67">
        <f t="shared" si="38"/>
        <v>0.2</v>
      </c>
      <c r="AW65" s="43">
        <v>0</v>
      </c>
      <c r="AX65" s="43">
        <f t="shared" si="28"/>
        <v>0</v>
      </c>
      <c r="AY65" s="4" t="s">
        <v>203</v>
      </c>
      <c r="AZ65" s="26"/>
      <c r="BA65" s="26"/>
      <c r="BB65" s="46"/>
      <c r="BC65" s="12" t="s">
        <v>428</v>
      </c>
      <c r="BD65" s="12" t="s">
        <v>428</v>
      </c>
      <c r="BE65" s="46"/>
      <c r="BF65" s="46"/>
      <c r="BG65" s="46"/>
      <c r="BH65" s="46"/>
      <c r="BI65" s="46"/>
      <c r="BJ65" s="90"/>
      <c r="BK65" s="46"/>
      <c r="BL65" s="182"/>
      <c r="BM65" s="181"/>
      <c r="BN65" s="46"/>
      <c r="BO65" s="46"/>
      <c r="BP65" s="46"/>
      <c r="BQ65" s="46"/>
      <c r="BR65" s="46"/>
      <c r="BS65" s="46"/>
      <c r="BT65" s="46"/>
      <c r="BU65" s="46"/>
      <c r="BV65" s="46"/>
      <c r="BW65" s="46"/>
      <c r="BX65" s="46"/>
      <c r="BY65" s="46"/>
    </row>
    <row r="66" spans="1:77" s="32" customFormat="1" ht="12.95" customHeight="1" x14ac:dyDescent="0.25">
      <c r="A66" s="69" t="s">
        <v>405</v>
      </c>
      <c r="B66" s="114"/>
      <c r="C66" s="211" t="s">
        <v>560</v>
      </c>
      <c r="D66" s="114"/>
      <c r="E66" s="235"/>
      <c r="F66" s="71" t="s">
        <v>426</v>
      </c>
      <c r="G66" s="71" t="s">
        <v>407</v>
      </c>
      <c r="H66" s="12" t="s">
        <v>427</v>
      </c>
      <c r="I66" s="26" t="s">
        <v>143</v>
      </c>
      <c r="J66" s="1" t="s">
        <v>149</v>
      </c>
      <c r="K66" s="26" t="s">
        <v>196</v>
      </c>
      <c r="L66" s="25">
        <v>30</v>
      </c>
      <c r="M66" s="72" t="s">
        <v>197</v>
      </c>
      <c r="N66" s="73" t="s">
        <v>365</v>
      </c>
      <c r="O66" s="1" t="s">
        <v>166</v>
      </c>
      <c r="P66" s="26" t="s">
        <v>125</v>
      </c>
      <c r="Q66" s="25" t="s">
        <v>122</v>
      </c>
      <c r="R66" s="26" t="s">
        <v>200</v>
      </c>
      <c r="S66" s="26" t="s">
        <v>201</v>
      </c>
      <c r="T66" s="25"/>
      <c r="U66" s="25" t="s">
        <v>398</v>
      </c>
      <c r="V66" s="25" t="s">
        <v>146</v>
      </c>
      <c r="W66" s="9">
        <v>30</v>
      </c>
      <c r="X66" s="9">
        <v>60</v>
      </c>
      <c r="Y66" s="17">
        <v>10</v>
      </c>
      <c r="Z66" s="89" t="s">
        <v>409</v>
      </c>
      <c r="AA66" s="5" t="s">
        <v>138</v>
      </c>
      <c r="AB66" s="105">
        <v>0.1</v>
      </c>
      <c r="AC66" s="212">
        <v>560458.07999999996</v>
      </c>
      <c r="AD66" s="106">
        <f t="shared" ref="AD66" si="59">AB66*AC66</f>
        <v>56045.807999999997</v>
      </c>
      <c r="AE66" s="106">
        <f t="shared" si="35"/>
        <v>62771.304960000001</v>
      </c>
      <c r="AF66" s="107">
        <v>0.1</v>
      </c>
      <c r="AG66" s="212">
        <v>560458.07999999996</v>
      </c>
      <c r="AH66" s="106">
        <f t="shared" ref="AH66" si="60">AF66*AG66</f>
        <v>56045.807999999997</v>
      </c>
      <c r="AI66" s="106">
        <f t="shared" si="37"/>
        <v>62771.304960000001</v>
      </c>
      <c r="AJ66" s="108">
        <v>0</v>
      </c>
      <c r="AK66" s="108">
        <v>0</v>
      </c>
      <c r="AL66" s="108">
        <v>0</v>
      </c>
      <c r="AM66" s="108">
        <v>0</v>
      </c>
      <c r="AN66" s="108">
        <v>0</v>
      </c>
      <c r="AO66" s="108">
        <v>0</v>
      </c>
      <c r="AP66" s="108">
        <v>0</v>
      </c>
      <c r="AQ66" s="108">
        <v>0</v>
      </c>
      <c r="AR66" s="108">
        <v>0</v>
      </c>
      <c r="AS66" s="108">
        <v>0</v>
      </c>
      <c r="AT66" s="108">
        <v>0</v>
      </c>
      <c r="AU66" s="108">
        <v>0</v>
      </c>
      <c r="AV66" s="109">
        <f t="shared" si="38"/>
        <v>0.2</v>
      </c>
      <c r="AW66" s="43">
        <v>0</v>
      </c>
      <c r="AX66" s="43">
        <f t="shared" si="28"/>
        <v>0</v>
      </c>
      <c r="AY66" s="110" t="s">
        <v>203</v>
      </c>
      <c r="AZ66" s="111"/>
      <c r="BA66" s="111"/>
      <c r="BB66" s="113"/>
      <c r="BC66" s="112" t="s">
        <v>428</v>
      </c>
      <c r="BD66" s="112" t="s">
        <v>428</v>
      </c>
      <c r="BE66" s="113"/>
      <c r="BF66" s="113"/>
      <c r="BG66" s="113"/>
      <c r="BH66" s="113"/>
      <c r="BI66" s="113"/>
      <c r="BJ66" s="90"/>
      <c r="BK66" s="15">
        <v>14</v>
      </c>
      <c r="BL66" s="182"/>
    </row>
    <row r="67" spans="1:77" s="207" customFormat="1" ht="12.95" customHeight="1" x14ac:dyDescent="0.25">
      <c r="A67" s="201" t="s">
        <v>405</v>
      </c>
      <c r="B67" s="161">
        <v>210000094</v>
      </c>
      <c r="C67" s="161" t="s">
        <v>668</v>
      </c>
      <c r="D67" s="161"/>
      <c r="E67" s="236"/>
      <c r="F67" s="213" t="s">
        <v>426</v>
      </c>
      <c r="G67" s="213" t="s">
        <v>407</v>
      </c>
      <c r="H67" s="213" t="s">
        <v>427</v>
      </c>
      <c r="I67" s="202" t="s">
        <v>143</v>
      </c>
      <c r="J67" s="155" t="s">
        <v>149</v>
      </c>
      <c r="K67" s="202" t="s">
        <v>196</v>
      </c>
      <c r="L67" s="201">
        <v>30</v>
      </c>
      <c r="M67" s="156" t="s">
        <v>197</v>
      </c>
      <c r="N67" s="214" t="s">
        <v>365</v>
      </c>
      <c r="O67" s="155" t="s">
        <v>166</v>
      </c>
      <c r="P67" s="202" t="s">
        <v>125</v>
      </c>
      <c r="Q67" s="201" t="s">
        <v>122</v>
      </c>
      <c r="R67" s="202" t="s">
        <v>200</v>
      </c>
      <c r="S67" s="202" t="s">
        <v>201</v>
      </c>
      <c r="T67" s="201"/>
      <c r="U67" s="201" t="s">
        <v>398</v>
      </c>
      <c r="V67" s="201" t="s">
        <v>146</v>
      </c>
      <c r="W67" s="213">
        <v>30</v>
      </c>
      <c r="X67" s="213">
        <v>60</v>
      </c>
      <c r="Y67" s="159">
        <v>10</v>
      </c>
      <c r="Z67" s="216" t="s">
        <v>409</v>
      </c>
      <c r="AA67" s="200" t="s">
        <v>138</v>
      </c>
      <c r="AB67" s="204">
        <v>0</v>
      </c>
      <c r="AC67" s="217">
        <v>560458.07999999996</v>
      </c>
      <c r="AD67" s="204">
        <v>0</v>
      </c>
      <c r="AE67" s="204">
        <v>0</v>
      </c>
      <c r="AF67" s="204">
        <v>0.1</v>
      </c>
      <c r="AG67" s="204">
        <v>521533.29</v>
      </c>
      <c r="AH67" s="204">
        <v>52153.328999999998</v>
      </c>
      <c r="AI67" s="204">
        <v>58411.728480000005</v>
      </c>
      <c r="AJ67" s="205">
        <v>0</v>
      </c>
      <c r="AK67" s="205">
        <v>0</v>
      </c>
      <c r="AL67" s="205">
        <v>0</v>
      </c>
      <c r="AM67" s="205">
        <v>0</v>
      </c>
      <c r="AN67" s="205">
        <v>0</v>
      </c>
      <c r="AO67" s="205">
        <v>0</v>
      </c>
      <c r="AP67" s="205">
        <v>0</v>
      </c>
      <c r="AQ67" s="205">
        <v>0</v>
      </c>
      <c r="AR67" s="205">
        <v>0</v>
      </c>
      <c r="AS67" s="205">
        <v>0</v>
      </c>
      <c r="AT67" s="205">
        <v>0</v>
      </c>
      <c r="AU67" s="205">
        <v>0</v>
      </c>
      <c r="AV67" s="205">
        <f t="shared" si="38"/>
        <v>0.1</v>
      </c>
      <c r="AW67" s="204">
        <f t="shared" si="33"/>
        <v>52153.328999999998</v>
      </c>
      <c r="AX67" s="204">
        <f t="shared" si="28"/>
        <v>58411.728480000005</v>
      </c>
      <c r="AY67" s="161" t="s">
        <v>203</v>
      </c>
      <c r="AZ67" s="202"/>
      <c r="BA67" s="202"/>
      <c r="BB67" s="215"/>
      <c r="BC67" s="213" t="s">
        <v>428</v>
      </c>
      <c r="BD67" s="213" t="s">
        <v>428</v>
      </c>
      <c r="BE67" s="215"/>
      <c r="BF67" s="215"/>
      <c r="BG67" s="215"/>
      <c r="BH67" s="215"/>
      <c r="BI67" s="215"/>
      <c r="BJ67" s="90"/>
      <c r="BK67" s="4" t="s">
        <v>653</v>
      </c>
      <c r="BL67" s="206"/>
    </row>
    <row r="68" spans="1:77" s="32" customFormat="1" ht="12.95" customHeight="1" x14ac:dyDescent="0.25">
      <c r="A68" s="69" t="s">
        <v>405</v>
      </c>
      <c r="B68" s="75"/>
      <c r="C68" s="209" t="s">
        <v>478</v>
      </c>
      <c r="D68" s="75"/>
      <c r="E68" s="235"/>
      <c r="F68" s="71" t="s">
        <v>411</v>
      </c>
      <c r="G68" s="71" t="s">
        <v>407</v>
      </c>
      <c r="H68" s="12" t="s">
        <v>412</v>
      </c>
      <c r="I68" s="26" t="s">
        <v>143</v>
      </c>
      <c r="J68" s="1" t="s">
        <v>149</v>
      </c>
      <c r="K68" s="26" t="s">
        <v>196</v>
      </c>
      <c r="L68" s="25">
        <v>30</v>
      </c>
      <c r="M68" s="72" t="s">
        <v>197</v>
      </c>
      <c r="N68" s="73" t="s">
        <v>365</v>
      </c>
      <c r="O68" s="25" t="s">
        <v>126</v>
      </c>
      <c r="P68" s="26" t="s">
        <v>125</v>
      </c>
      <c r="Q68" s="25" t="s">
        <v>122</v>
      </c>
      <c r="R68" s="26" t="s">
        <v>200</v>
      </c>
      <c r="S68" s="26" t="s">
        <v>201</v>
      </c>
      <c r="T68" s="25"/>
      <c r="U68" s="25" t="s">
        <v>398</v>
      </c>
      <c r="V68" s="25" t="s">
        <v>146</v>
      </c>
      <c r="W68" s="9">
        <v>30</v>
      </c>
      <c r="X68" s="9">
        <v>60</v>
      </c>
      <c r="Y68" s="17">
        <v>10</v>
      </c>
      <c r="Z68" s="89" t="s">
        <v>409</v>
      </c>
      <c r="AA68" s="5" t="s">
        <v>138</v>
      </c>
      <c r="AB68" s="74">
        <v>0.3</v>
      </c>
      <c r="AC68" s="210">
        <v>5269884.4400000004</v>
      </c>
      <c r="AD68" s="74">
        <f t="shared" si="34"/>
        <v>1580965.3320000002</v>
      </c>
      <c r="AE68" s="74">
        <f t="shared" si="35"/>
        <v>1770681.1718400004</v>
      </c>
      <c r="AF68" s="74">
        <v>0.3</v>
      </c>
      <c r="AG68" s="210">
        <v>5269884.4400000004</v>
      </c>
      <c r="AH68" s="74">
        <f t="shared" si="36"/>
        <v>1580965.3320000002</v>
      </c>
      <c r="AI68" s="74">
        <f t="shared" si="37"/>
        <v>1770681.1718400004</v>
      </c>
      <c r="AJ68" s="20">
        <v>0</v>
      </c>
      <c r="AK68" s="20">
        <v>0</v>
      </c>
      <c r="AL68" s="20">
        <v>0</v>
      </c>
      <c r="AM68" s="20">
        <v>0</v>
      </c>
      <c r="AN68" s="20">
        <v>0</v>
      </c>
      <c r="AO68" s="20">
        <v>0</v>
      </c>
      <c r="AP68" s="20">
        <v>0</v>
      </c>
      <c r="AQ68" s="20">
        <v>0</v>
      </c>
      <c r="AR68" s="20">
        <v>0</v>
      </c>
      <c r="AS68" s="20">
        <v>0</v>
      </c>
      <c r="AT68" s="20">
        <v>0</v>
      </c>
      <c r="AU68" s="20">
        <v>0</v>
      </c>
      <c r="AV68" s="67">
        <f t="shared" si="38"/>
        <v>0.6</v>
      </c>
      <c r="AW68" s="43">
        <v>0</v>
      </c>
      <c r="AX68" s="43">
        <f t="shared" si="28"/>
        <v>0</v>
      </c>
      <c r="AY68" s="4" t="s">
        <v>203</v>
      </c>
      <c r="AZ68" s="26"/>
      <c r="BA68" s="26"/>
      <c r="BB68" s="46"/>
      <c r="BC68" s="12" t="s">
        <v>429</v>
      </c>
      <c r="BD68" s="12" t="s">
        <v>429</v>
      </c>
      <c r="BE68" s="46"/>
      <c r="BF68" s="46"/>
      <c r="BG68" s="46"/>
      <c r="BH68" s="46"/>
      <c r="BI68" s="46"/>
      <c r="BJ68" s="90"/>
      <c r="BK68" s="46"/>
      <c r="BL68" s="182"/>
      <c r="BM68" s="181"/>
      <c r="BN68" s="46"/>
      <c r="BO68" s="46"/>
      <c r="BP68" s="46"/>
      <c r="BQ68" s="46"/>
      <c r="BR68" s="46"/>
      <c r="BS68" s="46"/>
      <c r="BT68" s="46"/>
      <c r="BU68" s="46"/>
      <c r="BV68" s="46"/>
      <c r="BW68" s="46"/>
      <c r="BX68" s="46"/>
      <c r="BY68" s="46"/>
    </row>
    <row r="69" spans="1:77" s="32" customFormat="1" ht="12.95" customHeight="1" x14ac:dyDescent="0.25">
      <c r="A69" s="69" t="s">
        <v>405</v>
      </c>
      <c r="B69" s="114"/>
      <c r="C69" s="211" t="s">
        <v>561</v>
      </c>
      <c r="D69" s="114"/>
      <c r="E69" s="235"/>
      <c r="F69" s="71" t="s">
        <v>411</v>
      </c>
      <c r="G69" s="71" t="s">
        <v>407</v>
      </c>
      <c r="H69" s="12" t="s">
        <v>412</v>
      </c>
      <c r="I69" s="26" t="s">
        <v>143</v>
      </c>
      <c r="J69" s="1" t="s">
        <v>149</v>
      </c>
      <c r="K69" s="26" t="s">
        <v>196</v>
      </c>
      <c r="L69" s="25">
        <v>30</v>
      </c>
      <c r="M69" s="72" t="s">
        <v>197</v>
      </c>
      <c r="N69" s="73" t="s">
        <v>365</v>
      </c>
      <c r="O69" s="1" t="s">
        <v>166</v>
      </c>
      <c r="P69" s="26" t="s">
        <v>125</v>
      </c>
      <c r="Q69" s="25" t="s">
        <v>122</v>
      </c>
      <c r="R69" s="26" t="s">
        <v>200</v>
      </c>
      <c r="S69" s="26" t="s">
        <v>201</v>
      </c>
      <c r="T69" s="25"/>
      <c r="U69" s="25" t="s">
        <v>398</v>
      </c>
      <c r="V69" s="25" t="s">
        <v>146</v>
      </c>
      <c r="W69" s="9">
        <v>30</v>
      </c>
      <c r="X69" s="9">
        <v>60</v>
      </c>
      <c r="Y69" s="17">
        <v>10</v>
      </c>
      <c r="Z69" s="89" t="s">
        <v>409</v>
      </c>
      <c r="AA69" s="5" t="s">
        <v>138</v>
      </c>
      <c r="AB69" s="105">
        <v>0.3</v>
      </c>
      <c r="AC69" s="212">
        <v>5269884.4400000004</v>
      </c>
      <c r="AD69" s="106">
        <f t="shared" ref="AD69" si="61">AB69*AC69</f>
        <v>1580965.3320000002</v>
      </c>
      <c r="AE69" s="106">
        <f t="shared" si="35"/>
        <v>1770681.1718400004</v>
      </c>
      <c r="AF69" s="107">
        <v>0.3</v>
      </c>
      <c r="AG69" s="212">
        <v>5269884.4400000004</v>
      </c>
      <c r="AH69" s="106">
        <f t="shared" ref="AH69" si="62">AF69*AG69</f>
        <v>1580965.3320000002</v>
      </c>
      <c r="AI69" s="106">
        <f t="shared" si="37"/>
        <v>1770681.1718400004</v>
      </c>
      <c r="AJ69" s="108">
        <v>0</v>
      </c>
      <c r="AK69" s="108">
        <v>0</v>
      </c>
      <c r="AL69" s="108">
        <v>0</v>
      </c>
      <c r="AM69" s="108">
        <v>0</v>
      </c>
      <c r="AN69" s="108">
        <v>0</v>
      </c>
      <c r="AO69" s="108">
        <v>0</v>
      </c>
      <c r="AP69" s="108">
        <v>0</v>
      </c>
      <c r="AQ69" s="108">
        <v>0</v>
      </c>
      <c r="AR69" s="108">
        <v>0</v>
      </c>
      <c r="AS69" s="108">
        <v>0</v>
      </c>
      <c r="AT69" s="108">
        <v>0</v>
      </c>
      <c r="AU69" s="108">
        <v>0</v>
      </c>
      <c r="AV69" s="109">
        <f t="shared" si="38"/>
        <v>0.6</v>
      </c>
      <c r="AW69" s="43">
        <v>0</v>
      </c>
      <c r="AX69" s="43">
        <f t="shared" si="28"/>
        <v>0</v>
      </c>
      <c r="AY69" s="110" t="s">
        <v>203</v>
      </c>
      <c r="AZ69" s="111"/>
      <c r="BA69" s="111"/>
      <c r="BB69" s="113"/>
      <c r="BC69" s="112" t="s">
        <v>429</v>
      </c>
      <c r="BD69" s="112" t="s">
        <v>429</v>
      </c>
      <c r="BE69" s="113"/>
      <c r="BF69" s="113"/>
      <c r="BG69" s="113"/>
      <c r="BH69" s="113"/>
      <c r="BI69" s="113"/>
      <c r="BJ69" s="90"/>
      <c r="BK69" s="15">
        <v>14</v>
      </c>
      <c r="BL69" s="182"/>
    </row>
    <row r="70" spans="1:77" s="207" customFormat="1" ht="12.95" customHeight="1" x14ac:dyDescent="0.25">
      <c r="A70" s="201" t="s">
        <v>405</v>
      </c>
      <c r="B70" s="161">
        <v>210001340</v>
      </c>
      <c r="C70" s="161" t="s">
        <v>669</v>
      </c>
      <c r="D70" s="161"/>
      <c r="E70" s="236"/>
      <c r="F70" s="213" t="s">
        <v>411</v>
      </c>
      <c r="G70" s="213" t="s">
        <v>407</v>
      </c>
      <c r="H70" s="213" t="s">
        <v>412</v>
      </c>
      <c r="I70" s="202" t="s">
        <v>143</v>
      </c>
      <c r="J70" s="155" t="s">
        <v>149</v>
      </c>
      <c r="K70" s="202" t="s">
        <v>196</v>
      </c>
      <c r="L70" s="201">
        <v>30</v>
      </c>
      <c r="M70" s="156" t="s">
        <v>197</v>
      </c>
      <c r="N70" s="214" t="s">
        <v>365</v>
      </c>
      <c r="O70" s="155" t="s">
        <v>166</v>
      </c>
      <c r="P70" s="202" t="s">
        <v>125</v>
      </c>
      <c r="Q70" s="201" t="s">
        <v>122</v>
      </c>
      <c r="R70" s="202" t="s">
        <v>200</v>
      </c>
      <c r="S70" s="202" t="s">
        <v>201</v>
      </c>
      <c r="T70" s="201"/>
      <c r="U70" s="201" t="s">
        <v>398</v>
      </c>
      <c r="V70" s="201" t="s">
        <v>146</v>
      </c>
      <c r="W70" s="213">
        <v>30</v>
      </c>
      <c r="X70" s="213">
        <v>60</v>
      </c>
      <c r="Y70" s="159">
        <v>10</v>
      </c>
      <c r="Z70" s="216" t="s">
        <v>409</v>
      </c>
      <c r="AA70" s="200" t="s">
        <v>138</v>
      </c>
      <c r="AB70" s="204">
        <v>0.2</v>
      </c>
      <c r="AC70" s="217">
        <v>5217185.5999999996</v>
      </c>
      <c r="AD70" s="204">
        <v>1043437.12</v>
      </c>
      <c r="AE70" s="204">
        <v>1168649.5744</v>
      </c>
      <c r="AF70" s="204">
        <v>0.3</v>
      </c>
      <c r="AG70" s="204">
        <v>4562126.05</v>
      </c>
      <c r="AH70" s="204">
        <v>1368637.8149999999</v>
      </c>
      <c r="AI70" s="204">
        <v>1532874.3528</v>
      </c>
      <c r="AJ70" s="205">
        <v>0</v>
      </c>
      <c r="AK70" s="205">
        <v>0</v>
      </c>
      <c r="AL70" s="205">
        <v>0</v>
      </c>
      <c r="AM70" s="205">
        <v>0</v>
      </c>
      <c r="AN70" s="205">
        <v>0</v>
      </c>
      <c r="AO70" s="205">
        <v>0</v>
      </c>
      <c r="AP70" s="205">
        <v>0</v>
      </c>
      <c r="AQ70" s="205">
        <v>0</v>
      </c>
      <c r="AR70" s="205">
        <v>0</v>
      </c>
      <c r="AS70" s="205">
        <v>0</v>
      </c>
      <c r="AT70" s="205">
        <v>0</v>
      </c>
      <c r="AU70" s="205">
        <v>0</v>
      </c>
      <c r="AV70" s="205">
        <f t="shared" si="38"/>
        <v>0.5</v>
      </c>
      <c r="AW70" s="204">
        <f t="shared" si="33"/>
        <v>2412074.9350000001</v>
      </c>
      <c r="AX70" s="204">
        <f t="shared" si="28"/>
        <v>2701523.9272000003</v>
      </c>
      <c r="AY70" s="161" t="s">
        <v>203</v>
      </c>
      <c r="AZ70" s="202"/>
      <c r="BA70" s="202"/>
      <c r="BB70" s="215"/>
      <c r="BC70" s="213" t="s">
        <v>429</v>
      </c>
      <c r="BD70" s="213" t="s">
        <v>429</v>
      </c>
      <c r="BE70" s="215"/>
      <c r="BF70" s="215"/>
      <c r="BG70" s="215"/>
      <c r="BH70" s="215"/>
      <c r="BI70" s="215"/>
      <c r="BJ70" s="90"/>
      <c r="BK70" s="4" t="s">
        <v>653</v>
      </c>
      <c r="BL70" s="206"/>
    </row>
    <row r="71" spans="1:77" s="32" customFormat="1" ht="12.95" customHeight="1" x14ac:dyDescent="0.25">
      <c r="A71" s="69" t="s">
        <v>405</v>
      </c>
      <c r="B71" s="75"/>
      <c r="C71" s="209" t="s">
        <v>479</v>
      </c>
      <c r="D71" s="75"/>
      <c r="E71" s="235"/>
      <c r="F71" s="71" t="s">
        <v>411</v>
      </c>
      <c r="G71" s="71" t="s">
        <v>407</v>
      </c>
      <c r="H71" s="12" t="s">
        <v>412</v>
      </c>
      <c r="I71" s="26" t="s">
        <v>143</v>
      </c>
      <c r="J71" s="1" t="s">
        <v>149</v>
      </c>
      <c r="K71" s="26" t="s">
        <v>196</v>
      </c>
      <c r="L71" s="25">
        <v>30</v>
      </c>
      <c r="M71" s="72" t="s">
        <v>197</v>
      </c>
      <c r="N71" s="73" t="s">
        <v>365</v>
      </c>
      <c r="O71" s="25" t="s">
        <v>126</v>
      </c>
      <c r="P71" s="26" t="s">
        <v>125</v>
      </c>
      <c r="Q71" s="25" t="s">
        <v>122</v>
      </c>
      <c r="R71" s="26" t="s">
        <v>200</v>
      </c>
      <c r="S71" s="26" t="s">
        <v>201</v>
      </c>
      <c r="T71" s="25"/>
      <c r="U71" s="25" t="s">
        <v>398</v>
      </c>
      <c r="V71" s="25" t="s">
        <v>146</v>
      </c>
      <c r="W71" s="9">
        <v>30</v>
      </c>
      <c r="X71" s="9">
        <v>60</v>
      </c>
      <c r="Y71" s="17">
        <v>10</v>
      </c>
      <c r="Z71" s="89" t="s">
        <v>413</v>
      </c>
      <c r="AA71" s="5" t="s">
        <v>138</v>
      </c>
      <c r="AB71" s="74">
        <v>200.1</v>
      </c>
      <c r="AC71" s="210">
        <v>1701.76</v>
      </c>
      <c r="AD71" s="74">
        <f t="shared" si="34"/>
        <v>340522.17599999998</v>
      </c>
      <c r="AE71" s="74">
        <f t="shared" si="35"/>
        <v>381384.83712000004</v>
      </c>
      <c r="AF71" s="74">
        <v>200.1</v>
      </c>
      <c r="AG71" s="210">
        <v>1701.76</v>
      </c>
      <c r="AH71" s="74">
        <f t="shared" si="36"/>
        <v>340522.17599999998</v>
      </c>
      <c r="AI71" s="74">
        <f t="shared" si="37"/>
        <v>381384.83712000004</v>
      </c>
      <c r="AJ71" s="20">
        <v>0</v>
      </c>
      <c r="AK71" s="20">
        <v>0</v>
      </c>
      <c r="AL71" s="20">
        <v>0</v>
      </c>
      <c r="AM71" s="20">
        <v>0</v>
      </c>
      <c r="AN71" s="20">
        <v>0</v>
      </c>
      <c r="AO71" s="20">
        <v>0</v>
      </c>
      <c r="AP71" s="20">
        <v>0</v>
      </c>
      <c r="AQ71" s="20">
        <v>0</v>
      </c>
      <c r="AR71" s="20">
        <v>0</v>
      </c>
      <c r="AS71" s="20">
        <v>0</v>
      </c>
      <c r="AT71" s="20">
        <v>0</v>
      </c>
      <c r="AU71" s="20">
        <v>0</v>
      </c>
      <c r="AV71" s="67">
        <f t="shared" si="38"/>
        <v>400.2</v>
      </c>
      <c r="AW71" s="43">
        <v>0</v>
      </c>
      <c r="AX71" s="43">
        <f t="shared" si="28"/>
        <v>0</v>
      </c>
      <c r="AY71" s="4" t="s">
        <v>203</v>
      </c>
      <c r="AZ71" s="26"/>
      <c r="BA71" s="26"/>
      <c r="BB71" s="46"/>
      <c r="BC71" s="12" t="s">
        <v>430</v>
      </c>
      <c r="BD71" s="12" t="s">
        <v>430</v>
      </c>
      <c r="BE71" s="46"/>
      <c r="BF71" s="46"/>
      <c r="BG71" s="46"/>
      <c r="BH71" s="46"/>
      <c r="BI71" s="46"/>
      <c r="BJ71" s="90"/>
      <c r="BK71" s="46"/>
      <c r="BL71" s="182"/>
      <c r="BM71" s="181"/>
      <c r="BN71" s="46"/>
      <c r="BO71" s="46"/>
      <c r="BP71" s="46"/>
      <c r="BQ71" s="46"/>
      <c r="BR71" s="46"/>
      <c r="BS71" s="46"/>
      <c r="BT71" s="46"/>
      <c r="BU71" s="46"/>
      <c r="BV71" s="46"/>
      <c r="BW71" s="46"/>
      <c r="BX71" s="46"/>
      <c r="BY71" s="46"/>
    </row>
    <row r="72" spans="1:77" s="32" customFormat="1" ht="12.95" customHeight="1" x14ac:dyDescent="0.25">
      <c r="A72" s="69" t="s">
        <v>405</v>
      </c>
      <c r="B72" s="114"/>
      <c r="C72" s="211" t="s">
        <v>562</v>
      </c>
      <c r="D72" s="114"/>
      <c r="E72" s="235"/>
      <c r="F72" s="71" t="s">
        <v>411</v>
      </c>
      <c r="G72" s="71" t="s">
        <v>407</v>
      </c>
      <c r="H72" s="12" t="s">
        <v>412</v>
      </c>
      <c r="I72" s="26" t="s">
        <v>143</v>
      </c>
      <c r="J72" s="1" t="s">
        <v>149</v>
      </c>
      <c r="K72" s="26" t="s">
        <v>196</v>
      </c>
      <c r="L72" s="25">
        <v>30</v>
      </c>
      <c r="M72" s="72" t="s">
        <v>197</v>
      </c>
      <c r="N72" s="73" t="s">
        <v>365</v>
      </c>
      <c r="O72" s="1" t="s">
        <v>166</v>
      </c>
      <c r="P72" s="26" t="s">
        <v>125</v>
      </c>
      <c r="Q72" s="25" t="s">
        <v>122</v>
      </c>
      <c r="R72" s="26" t="s">
        <v>200</v>
      </c>
      <c r="S72" s="26" t="s">
        <v>201</v>
      </c>
      <c r="T72" s="25"/>
      <c r="U72" s="25" t="s">
        <v>398</v>
      </c>
      <c r="V72" s="25" t="s">
        <v>146</v>
      </c>
      <c r="W72" s="9">
        <v>30</v>
      </c>
      <c r="X72" s="9">
        <v>60</v>
      </c>
      <c r="Y72" s="17">
        <v>10</v>
      </c>
      <c r="Z72" s="89" t="s">
        <v>413</v>
      </c>
      <c r="AA72" s="5" t="s">
        <v>138</v>
      </c>
      <c r="AB72" s="105">
        <v>200.1</v>
      </c>
      <c r="AC72" s="212">
        <v>1701.76</v>
      </c>
      <c r="AD72" s="106">
        <f t="shared" ref="AD72" si="63">AB72*AC72</f>
        <v>340522.17599999998</v>
      </c>
      <c r="AE72" s="106">
        <f t="shared" si="35"/>
        <v>381384.83712000004</v>
      </c>
      <c r="AF72" s="107">
        <v>200.1</v>
      </c>
      <c r="AG72" s="212">
        <v>1701.76</v>
      </c>
      <c r="AH72" s="106">
        <f t="shared" ref="AH72" si="64">AF72*AG72</f>
        <v>340522.17599999998</v>
      </c>
      <c r="AI72" s="106">
        <f t="shared" si="37"/>
        <v>381384.83712000004</v>
      </c>
      <c r="AJ72" s="108">
        <v>0</v>
      </c>
      <c r="AK72" s="108">
        <v>0</v>
      </c>
      <c r="AL72" s="108">
        <v>0</v>
      </c>
      <c r="AM72" s="108">
        <v>0</v>
      </c>
      <c r="AN72" s="108">
        <v>0</v>
      </c>
      <c r="AO72" s="108">
        <v>0</v>
      </c>
      <c r="AP72" s="108">
        <v>0</v>
      </c>
      <c r="AQ72" s="108">
        <v>0</v>
      </c>
      <c r="AR72" s="108">
        <v>0</v>
      </c>
      <c r="AS72" s="108">
        <v>0</v>
      </c>
      <c r="AT72" s="108">
        <v>0</v>
      </c>
      <c r="AU72" s="108">
        <v>0</v>
      </c>
      <c r="AV72" s="109">
        <f t="shared" si="38"/>
        <v>400.2</v>
      </c>
      <c r="AW72" s="43">
        <v>0</v>
      </c>
      <c r="AX72" s="43">
        <f t="shared" si="28"/>
        <v>0</v>
      </c>
      <c r="AY72" s="110" t="s">
        <v>203</v>
      </c>
      <c r="AZ72" s="111"/>
      <c r="BA72" s="111"/>
      <c r="BB72" s="113"/>
      <c r="BC72" s="112" t="s">
        <v>430</v>
      </c>
      <c r="BD72" s="112" t="s">
        <v>430</v>
      </c>
      <c r="BE72" s="113"/>
      <c r="BF72" s="113"/>
      <c r="BG72" s="113"/>
      <c r="BH72" s="113"/>
      <c r="BI72" s="113"/>
      <c r="BJ72" s="90"/>
      <c r="BK72" s="15">
        <v>14</v>
      </c>
      <c r="BL72" s="182"/>
    </row>
    <row r="73" spans="1:77" s="207" customFormat="1" ht="12.95" customHeight="1" x14ac:dyDescent="0.25">
      <c r="A73" s="201" t="s">
        <v>405</v>
      </c>
      <c r="B73" s="161">
        <v>210014110</v>
      </c>
      <c r="C73" s="161" t="s">
        <v>670</v>
      </c>
      <c r="D73" s="161"/>
      <c r="E73" s="236"/>
      <c r="F73" s="213" t="s">
        <v>411</v>
      </c>
      <c r="G73" s="213" t="s">
        <v>407</v>
      </c>
      <c r="H73" s="213" t="s">
        <v>412</v>
      </c>
      <c r="I73" s="202" t="s">
        <v>143</v>
      </c>
      <c r="J73" s="155" t="s">
        <v>149</v>
      </c>
      <c r="K73" s="202" t="s">
        <v>196</v>
      </c>
      <c r="L73" s="201">
        <v>30</v>
      </c>
      <c r="M73" s="156" t="s">
        <v>197</v>
      </c>
      <c r="N73" s="214" t="s">
        <v>365</v>
      </c>
      <c r="O73" s="155" t="s">
        <v>166</v>
      </c>
      <c r="P73" s="202" t="s">
        <v>125</v>
      </c>
      <c r="Q73" s="201" t="s">
        <v>122</v>
      </c>
      <c r="R73" s="202" t="s">
        <v>200</v>
      </c>
      <c r="S73" s="202" t="s">
        <v>201</v>
      </c>
      <c r="T73" s="201"/>
      <c r="U73" s="201" t="s">
        <v>398</v>
      </c>
      <c r="V73" s="201" t="s">
        <v>146</v>
      </c>
      <c r="W73" s="213">
        <v>30</v>
      </c>
      <c r="X73" s="213">
        <v>60</v>
      </c>
      <c r="Y73" s="159">
        <v>10</v>
      </c>
      <c r="Z73" s="216" t="s">
        <v>413</v>
      </c>
      <c r="AA73" s="200" t="s">
        <v>138</v>
      </c>
      <c r="AB73" s="204">
        <v>161.1</v>
      </c>
      <c r="AC73" s="217">
        <v>1684.74</v>
      </c>
      <c r="AD73" s="204">
        <v>271411.614</v>
      </c>
      <c r="AE73" s="204">
        <v>303981.00768000004</v>
      </c>
      <c r="AF73" s="204">
        <v>200.1</v>
      </c>
      <c r="AG73" s="204">
        <v>1645.61</v>
      </c>
      <c r="AH73" s="204">
        <v>329286.56099999999</v>
      </c>
      <c r="AI73" s="204">
        <v>368800.94832000002</v>
      </c>
      <c r="AJ73" s="205">
        <v>0</v>
      </c>
      <c r="AK73" s="205">
        <v>0</v>
      </c>
      <c r="AL73" s="205">
        <v>0</v>
      </c>
      <c r="AM73" s="205">
        <v>0</v>
      </c>
      <c r="AN73" s="205">
        <v>0</v>
      </c>
      <c r="AO73" s="205">
        <v>0</v>
      </c>
      <c r="AP73" s="205">
        <v>0</v>
      </c>
      <c r="AQ73" s="205">
        <v>0</v>
      </c>
      <c r="AR73" s="205">
        <v>0</v>
      </c>
      <c r="AS73" s="205">
        <v>0</v>
      </c>
      <c r="AT73" s="205">
        <v>0</v>
      </c>
      <c r="AU73" s="205">
        <v>0</v>
      </c>
      <c r="AV73" s="205">
        <f t="shared" si="38"/>
        <v>361.2</v>
      </c>
      <c r="AW73" s="204">
        <f t="shared" si="33"/>
        <v>600698.17500000005</v>
      </c>
      <c r="AX73" s="204">
        <f t="shared" si="28"/>
        <v>672781.95600000012</v>
      </c>
      <c r="AY73" s="161" t="s">
        <v>203</v>
      </c>
      <c r="AZ73" s="202"/>
      <c r="BA73" s="202"/>
      <c r="BB73" s="215"/>
      <c r="BC73" s="213" t="s">
        <v>430</v>
      </c>
      <c r="BD73" s="213" t="s">
        <v>430</v>
      </c>
      <c r="BE73" s="215"/>
      <c r="BF73" s="215"/>
      <c r="BG73" s="215"/>
      <c r="BH73" s="215"/>
      <c r="BI73" s="215"/>
      <c r="BJ73" s="90"/>
      <c r="BK73" s="4" t="s">
        <v>653</v>
      </c>
      <c r="BL73" s="206"/>
    </row>
    <row r="74" spans="1:77" s="32" customFormat="1" ht="12.95" customHeight="1" x14ac:dyDescent="0.25">
      <c r="A74" s="69" t="s">
        <v>405</v>
      </c>
      <c r="B74" s="75"/>
      <c r="C74" s="209" t="s">
        <v>480</v>
      </c>
      <c r="D74" s="75"/>
      <c r="E74" s="235"/>
      <c r="F74" s="71" t="s">
        <v>406</v>
      </c>
      <c r="G74" s="71" t="s">
        <v>407</v>
      </c>
      <c r="H74" s="12" t="s">
        <v>408</v>
      </c>
      <c r="I74" s="26" t="s">
        <v>143</v>
      </c>
      <c r="J74" s="1" t="s">
        <v>149</v>
      </c>
      <c r="K74" s="26" t="s">
        <v>196</v>
      </c>
      <c r="L74" s="25">
        <v>30</v>
      </c>
      <c r="M74" s="72" t="s">
        <v>197</v>
      </c>
      <c r="N74" s="73" t="s">
        <v>365</v>
      </c>
      <c r="O74" s="25" t="s">
        <v>126</v>
      </c>
      <c r="P74" s="26" t="s">
        <v>125</v>
      </c>
      <c r="Q74" s="25" t="s">
        <v>122</v>
      </c>
      <c r="R74" s="26" t="s">
        <v>200</v>
      </c>
      <c r="S74" s="26" t="s">
        <v>201</v>
      </c>
      <c r="T74" s="25"/>
      <c r="U74" s="25" t="s">
        <v>398</v>
      </c>
      <c r="V74" s="25" t="s">
        <v>146</v>
      </c>
      <c r="W74" s="9">
        <v>30</v>
      </c>
      <c r="X74" s="9">
        <v>60</v>
      </c>
      <c r="Y74" s="17">
        <v>10</v>
      </c>
      <c r="Z74" s="89" t="s">
        <v>409</v>
      </c>
      <c r="AA74" s="5" t="s">
        <v>138</v>
      </c>
      <c r="AB74" s="74">
        <v>0.9</v>
      </c>
      <c r="AC74" s="210">
        <v>49120.34</v>
      </c>
      <c r="AD74" s="74">
        <f t="shared" si="34"/>
        <v>44208.305999999997</v>
      </c>
      <c r="AE74" s="74">
        <f t="shared" si="35"/>
        <v>49513.30272</v>
      </c>
      <c r="AF74" s="74">
        <v>0.9</v>
      </c>
      <c r="AG74" s="210">
        <v>49120.34</v>
      </c>
      <c r="AH74" s="74">
        <f t="shared" si="36"/>
        <v>44208.305999999997</v>
      </c>
      <c r="AI74" s="74">
        <f t="shared" si="37"/>
        <v>49513.30272</v>
      </c>
      <c r="AJ74" s="20">
        <v>0</v>
      </c>
      <c r="AK74" s="20">
        <v>0</v>
      </c>
      <c r="AL74" s="20">
        <v>0</v>
      </c>
      <c r="AM74" s="20">
        <v>0</v>
      </c>
      <c r="AN74" s="20">
        <v>0</v>
      </c>
      <c r="AO74" s="20">
        <v>0</v>
      </c>
      <c r="AP74" s="20">
        <v>0</v>
      </c>
      <c r="AQ74" s="20">
        <v>0</v>
      </c>
      <c r="AR74" s="20">
        <v>0</v>
      </c>
      <c r="AS74" s="20">
        <v>0</v>
      </c>
      <c r="AT74" s="20">
        <v>0</v>
      </c>
      <c r="AU74" s="20">
        <v>0</v>
      </c>
      <c r="AV74" s="67">
        <f t="shared" si="38"/>
        <v>1.8</v>
      </c>
      <c r="AW74" s="43">
        <v>0</v>
      </c>
      <c r="AX74" s="43">
        <f t="shared" si="28"/>
        <v>0</v>
      </c>
      <c r="AY74" s="4" t="s">
        <v>203</v>
      </c>
      <c r="AZ74" s="26"/>
      <c r="BA74" s="26"/>
      <c r="BB74" s="46"/>
      <c r="BC74" s="12" t="s">
        <v>431</v>
      </c>
      <c r="BD74" s="12" t="s">
        <v>431</v>
      </c>
      <c r="BE74" s="46"/>
      <c r="BF74" s="46"/>
      <c r="BG74" s="46"/>
      <c r="BH74" s="46"/>
      <c r="BI74" s="46"/>
      <c r="BJ74" s="90"/>
      <c r="BK74" s="46"/>
      <c r="BL74" s="182"/>
      <c r="BM74" s="181"/>
      <c r="BN74" s="46"/>
      <c r="BO74" s="46"/>
      <c r="BP74" s="46"/>
      <c r="BQ74" s="46"/>
      <c r="BR74" s="46"/>
      <c r="BS74" s="46"/>
      <c r="BT74" s="46"/>
      <c r="BU74" s="46"/>
      <c r="BV74" s="46"/>
      <c r="BW74" s="46"/>
      <c r="BX74" s="46"/>
      <c r="BY74" s="46"/>
    </row>
    <row r="75" spans="1:77" s="32" customFormat="1" ht="12.95" customHeight="1" x14ac:dyDescent="0.25">
      <c r="A75" s="69" t="s">
        <v>405</v>
      </c>
      <c r="B75" s="114"/>
      <c r="C75" s="211" t="s">
        <v>563</v>
      </c>
      <c r="D75" s="114"/>
      <c r="E75" s="235"/>
      <c r="F75" s="71" t="s">
        <v>406</v>
      </c>
      <c r="G75" s="71" t="s">
        <v>407</v>
      </c>
      <c r="H75" s="12" t="s">
        <v>408</v>
      </c>
      <c r="I75" s="26" t="s">
        <v>143</v>
      </c>
      <c r="J75" s="1" t="s">
        <v>149</v>
      </c>
      <c r="K75" s="26" t="s">
        <v>196</v>
      </c>
      <c r="L75" s="25">
        <v>30</v>
      </c>
      <c r="M75" s="72" t="s">
        <v>197</v>
      </c>
      <c r="N75" s="73" t="s">
        <v>365</v>
      </c>
      <c r="O75" s="1" t="s">
        <v>166</v>
      </c>
      <c r="P75" s="26" t="s">
        <v>125</v>
      </c>
      <c r="Q75" s="25" t="s">
        <v>122</v>
      </c>
      <c r="R75" s="26" t="s">
        <v>200</v>
      </c>
      <c r="S75" s="26" t="s">
        <v>201</v>
      </c>
      <c r="T75" s="25"/>
      <c r="U75" s="25" t="s">
        <v>398</v>
      </c>
      <c r="V75" s="25" t="s">
        <v>146</v>
      </c>
      <c r="W75" s="9">
        <v>30</v>
      </c>
      <c r="X75" s="9">
        <v>60</v>
      </c>
      <c r="Y75" s="17">
        <v>10</v>
      </c>
      <c r="Z75" s="89" t="s">
        <v>409</v>
      </c>
      <c r="AA75" s="5" t="s">
        <v>138</v>
      </c>
      <c r="AB75" s="105">
        <v>0.9</v>
      </c>
      <c r="AC75" s="212">
        <v>49120.34</v>
      </c>
      <c r="AD75" s="106">
        <f t="shared" ref="AD75" si="65">AB75*AC75</f>
        <v>44208.305999999997</v>
      </c>
      <c r="AE75" s="106">
        <f t="shared" si="35"/>
        <v>49513.30272</v>
      </c>
      <c r="AF75" s="107">
        <v>0.9</v>
      </c>
      <c r="AG75" s="212">
        <v>49120.34</v>
      </c>
      <c r="AH75" s="106">
        <f t="shared" ref="AH75" si="66">AF75*AG75</f>
        <v>44208.305999999997</v>
      </c>
      <c r="AI75" s="106">
        <f t="shared" si="37"/>
        <v>49513.30272</v>
      </c>
      <c r="AJ75" s="108">
        <v>0</v>
      </c>
      <c r="AK75" s="108">
        <v>0</v>
      </c>
      <c r="AL75" s="108">
        <v>0</v>
      </c>
      <c r="AM75" s="108">
        <v>0</v>
      </c>
      <c r="AN75" s="108">
        <v>0</v>
      </c>
      <c r="AO75" s="108">
        <v>0</v>
      </c>
      <c r="AP75" s="108">
        <v>0</v>
      </c>
      <c r="AQ75" s="108">
        <v>0</v>
      </c>
      <c r="AR75" s="108">
        <v>0</v>
      </c>
      <c r="AS75" s="108">
        <v>0</v>
      </c>
      <c r="AT75" s="108">
        <v>0</v>
      </c>
      <c r="AU75" s="108">
        <v>0</v>
      </c>
      <c r="AV75" s="109">
        <f t="shared" si="38"/>
        <v>1.8</v>
      </c>
      <c r="AW75" s="43">
        <v>0</v>
      </c>
      <c r="AX75" s="43">
        <f t="shared" si="28"/>
        <v>0</v>
      </c>
      <c r="AY75" s="110" t="s">
        <v>203</v>
      </c>
      <c r="AZ75" s="111"/>
      <c r="BA75" s="111"/>
      <c r="BB75" s="113"/>
      <c r="BC75" s="112" t="s">
        <v>431</v>
      </c>
      <c r="BD75" s="112" t="s">
        <v>431</v>
      </c>
      <c r="BE75" s="113"/>
      <c r="BF75" s="113"/>
      <c r="BG75" s="113"/>
      <c r="BH75" s="113"/>
      <c r="BI75" s="113"/>
      <c r="BJ75" s="90"/>
      <c r="BK75" s="15">
        <v>14</v>
      </c>
      <c r="BL75" s="182"/>
    </row>
    <row r="76" spans="1:77" s="207" customFormat="1" ht="12.95" customHeight="1" x14ac:dyDescent="0.25">
      <c r="A76" s="201" t="s">
        <v>405</v>
      </c>
      <c r="B76" s="161">
        <v>210014216</v>
      </c>
      <c r="C76" s="161" t="s">
        <v>671</v>
      </c>
      <c r="D76" s="161"/>
      <c r="E76" s="236"/>
      <c r="F76" s="213" t="s">
        <v>406</v>
      </c>
      <c r="G76" s="213" t="s">
        <v>407</v>
      </c>
      <c r="H76" s="213" t="s">
        <v>408</v>
      </c>
      <c r="I76" s="202" t="s">
        <v>143</v>
      </c>
      <c r="J76" s="155" t="s">
        <v>149</v>
      </c>
      <c r="K76" s="202" t="s">
        <v>196</v>
      </c>
      <c r="L76" s="201">
        <v>30</v>
      </c>
      <c r="M76" s="156" t="s">
        <v>197</v>
      </c>
      <c r="N76" s="214" t="s">
        <v>365</v>
      </c>
      <c r="O76" s="155" t="s">
        <v>166</v>
      </c>
      <c r="P76" s="202" t="s">
        <v>125</v>
      </c>
      <c r="Q76" s="201" t="s">
        <v>122</v>
      </c>
      <c r="R76" s="202" t="s">
        <v>200</v>
      </c>
      <c r="S76" s="202" t="s">
        <v>201</v>
      </c>
      <c r="T76" s="201"/>
      <c r="U76" s="201" t="s">
        <v>398</v>
      </c>
      <c r="V76" s="201" t="s">
        <v>146</v>
      </c>
      <c r="W76" s="213">
        <v>30</v>
      </c>
      <c r="X76" s="213">
        <v>60</v>
      </c>
      <c r="Y76" s="159">
        <v>10</v>
      </c>
      <c r="Z76" s="216" t="s">
        <v>409</v>
      </c>
      <c r="AA76" s="200" t="s">
        <v>138</v>
      </c>
      <c r="AB76" s="204">
        <v>0.7</v>
      </c>
      <c r="AC76" s="217">
        <v>48629.14</v>
      </c>
      <c r="AD76" s="204">
        <v>34040.398000000001</v>
      </c>
      <c r="AE76" s="204">
        <v>38125.245760000005</v>
      </c>
      <c r="AF76" s="204">
        <v>0.9</v>
      </c>
      <c r="AG76" s="204">
        <v>49120.34</v>
      </c>
      <c r="AH76" s="204">
        <v>44208.305999999997</v>
      </c>
      <c r="AI76" s="204">
        <v>49513.30272</v>
      </c>
      <c r="AJ76" s="205">
        <v>0</v>
      </c>
      <c r="AK76" s="205">
        <v>0</v>
      </c>
      <c r="AL76" s="205">
        <v>0</v>
      </c>
      <c r="AM76" s="205">
        <v>0</v>
      </c>
      <c r="AN76" s="205">
        <v>0</v>
      </c>
      <c r="AO76" s="205">
        <v>0</v>
      </c>
      <c r="AP76" s="205">
        <v>0</v>
      </c>
      <c r="AQ76" s="205">
        <v>0</v>
      </c>
      <c r="AR76" s="205">
        <v>0</v>
      </c>
      <c r="AS76" s="205">
        <v>0</v>
      </c>
      <c r="AT76" s="205">
        <v>0</v>
      </c>
      <c r="AU76" s="205">
        <v>0</v>
      </c>
      <c r="AV76" s="205">
        <f t="shared" si="38"/>
        <v>1.6</v>
      </c>
      <c r="AW76" s="204">
        <f t="shared" si="33"/>
        <v>78248.703999999998</v>
      </c>
      <c r="AX76" s="204">
        <f t="shared" si="28"/>
        <v>87638.548480000012</v>
      </c>
      <c r="AY76" s="161" t="s">
        <v>203</v>
      </c>
      <c r="AZ76" s="202"/>
      <c r="BA76" s="202"/>
      <c r="BB76" s="215"/>
      <c r="BC76" s="213" t="s">
        <v>431</v>
      </c>
      <c r="BD76" s="213" t="s">
        <v>431</v>
      </c>
      <c r="BE76" s="215"/>
      <c r="BF76" s="215"/>
      <c r="BG76" s="215"/>
      <c r="BH76" s="215"/>
      <c r="BI76" s="215"/>
      <c r="BJ76" s="90"/>
      <c r="BK76" s="4" t="s">
        <v>653</v>
      </c>
      <c r="BL76" s="206"/>
    </row>
    <row r="77" spans="1:77" s="32" customFormat="1" ht="12.95" customHeight="1" x14ac:dyDescent="0.25">
      <c r="A77" s="69" t="s">
        <v>405</v>
      </c>
      <c r="B77" s="75"/>
      <c r="C77" s="209" t="s">
        <v>481</v>
      </c>
      <c r="D77" s="75"/>
      <c r="E77" s="235"/>
      <c r="F77" s="71" t="s">
        <v>411</v>
      </c>
      <c r="G77" s="71" t="s">
        <v>407</v>
      </c>
      <c r="H77" s="12" t="s">
        <v>412</v>
      </c>
      <c r="I77" s="26" t="s">
        <v>143</v>
      </c>
      <c r="J77" s="1" t="s">
        <v>149</v>
      </c>
      <c r="K77" s="26" t="s">
        <v>196</v>
      </c>
      <c r="L77" s="25">
        <v>30</v>
      </c>
      <c r="M77" s="72" t="s">
        <v>197</v>
      </c>
      <c r="N77" s="73" t="s">
        <v>365</v>
      </c>
      <c r="O77" s="25" t="s">
        <v>126</v>
      </c>
      <c r="P77" s="26" t="s">
        <v>125</v>
      </c>
      <c r="Q77" s="25" t="s">
        <v>122</v>
      </c>
      <c r="R77" s="26" t="s">
        <v>200</v>
      </c>
      <c r="S77" s="26" t="s">
        <v>201</v>
      </c>
      <c r="T77" s="25"/>
      <c r="U77" s="25" t="s">
        <v>398</v>
      </c>
      <c r="V77" s="25" t="s">
        <v>146</v>
      </c>
      <c r="W77" s="9">
        <v>30</v>
      </c>
      <c r="X77" s="9">
        <v>60</v>
      </c>
      <c r="Y77" s="17">
        <v>10</v>
      </c>
      <c r="Z77" s="89" t="s">
        <v>409</v>
      </c>
      <c r="AA77" s="5" t="s">
        <v>138</v>
      </c>
      <c r="AB77" s="74">
        <v>0.2</v>
      </c>
      <c r="AC77" s="210">
        <v>2619306.31</v>
      </c>
      <c r="AD77" s="74">
        <f t="shared" si="34"/>
        <v>523861.26200000005</v>
      </c>
      <c r="AE77" s="74">
        <f t="shared" si="35"/>
        <v>586724.6134400001</v>
      </c>
      <c r="AF77" s="74">
        <v>0.2</v>
      </c>
      <c r="AG77" s="210">
        <v>2619306.31</v>
      </c>
      <c r="AH77" s="74">
        <f t="shared" si="36"/>
        <v>523861.26200000005</v>
      </c>
      <c r="AI77" s="74">
        <f t="shared" si="37"/>
        <v>586724.6134400001</v>
      </c>
      <c r="AJ77" s="20">
        <v>0</v>
      </c>
      <c r="AK77" s="20">
        <v>0</v>
      </c>
      <c r="AL77" s="20">
        <v>0</v>
      </c>
      <c r="AM77" s="20">
        <v>0</v>
      </c>
      <c r="AN77" s="20">
        <v>0</v>
      </c>
      <c r="AO77" s="20">
        <v>0</v>
      </c>
      <c r="AP77" s="20">
        <v>0</v>
      </c>
      <c r="AQ77" s="20">
        <v>0</v>
      </c>
      <c r="AR77" s="20">
        <v>0</v>
      </c>
      <c r="AS77" s="20">
        <v>0</v>
      </c>
      <c r="AT77" s="20">
        <v>0</v>
      </c>
      <c r="AU77" s="20">
        <v>0</v>
      </c>
      <c r="AV77" s="67">
        <f t="shared" si="38"/>
        <v>0.4</v>
      </c>
      <c r="AW77" s="43">
        <v>0</v>
      </c>
      <c r="AX77" s="43">
        <f t="shared" si="28"/>
        <v>0</v>
      </c>
      <c r="AY77" s="4" t="s">
        <v>203</v>
      </c>
      <c r="AZ77" s="26"/>
      <c r="BA77" s="26"/>
      <c r="BB77" s="46"/>
      <c r="BC77" s="12" t="s">
        <v>432</v>
      </c>
      <c r="BD77" s="12" t="s">
        <v>432</v>
      </c>
      <c r="BE77" s="46"/>
      <c r="BF77" s="46"/>
      <c r="BG77" s="46"/>
      <c r="BH77" s="46"/>
      <c r="BI77" s="46"/>
      <c r="BJ77" s="90"/>
      <c r="BK77" s="46"/>
      <c r="BL77" s="182"/>
      <c r="BM77" s="181"/>
      <c r="BN77" s="46"/>
      <c r="BO77" s="46"/>
      <c r="BP77" s="46"/>
      <c r="BQ77" s="46"/>
      <c r="BR77" s="46"/>
      <c r="BS77" s="46"/>
      <c r="BT77" s="46"/>
      <c r="BU77" s="46"/>
      <c r="BV77" s="46"/>
      <c r="BW77" s="46"/>
      <c r="BX77" s="46"/>
      <c r="BY77" s="46"/>
    </row>
    <row r="78" spans="1:77" s="32" customFormat="1" ht="12.95" customHeight="1" x14ac:dyDescent="0.25">
      <c r="A78" s="69" t="s">
        <v>405</v>
      </c>
      <c r="B78" s="114"/>
      <c r="C78" s="211" t="s">
        <v>564</v>
      </c>
      <c r="D78" s="114"/>
      <c r="E78" s="235"/>
      <c r="F78" s="71" t="s">
        <v>411</v>
      </c>
      <c r="G78" s="71" t="s">
        <v>407</v>
      </c>
      <c r="H78" s="12" t="s">
        <v>412</v>
      </c>
      <c r="I78" s="26" t="s">
        <v>143</v>
      </c>
      <c r="J78" s="1" t="s">
        <v>149</v>
      </c>
      <c r="K78" s="26" t="s">
        <v>196</v>
      </c>
      <c r="L78" s="25">
        <v>30</v>
      </c>
      <c r="M78" s="72" t="s">
        <v>197</v>
      </c>
      <c r="N78" s="73" t="s">
        <v>365</v>
      </c>
      <c r="O78" s="1" t="s">
        <v>166</v>
      </c>
      <c r="P78" s="26" t="s">
        <v>125</v>
      </c>
      <c r="Q78" s="25" t="s">
        <v>122</v>
      </c>
      <c r="R78" s="26" t="s">
        <v>200</v>
      </c>
      <c r="S78" s="26" t="s">
        <v>201</v>
      </c>
      <c r="T78" s="25"/>
      <c r="U78" s="25" t="s">
        <v>398</v>
      </c>
      <c r="V78" s="25" t="s">
        <v>146</v>
      </c>
      <c r="W78" s="9">
        <v>30</v>
      </c>
      <c r="X78" s="9">
        <v>60</v>
      </c>
      <c r="Y78" s="17">
        <v>10</v>
      </c>
      <c r="Z78" s="89" t="s">
        <v>409</v>
      </c>
      <c r="AA78" s="5" t="s">
        <v>138</v>
      </c>
      <c r="AB78" s="105">
        <v>0.2</v>
      </c>
      <c r="AC78" s="212">
        <v>2619306.31</v>
      </c>
      <c r="AD78" s="106">
        <f t="shared" ref="AD78" si="67">AB78*AC78</f>
        <v>523861.26200000005</v>
      </c>
      <c r="AE78" s="106">
        <f t="shared" si="35"/>
        <v>586724.6134400001</v>
      </c>
      <c r="AF78" s="107">
        <v>0.2</v>
      </c>
      <c r="AG78" s="212">
        <v>2619306.31</v>
      </c>
      <c r="AH78" s="106">
        <f t="shared" ref="AH78" si="68">AF78*AG78</f>
        <v>523861.26200000005</v>
      </c>
      <c r="AI78" s="106">
        <f t="shared" si="37"/>
        <v>586724.6134400001</v>
      </c>
      <c r="AJ78" s="108">
        <v>0</v>
      </c>
      <c r="AK78" s="108">
        <v>0</v>
      </c>
      <c r="AL78" s="108">
        <v>0</v>
      </c>
      <c r="AM78" s="108">
        <v>0</v>
      </c>
      <c r="AN78" s="108">
        <v>0</v>
      </c>
      <c r="AO78" s="108">
        <v>0</v>
      </c>
      <c r="AP78" s="108">
        <v>0</v>
      </c>
      <c r="AQ78" s="108">
        <v>0</v>
      </c>
      <c r="AR78" s="108">
        <v>0</v>
      </c>
      <c r="AS78" s="108">
        <v>0</v>
      </c>
      <c r="AT78" s="108">
        <v>0</v>
      </c>
      <c r="AU78" s="108">
        <v>0</v>
      </c>
      <c r="AV78" s="109">
        <f t="shared" si="38"/>
        <v>0.4</v>
      </c>
      <c r="AW78" s="43">
        <v>0</v>
      </c>
      <c r="AX78" s="43">
        <f t="shared" si="28"/>
        <v>0</v>
      </c>
      <c r="AY78" s="110" t="s">
        <v>203</v>
      </c>
      <c r="AZ78" s="111"/>
      <c r="BA78" s="111"/>
      <c r="BB78" s="113"/>
      <c r="BC78" s="112" t="s">
        <v>432</v>
      </c>
      <c r="BD78" s="112" t="s">
        <v>432</v>
      </c>
      <c r="BE78" s="113"/>
      <c r="BF78" s="113"/>
      <c r="BG78" s="113"/>
      <c r="BH78" s="113"/>
      <c r="BI78" s="113"/>
      <c r="BJ78" s="90"/>
      <c r="BK78" s="15">
        <v>14</v>
      </c>
      <c r="BL78" s="182"/>
    </row>
    <row r="79" spans="1:77" s="207" customFormat="1" ht="12.95" customHeight="1" x14ac:dyDescent="0.25">
      <c r="A79" s="201" t="s">
        <v>405</v>
      </c>
      <c r="B79" s="161">
        <v>210014245</v>
      </c>
      <c r="C79" s="161" t="s">
        <v>672</v>
      </c>
      <c r="D79" s="161"/>
      <c r="E79" s="236"/>
      <c r="F79" s="213" t="s">
        <v>411</v>
      </c>
      <c r="G79" s="213" t="s">
        <v>407</v>
      </c>
      <c r="H79" s="213" t="s">
        <v>412</v>
      </c>
      <c r="I79" s="202" t="s">
        <v>143</v>
      </c>
      <c r="J79" s="155" t="s">
        <v>149</v>
      </c>
      <c r="K79" s="202" t="s">
        <v>196</v>
      </c>
      <c r="L79" s="201">
        <v>30</v>
      </c>
      <c r="M79" s="156" t="s">
        <v>197</v>
      </c>
      <c r="N79" s="214" t="s">
        <v>365</v>
      </c>
      <c r="O79" s="155" t="s">
        <v>166</v>
      </c>
      <c r="P79" s="202" t="s">
        <v>125</v>
      </c>
      <c r="Q79" s="201" t="s">
        <v>122</v>
      </c>
      <c r="R79" s="202" t="s">
        <v>200</v>
      </c>
      <c r="S79" s="202" t="s">
        <v>201</v>
      </c>
      <c r="T79" s="201"/>
      <c r="U79" s="201" t="s">
        <v>398</v>
      </c>
      <c r="V79" s="201" t="s">
        <v>146</v>
      </c>
      <c r="W79" s="213">
        <v>30</v>
      </c>
      <c r="X79" s="213">
        <v>60</v>
      </c>
      <c r="Y79" s="159">
        <v>10</v>
      </c>
      <c r="Z79" s="216" t="s">
        <v>409</v>
      </c>
      <c r="AA79" s="200" t="s">
        <v>138</v>
      </c>
      <c r="AB79" s="204">
        <v>0.1</v>
      </c>
      <c r="AC79" s="217">
        <v>2593113.2400000002</v>
      </c>
      <c r="AD79" s="204">
        <v>259311.32400000002</v>
      </c>
      <c r="AE79" s="204">
        <v>290428.68288000004</v>
      </c>
      <c r="AF79" s="204">
        <v>0.2</v>
      </c>
      <c r="AG79" s="204">
        <v>2619306.31</v>
      </c>
      <c r="AH79" s="204">
        <v>523861.26200000005</v>
      </c>
      <c r="AI79" s="204">
        <v>586724.6134400001</v>
      </c>
      <c r="AJ79" s="205">
        <v>0</v>
      </c>
      <c r="AK79" s="205">
        <v>0</v>
      </c>
      <c r="AL79" s="205">
        <v>0</v>
      </c>
      <c r="AM79" s="205">
        <v>0</v>
      </c>
      <c r="AN79" s="205">
        <v>0</v>
      </c>
      <c r="AO79" s="205">
        <v>0</v>
      </c>
      <c r="AP79" s="205">
        <v>0</v>
      </c>
      <c r="AQ79" s="205">
        <v>0</v>
      </c>
      <c r="AR79" s="205">
        <v>0</v>
      </c>
      <c r="AS79" s="205">
        <v>0</v>
      </c>
      <c r="AT79" s="205">
        <v>0</v>
      </c>
      <c r="AU79" s="205">
        <v>0</v>
      </c>
      <c r="AV79" s="205">
        <f t="shared" si="38"/>
        <v>0.30000000000000004</v>
      </c>
      <c r="AW79" s="204">
        <f t="shared" si="33"/>
        <v>783172.58600000013</v>
      </c>
      <c r="AX79" s="204">
        <f t="shared" si="28"/>
        <v>877153.2963200002</v>
      </c>
      <c r="AY79" s="161" t="s">
        <v>203</v>
      </c>
      <c r="AZ79" s="202"/>
      <c r="BA79" s="202"/>
      <c r="BB79" s="215"/>
      <c r="BC79" s="213" t="s">
        <v>432</v>
      </c>
      <c r="BD79" s="213" t="s">
        <v>432</v>
      </c>
      <c r="BE79" s="215"/>
      <c r="BF79" s="215"/>
      <c r="BG79" s="215"/>
      <c r="BH79" s="215"/>
      <c r="BI79" s="215"/>
      <c r="BJ79" s="90"/>
      <c r="BK79" s="4" t="s">
        <v>653</v>
      </c>
      <c r="BL79" s="206"/>
    </row>
    <row r="80" spans="1:77" s="32" customFormat="1" ht="12.95" customHeight="1" x14ac:dyDescent="0.25">
      <c r="A80" s="69" t="s">
        <v>405</v>
      </c>
      <c r="B80" s="75"/>
      <c r="C80" s="209" t="s">
        <v>482</v>
      </c>
      <c r="D80" s="75"/>
      <c r="E80" s="235"/>
      <c r="F80" s="71" t="s">
        <v>406</v>
      </c>
      <c r="G80" s="71" t="s">
        <v>407</v>
      </c>
      <c r="H80" s="12" t="s">
        <v>408</v>
      </c>
      <c r="I80" s="26" t="s">
        <v>143</v>
      </c>
      <c r="J80" s="1" t="s">
        <v>149</v>
      </c>
      <c r="K80" s="26" t="s">
        <v>196</v>
      </c>
      <c r="L80" s="25">
        <v>30</v>
      </c>
      <c r="M80" s="72" t="s">
        <v>197</v>
      </c>
      <c r="N80" s="73" t="s">
        <v>365</v>
      </c>
      <c r="O80" s="25" t="s">
        <v>126</v>
      </c>
      <c r="P80" s="26" t="s">
        <v>125</v>
      </c>
      <c r="Q80" s="25" t="s">
        <v>122</v>
      </c>
      <c r="R80" s="26" t="s">
        <v>200</v>
      </c>
      <c r="S80" s="26" t="s">
        <v>201</v>
      </c>
      <c r="T80" s="25"/>
      <c r="U80" s="25" t="s">
        <v>398</v>
      </c>
      <c r="V80" s="25" t="s">
        <v>146</v>
      </c>
      <c r="W80" s="9">
        <v>30</v>
      </c>
      <c r="X80" s="9">
        <v>60</v>
      </c>
      <c r="Y80" s="17">
        <v>10</v>
      </c>
      <c r="Z80" s="89" t="s">
        <v>409</v>
      </c>
      <c r="AA80" s="5" t="s">
        <v>138</v>
      </c>
      <c r="AB80" s="74">
        <v>0.85</v>
      </c>
      <c r="AC80" s="210">
        <v>225375.69</v>
      </c>
      <c r="AD80" s="74">
        <f t="shared" si="34"/>
        <v>191569.3365</v>
      </c>
      <c r="AE80" s="74">
        <f t="shared" si="35"/>
        <v>214557.65688000002</v>
      </c>
      <c r="AF80" s="74">
        <v>0.85</v>
      </c>
      <c r="AG80" s="210">
        <v>225375.69</v>
      </c>
      <c r="AH80" s="74">
        <f t="shared" si="36"/>
        <v>191569.3365</v>
      </c>
      <c r="AI80" s="74">
        <f t="shared" si="37"/>
        <v>214557.65688000002</v>
      </c>
      <c r="AJ80" s="20">
        <v>0</v>
      </c>
      <c r="AK80" s="20">
        <v>0</v>
      </c>
      <c r="AL80" s="20">
        <v>0</v>
      </c>
      <c r="AM80" s="20">
        <v>0</v>
      </c>
      <c r="AN80" s="20">
        <v>0</v>
      </c>
      <c r="AO80" s="20">
        <v>0</v>
      </c>
      <c r="AP80" s="20">
        <v>0</v>
      </c>
      <c r="AQ80" s="20">
        <v>0</v>
      </c>
      <c r="AR80" s="20">
        <v>0</v>
      </c>
      <c r="AS80" s="20">
        <v>0</v>
      </c>
      <c r="AT80" s="20">
        <v>0</v>
      </c>
      <c r="AU80" s="20">
        <v>0</v>
      </c>
      <c r="AV80" s="67">
        <f t="shared" si="38"/>
        <v>1.7</v>
      </c>
      <c r="AW80" s="43">
        <v>0</v>
      </c>
      <c r="AX80" s="43">
        <f t="shared" si="28"/>
        <v>0</v>
      </c>
      <c r="AY80" s="4" t="s">
        <v>203</v>
      </c>
      <c r="AZ80" s="26"/>
      <c r="BA80" s="26"/>
      <c r="BB80" s="46"/>
      <c r="BC80" s="12" t="s">
        <v>433</v>
      </c>
      <c r="BD80" s="12" t="s">
        <v>433</v>
      </c>
      <c r="BE80" s="46"/>
      <c r="BF80" s="46"/>
      <c r="BG80" s="46"/>
      <c r="BH80" s="46"/>
      <c r="BI80" s="46"/>
      <c r="BJ80" s="90"/>
      <c r="BK80" s="46"/>
      <c r="BL80" s="182"/>
      <c r="BM80" s="181"/>
      <c r="BN80" s="46"/>
      <c r="BO80" s="46"/>
      <c r="BP80" s="46"/>
      <c r="BQ80" s="46"/>
      <c r="BR80" s="46"/>
      <c r="BS80" s="46"/>
      <c r="BT80" s="46"/>
      <c r="BU80" s="46"/>
      <c r="BV80" s="46"/>
      <c r="BW80" s="46"/>
      <c r="BX80" s="46"/>
      <c r="BY80" s="46"/>
    </row>
    <row r="81" spans="1:77" s="32" customFormat="1" ht="12.95" customHeight="1" x14ac:dyDescent="0.25">
      <c r="A81" s="69" t="s">
        <v>405</v>
      </c>
      <c r="B81" s="114"/>
      <c r="C81" s="211" t="s">
        <v>565</v>
      </c>
      <c r="D81" s="114"/>
      <c r="E81" s="235"/>
      <c r="F81" s="71" t="s">
        <v>406</v>
      </c>
      <c r="G81" s="71" t="s">
        <v>407</v>
      </c>
      <c r="H81" s="12" t="s">
        <v>408</v>
      </c>
      <c r="I81" s="26" t="s">
        <v>143</v>
      </c>
      <c r="J81" s="1" t="s">
        <v>149</v>
      </c>
      <c r="K81" s="26" t="s">
        <v>196</v>
      </c>
      <c r="L81" s="25">
        <v>30</v>
      </c>
      <c r="M81" s="72" t="s">
        <v>197</v>
      </c>
      <c r="N81" s="73" t="s">
        <v>365</v>
      </c>
      <c r="O81" s="1" t="s">
        <v>166</v>
      </c>
      <c r="P81" s="26" t="s">
        <v>125</v>
      </c>
      <c r="Q81" s="25" t="s">
        <v>122</v>
      </c>
      <c r="R81" s="26" t="s">
        <v>200</v>
      </c>
      <c r="S81" s="26" t="s">
        <v>201</v>
      </c>
      <c r="T81" s="25"/>
      <c r="U81" s="25" t="s">
        <v>398</v>
      </c>
      <c r="V81" s="25" t="s">
        <v>146</v>
      </c>
      <c r="W81" s="9">
        <v>30</v>
      </c>
      <c r="X81" s="9">
        <v>60</v>
      </c>
      <c r="Y81" s="17">
        <v>10</v>
      </c>
      <c r="Z81" s="89" t="s">
        <v>409</v>
      </c>
      <c r="AA81" s="5" t="s">
        <v>138</v>
      </c>
      <c r="AB81" s="105">
        <v>0.85</v>
      </c>
      <c r="AC81" s="212">
        <v>225375.69</v>
      </c>
      <c r="AD81" s="106">
        <f t="shared" ref="AD81" si="69">AB81*AC81</f>
        <v>191569.3365</v>
      </c>
      <c r="AE81" s="106">
        <f t="shared" si="35"/>
        <v>214557.65688000002</v>
      </c>
      <c r="AF81" s="107">
        <v>0.85</v>
      </c>
      <c r="AG81" s="212">
        <v>225375.69</v>
      </c>
      <c r="AH81" s="106">
        <f t="shared" ref="AH81" si="70">AF81*AG81</f>
        <v>191569.3365</v>
      </c>
      <c r="AI81" s="106">
        <f t="shared" si="37"/>
        <v>214557.65688000002</v>
      </c>
      <c r="AJ81" s="108">
        <v>0</v>
      </c>
      <c r="AK81" s="108">
        <v>0</v>
      </c>
      <c r="AL81" s="108">
        <v>0</v>
      </c>
      <c r="AM81" s="108">
        <v>0</v>
      </c>
      <c r="AN81" s="108">
        <v>0</v>
      </c>
      <c r="AO81" s="108">
        <v>0</v>
      </c>
      <c r="AP81" s="108">
        <v>0</v>
      </c>
      <c r="AQ81" s="108">
        <v>0</v>
      </c>
      <c r="AR81" s="108">
        <v>0</v>
      </c>
      <c r="AS81" s="108">
        <v>0</v>
      </c>
      <c r="AT81" s="108">
        <v>0</v>
      </c>
      <c r="AU81" s="108">
        <v>0</v>
      </c>
      <c r="AV81" s="109">
        <f t="shared" si="38"/>
        <v>1.7</v>
      </c>
      <c r="AW81" s="43">
        <v>0</v>
      </c>
      <c r="AX81" s="43">
        <f t="shared" si="28"/>
        <v>0</v>
      </c>
      <c r="AY81" s="110" t="s">
        <v>203</v>
      </c>
      <c r="AZ81" s="111"/>
      <c r="BA81" s="111"/>
      <c r="BB81" s="113"/>
      <c r="BC81" s="112" t="s">
        <v>433</v>
      </c>
      <c r="BD81" s="112" t="s">
        <v>433</v>
      </c>
      <c r="BE81" s="113"/>
      <c r="BF81" s="113"/>
      <c r="BG81" s="113"/>
      <c r="BH81" s="113"/>
      <c r="BI81" s="113"/>
      <c r="BJ81" s="90"/>
      <c r="BK81" s="15">
        <v>14</v>
      </c>
      <c r="BL81" s="182"/>
    </row>
    <row r="82" spans="1:77" s="207" customFormat="1" ht="12.95" customHeight="1" x14ac:dyDescent="0.25">
      <c r="A82" s="201" t="s">
        <v>405</v>
      </c>
      <c r="B82" s="161">
        <v>210014355</v>
      </c>
      <c r="C82" s="161" t="s">
        <v>673</v>
      </c>
      <c r="D82" s="161"/>
      <c r="E82" s="236"/>
      <c r="F82" s="213" t="s">
        <v>406</v>
      </c>
      <c r="G82" s="213" t="s">
        <v>407</v>
      </c>
      <c r="H82" s="213" t="s">
        <v>408</v>
      </c>
      <c r="I82" s="202" t="s">
        <v>143</v>
      </c>
      <c r="J82" s="155" t="s">
        <v>149</v>
      </c>
      <c r="K82" s="202" t="s">
        <v>196</v>
      </c>
      <c r="L82" s="201">
        <v>30</v>
      </c>
      <c r="M82" s="156" t="s">
        <v>197</v>
      </c>
      <c r="N82" s="214" t="s">
        <v>365</v>
      </c>
      <c r="O82" s="155" t="s">
        <v>166</v>
      </c>
      <c r="P82" s="202" t="s">
        <v>125</v>
      </c>
      <c r="Q82" s="201" t="s">
        <v>122</v>
      </c>
      <c r="R82" s="202" t="s">
        <v>200</v>
      </c>
      <c r="S82" s="202" t="s">
        <v>201</v>
      </c>
      <c r="T82" s="201"/>
      <c r="U82" s="201" t="s">
        <v>398</v>
      </c>
      <c r="V82" s="201" t="s">
        <v>146</v>
      </c>
      <c r="W82" s="213">
        <v>30</v>
      </c>
      <c r="X82" s="213">
        <v>60</v>
      </c>
      <c r="Y82" s="159">
        <v>10</v>
      </c>
      <c r="Z82" s="216" t="s">
        <v>409</v>
      </c>
      <c r="AA82" s="200" t="s">
        <v>138</v>
      </c>
      <c r="AB82" s="204">
        <v>0</v>
      </c>
      <c r="AC82" s="217">
        <v>225375.69</v>
      </c>
      <c r="AD82" s="204">
        <v>0</v>
      </c>
      <c r="AE82" s="204">
        <v>0</v>
      </c>
      <c r="AF82" s="204">
        <v>0.85</v>
      </c>
      <c r="AG82" s="204">
        <v>225375.69</v>
      </c>
      <c r="AH82" s="204">
        <v>191569.3365</v>
      </c>
      <c r="AI82" s="204">
        <v>214557.65688000002</v>
      </c>
      <c r="AJ82" s="205">
        <v>0</v>
      </c>
      <c r="AK82" s="205">
        <v>0</v>
      </c>
      <c r="AL82" s="205">
        <v>0</v>
      </c>
      <c r="AM82" s="205">
        <v>0</v>
      </c>
      <c r="AN82" s="205">
        <v>0</v>
      </c>
      <c r="AO82" s="205">
        <v>0</v>
      </c>
      <c r="AP82" s="205">
        <v>0</v>
      </c>
      <c r="AQ82" s="205">
        <v>0</v>
      </c>
      <c r="AR82" s="205">
        <v>0</v>
      </c>
      <c r="AS82" s="205">
        <v>0</v>
      </c>
      <c r="AT82" s="205">
        <v>0</v>
      </c>
      <c r="AU82" s="205">
        <v>0</v>
      </c>
      <c r="AV82" s="205">
        <f t="shared" si="38"/>
        <v>0.85</v>
      </c>
      <c r="AW82" s="204">
        <f t="shared" si="33"/>
        <v>191569.3365</v>
      </c>
      <c r="AX82" s="204">
        <f t="shared" si="28"/>
        <v>214557.65688000002</v>
      </c>
      <c r="AY82" s="161" t="s">
        <v>203</v>
      </c>
      <c r="AZ82" s="202"/>
      <c r="BA82" s="202"/>
      <c r="BB82" s="215"/>
      <c r="BC82" s="213" t="s">
        <v>433</v>
      </c>
      <c r="BD82" s="213" t="s">
        <v>433</v>
      </c>
      <c r="BE82" s="215"/>
      <c r="BF82" s="215"/>
      <c r="BG82" s="215"/>
      <c r="BH82" s="215"/>
      <c r="BI82" s="215"/>
      <c r="BJ82" s="90"/>
      <c r="BK82" s="4" t="s">
        <v>653</v>
      </c>
      <c r="BL82" s="206"/>
    </row>
    <row r="83" spans="1:77" s="32" customFormat="1" ht="12.95" customHeight="1" x14ac:dyDescent="0.25">
      <c r="A83" s="69" t="s">
        <v>405</v>
      </c>
      <c r="B83" s="75"/>
      <c r="C83" s="209" t="s">
        <v>483</v>
      </c>
      <c r="D83" s="75"/>
      <c r="E83" s="235"/>
      <c r="F83" s="71" t="s">
        <v>406</v>
      </c>
      <c r="G83" s="71" t="s">
        <v>407</v>
      </c>
      <c r="H83" s="12" t="s">
        <v>408</v>
      </c>
      <c r="I83" s="26" t="s">
        <v>143</v>
      </c>
      <c r="J83" s="1" t="s">
        <v>149</v>
      </c>
      <c r="K83" s="26" t="s">
        <v>196</v>
      </c>
      <c r="L83" s="25">
        <v>30</v>
      </c>
      <c r="M83" s="72" t="s">
        <v>197</v>
      </c>
      <c r="N83" s="73" t="s">
        <v>365</v>
      </c>
      <c r="O83" s="25" t="s">
        <v>126</v>
      </c>
      <c r="P83" s="26" t="s">
        <v>125</v>
      </c>
      <c r="Q83" s="25" t="s">
        <v>122</v>
      </c>
      <c r="R83" s="26" t="s">
        <v>200</v>
      </c>
      <c r="S83" s="26" t="s">
        <v>201</v>
      </c>
      <c r="T83" s="25"/>
      <c r="U83" s="25" t="s">
        <v>398</v>
      </c>
      <c r="V83" s="25" t="s">
        <v>146</v>
      </c>
      <c r="W83" s="9">
        <v>30</v>
      </c>
      <c r="X83" s="9">
        <v>60</v>
      </c>
      <c r="Y83" s="17">
        <v>10</v>
      </c>
      <c r="Z83" s="89" t="s">
        <v>409</v>
      </c>
      <c r="AA83" s="5" t="s">
        <v>138</v>
      </c>
      <c r="AB83" s="74">
        <v>1.35</v>
      </c>
      <c r="AC83" s="210">
        <v>305637.69</v>
      </c>
      <c r="AD83" s="74">
        <f t="shared" si="34"/>
        <v>412610.88150000002</v>
      </c>
      <c r="AE83" s="74">
        <f t="shared" si="35"/>
        <v>462124.18728000007</v>
      </c>
      <c r="AF83" s="74">
        <v>1.35</v>
      </c>
      <c r="AG83" s="210">
        <v>305637.69</v>
      </c>
      <c r="AH83" s="74">
        <f t="shared" si="36"/>
        <v>412610.88150000002</v>
      </c>
      <c r="AI83" s="74">
        <f t="shared" si="37"/>
        <v>462124.18728000007</v>
      </c>
      <c r="AJ83" s="20">
        <v>0</v>
      </c>
      <c r="AK83" s="20">
        <v>0</v>
      </c>
      <c r="AL83" s="20">
        <v>0</v>
      </c>
      <c r="AM83" s="20">
        <v>0</v>
      </c>
      <c r="AN83" s="20">
        <v>0</v>
      </c>
      <c r="AO83" s="20">
        <v>0</v>
      </c>
      <c r="AP83" s="20">
        <v>0</v>
      </c>
      <c r="AQ83" s="20">
        <v>0</v>
      </c>
      <c r="AR83" s="20">
        <v>0</v>
      </c>
      <c r="AS83" s="20">
        <v>0</v>
      </c>
      <c r="AT83" s="20">
        <v>0</v>
      </c>
      <c r="AU83" s="20">
        <v>0</v>
      </c>
      <c r="AV83" s="67">
        <f t="shared" si="38"/>
        <v>2.7</v>
      </c>
      <c r="AW83" s="43">
        <v>0</v>
      </c>
      <c r="AX83" s="43">
        <f t="shared" si="28"/>
        <v>0</v>
      </c>
      <c r="AY83" s="4" t="s">
        <v>203</v>
      </c>
      <c r="AZ83" s="26"/>
      <c r="BA83" s="26"/>
      <c r="BB83" s="46"/>
      <c r="BC83" s="12" t="s">
        <v>434</v>
      </c>
      <c r="BD83" s="12" t="s">
        <v>434</v>
      </c>
      <c r="BE83" s="46"/>
      <c r="BF83" s="46"/>
      <c r="BG83" s="46"/>
      <c r="BH83" s="46"/>
      <c r="BI83" s="46"/>
      <c r="BJ83" s="90"/>
      <c r="BK83" s="46"/>
      <c r="BL83" s="182"/>
      <c r="BM83" s="181"/>
      <c r="BN83" s="46"/>
      <c r="BO83" s="46"/>
      <c r="BP83" s="46"/>
      <c r="BQ83" s="46"/>
      <c r="BR83" s="46"/>
      <c r="BS83" s="46"/>
      <c r="BT83" s="46"/>
      <c r="BU83" s="46"/>
      <c r="BV83" s="46"/>
      <c r="BW83" s="46"/>
      <c r="BX83" s="46"/>
      <c r="BY83" s="46"/>
    </row>
    <row r="84" spans="1:77" s="32" customFormat="1" ht="12.95" customHeight="1" x14ac:dyDescent="0.25">
      <c r="A84" s="69" t="s">
        <v>405</v>
      </c>
      <c r="B84" s="114"/>
      <c r="C84" s="211" t="s">
        <v>566</v>
      </c>
      <c r="D84" s="114"/>
      <c r="E84" s="235"/>
      <c r="F84" s="71" t="s">
        <v>406</v>
      </c>
      <c r="G84" s="71" t="s">
        <v>407</v>
      </c>
      <c r="H84" s="12" t="s">
        <v>408</v>
      </c>
      <c r="I84" s="26" t="s">
        <v>143</v>
      </c>
      <c r="J84" s="1" t="s">
        <v>149</v>
      </c>
      <c r="K84" s="26" t="s">
        <v>196</v>
      </c>
      <c r="L84" s="25">
        <v>30</v>
      </c>
      <c r="M84" s="72" t="s">
        <v>197</v>
      </c>
      <c r="N84" s="73" t="s">
        <v>365</v>
      </c>
      <c r="O84" s="1" t="s">
        <v>166</v>
      </c>
      <c r="P84" s="26" t="s">
        <v>125</v>
      </c>
      <c r="Q84" s="25" t="s">
        <v>122</v>
      </c>
      <c r="R84" s="26" t="s">
        <v>200</v>
      </c>
      <c r="S84" s="26" t="s">
        <v>201</v>
      </c>
      <c r="T84" s="25"/>
      <c r="U84" s="25" t="s">
        <v>398</v>
      </c>
      <c r="V84" s="25" t="s">
        <v>146</v>
      </c>
      <c r="W84" s="9">
        <v>30</v>
      </c>
      <c r="X84" s="9">
        <v>60</v>
      </c>
      <c r="Y84" s="17">
        <v>10</v>
      </c>
      <c r="Z84" s="89" t="s">
        <v>409</v>
      </c>
      <c r="AA84" s="5" t="s">
        <v>138</v>
      </c>
      <c r="AB84" s="105">
        <v>1.35</v>
      </c>
      <c r="AC84" s="212">
        <v>305637.69</v>
      </c>
      <c r="AD84" s="106">
        <f t="shared" ref="AD84" si="71">AB84*AC84</f>
        <v>412610.88150000002</v>
      </c>
      <c r="AE84" s="106">
        <f t="shared" si="35"/>
        <v>462124.18728000007</v>
      </c>
      <c r="AF84" s="107">
        <v>1.35</v>
      </c>
      <c r="AG84" s="212">
        <v>305637.69</v>
      </c>
      <c r="AH84" s="106">
        <f t="shared" ref="AH84" si="72">AF84*AG84</f>
        <v>412610.88150000002</v>
      </c>
      <c r="AI84" s="106">
        <f t="shared" si="37"/>
        <v>462124.18728000007</v>
      </c>
      <c r="AJ84" s="108">
        <v>0</v>
      </c>
      <c r="AK84" s="108">
        <v>0</v>
      </c>
      <c r="AL84" s="108">
        <v>0</v>
      </c>
      <c r="AM84" s="108">
        <v>0</v>
      </c>
      <c r="AN84" s="108">
        <v>0</v>
      </c>
      <c r="AO84" s="108">
        <v>0</v>
      </c>
      <c r="AP84" s="108">
        <v>0</v>
      </c>
      <c r="AQ84" s="108">
        <v>0</v>
      </c>
      <c r="AR84" s="108">
        <v>0</v>
      </c>
      <c r="AS84" s="108">
        <v>0</v>
      </c>
      <c r="AT84" s="108">
        <v>0</v>
      </c>
      <c r="AU84" s="108">
        <v>0</v>
      </c>
      <c r="AV84" s="109">
        <f t="shared" si="38"/>
        <v>2.7</v>
      </c>
      <c r="AW84" s="43">
        <v>0</v>
      </c>
      <c r="AX84" s="43">
        <f t="shared" si="28"/>
        <v>0</v>
      </c>
      <c r="AY84" s="110" t="s">
        <v>203</v>
      </c>
      <c r="AZ84" s="111"/>
      <c r="BA84" s="111"/>
      <c r="BB84" s="113"/>
      <c r="BC84" s="112" t="s">
        <v>434</v>
      </c>
      <c r="BD84" s="112" t="s">
        <v>434</v>
      </c>
      <c r="BE84" s="113"/>
      <c r="BF84" s="113"/>
      <c r="BG84" s="113"/>
      <c r="BH84" s="113"/>
      <c r="BI84" s="113"/>
      <c r="BJ84" s="90"/>
      <c r="BK84" s="15">
        <v>14</v>
      </c>
      <c r="BL84" s="182"/>
    </row>
    <row r="85" spans="1:77" s="207" customFormat="1" ht="12.95" customHeight="1" x14ac:dyDescent="0.25">
      <c r="A85" s="201" t="s">
        <v>405</v>
      </c>
      <c r="B85" s="161">
        <v>210014390</v>
      </c>
      <c r="C85" s="161" t="s">
        <v>674</v>
      </c>
      <c r="D85" s="161"/>
      <c r="E85" s="236"/>
      <c r="F85" s="213" t="s">
        <v>406</v>
      </c>
      <c r="G85" s="213" t="s">
        <v>407</v>
      </c>
      <c r="H85" s="213" t="s">
        <v>408</v>
      </c>
      <c r="I85" s="202" t="s">
        <v>143</v>
      </c>
      <c r="J85" s="155" t="s">
        <v>149</v>
      </c>
      <c r="K85" s="202" t="s">
        <v>196</v>
      </c>
      <c r="L85" s="201">
        <v>30</v>
      </c>
      <c r="M85" s="156" t="s">
        <v>197</v>
      </c>
      <c r="N85" s="214" t="s">
        <v>365</v>
      </c>
      <c r="O85" s="155" t="s">
        <v>166</v>
      </c>
      <c r="P85" s="202" t="s">
        <v>125</v>
      </c>
      <c r="Q85" s="201" t="s">
        <v>122</v>
      </c>
      <c r="R85" s="202" t="s">
        <v>200</v>
      </c>
      <c r="S85" s="202" t="s">
        <v>201</v>
      </c>
      <c r="T85" s="201"/>
      <c r="U85" s="201" t="s">
        <v>398</v>
      </c>
      <c r="V85" s="201" t="s">
        <v>146</v>
      </c>
      <c r="W85" s="213">
        <v>30</v>
      </c>
      <c r="X85" s="213">
        <v>60</v>
      </c>
      <c r="Y85" s="159">
        <v>10</v>
      </c>
      <c r="Z85" s="216" t="s">
        <v>409</v>
      </c>
      <c r="AA85" s="200" t="s">
        <v>138</v>
      </c>
      <c r="AB85" s="204">
        <v>0.26</v>
      </c>
      <c r="AC85" s="217">
        <v>302581.31</v>
      </c>
      <c r="AD85" s="204">
        <v>78671.140599999999</v>
      </c>
      <c r="AE85" s="204">
        <v>88111.67747200001</v>
      </c>
      <c r="AF85" s="204">
        <v>1.35</v>
      </c>
      <c r="AG85" s="204">
        <v>305637.69</v>
      </c>
      <c r="AH85" s="204">
        <v>412610.88150000002</v>
      </c>
      <c r="AI85" s="204">
        <v>462124.18728000007</v>
      </c>
      <c r="AJ85" s="205">
        <v>0</v>
      </c>
      <c r="AK85" s="205">
        <v>0</v>
      </c>
      <c r="AL85" s="205">
        <v>0</v>
      </c>
      <c r="AM85" s="205">
        <v>0</v>
      </c>
      <c r="AN85" s="205">
        <v>0</v>
      </c>
      <c r="AO85" s="205">
        <v>0</v>
      </c>
      <c r="AP85" s="205">
        <v>0</v>
      </c>
      <c r="AQ85" s="205">
        <v>0</v>
      </c>
      <c r="AR85" s="205">
        <v>0</v>
      </c>
      <c r="AS85" s="205">
        <v>0</v>
      </c>
      <c r="AT85" s="205">
        <v>0</v>
      </c>
      <c r="AU85" s="205">
        <v>0</v>
      </c>
      <c r="AV85" s="205">
        <f t="shared" si="38"/>
        <v>1.61</v>
      </c>
      <c r="AW85" s="204">
        <f t="shared" si="33"/>
        <v>491282.0221</v>
      </c>
      <c r="AX85" s="204">
        <f t="shared" si="28"/>
        <v>550235.86475200008</v>
      </c>
      <c r="AY85" s="161" t="s">
        <v>203</v>
      </c>
      <c r="AZ85" s="202"/>
      <c r="BA85" s="202"/>
      <c r="BB85" s="215"/>
      <c r="BC85" s="213" t="s">
        <v>434</v>
      </c>
      <c r="BD85" s="213" t="s">
        <v>434</v>
      </c>
      <c r="BE85" s="215"/>
      <c r="BF85" s="215"/>
      <c r="BG85" s="215"/>
      <c r="BH85" s="215"/>
      <c r="BI85" s="215"/>
      <c r="BJ85" s="90"/>
      <c r="BK85" s="4" t="s">
        <v>653</v>
      </c>
      <c r="BL85" s="206"/>
    </row>
    <row r="86" spans="1:77" s="32" customFormat="1" ht="12.95" customHeight="1" x14ac:dyDescent="0.25">
      <c r="A86" s="69" t="s">
        <v>405</v>
      </c>
      <c r="B86" s="75"/>
      <c r="C86" s="209" t="s">
        <v>484</v>
      </c>
      <c r="D86" s="75"/>
      <c r="E86" s="235"/>
      <c r="F86" s="71" t="s">
        <v>406</v>
      </c>
      <c r="G86" s="71" t="s">
        <v>407</v>
      </c>
      <c r="H86" s="12" t="s">
        <v>408</v>
      </c>
      <c r="I86" s="26" t="s">
        <v>143</v>
      </c>
      <c r="J86" s="1" t="s">
        <v>149</v>
      </c>
      <c r="K86" s="26" t="s">
        <v>196</v>
      </c>
      <c r="L86" s="25">
        <v>30</v>
      </c>
      <c r="M86" s="72" t="s">
        <v>197</v>
      </c>
      <c r="N86" s="73" t="s">
        <v>365</v>
      </c>
      <c r="O86" s="25" t="s">
        <v>126</v>
      </c>
      <c r="P86" s="26" t="s">
        <v>125</v>
      </c>
      <c r="Q86" s="25" t="s">
        <v>122</v>
      </c>
      <c r="R86" s="26" t="s">
        <v>200</v>
      </c>
      <c r="S86" s="26" t="s">
        <v>201</v>
      </c>
      <c r="T86" s="25"/>
      <c r="U86" s="25" t="s">
        <v>398</v>
      </c>
      <c r="V86" s="25" t="s">
        <v>146</v>
      </c>
      <c r="W86" s="9">
        <v>30</v>
      </c>
      <c r="X86" s="9">
        <v>60</v>
      </c>
      <c r="Y86" s="17">
        <v>10</v>
      </c>
      <c r="Z86" s="89" t="s">
        <v>409</v>
      </c>
      <c r="AA86" s="5" t="s">
        <v>138</v>
      </c>
      <c r="AB86" s="74">
        <v>0.7</v>
      </c>
      <c r="AC86" s="210">
        <v>471940.56</v>
      </c>
      <c r="AD86" s="74">
        <f t="shared" si="34"/>
        <v>330358.39199999999</v>
      </c>
      <c r="AE86" s="74">
        <f t="shared" si="35"/>
        <v>370001.39904000005</v>
      </c>
      <c r="AF86" s="74">
        <v>0.7</v>
      </c>
      <c r="AG86" s="210">
        <v>471940.56</v>
      </c>
      <c r="AH86" s="74">
        <f t="shared" si="36"/>
        <v>330358.39199999999</v>
      </c>
      <c r="AI86" s="74">
        <f t="shared" si="37"/>
        <v>370001.39904000005</v>
      </c>
      <c r="AJ86" s="20">
        <v>0</v>
      </c>
      <c r="AK86" s="20">
        <v>0</v>
      </c>
      <c r="AL86" s="20">
        <v>0</v>
      </c>
      <c r="AM86" s="20">
        <v>0</v>
      </c>
      <c r="AN86" s="20">
        <v>0</v>
      </c>
      <c r="AO86" s="20">
        <v>0</v>
      </c>
      <c r="AP86" s="20">
        <v>0</v>
      </c>
      <c r="AQ86" s="20">
        <v>0</v>
      </c>
      <c r="AR86" s="20">
        <v>0</v>
      </c>
      <c r="AS86" s="20">
        <v>0</v>
      </c>
      <c r="AT86" s="20">
        <v>0</v>
      </c>
      <c r="AU86" s="20">
        <v>0</v>
      </c>
      <c r="AV86" s="67">
        <f t="shared" si="38"/>
        <v>1.4</v>
      </c>
      <c r="AW86" s="43">
        <v>0</v>
      </c>
      <c r="AX86" s="43">
        <f t="shared" si="28"/>
        <v>0</v>
      </c>
      <c r="AY86" s="4" t="s">
        <v>203</v>
      </c>
      <c r="AZ86" s="26"/>
      <c r="BA86" s="26"/>
      <c r="BB86" s="46"/>
      <c r="BC86" s="12" t="s">
        <v>435</v>
      </c>
      <c r="BD86" s="12" t="s">
        <v>435</v>
      </c>
      <c r="BE86" s="46"/>
      <c r="BF86" s="46"/>
      <c r="BG86" s="46"/>
      <c r="BH86" s="46"/>
      <c r="BI86" s="46"/>
      <c r="BJ86" s="90"/>
      <c r="BK86" s="46"/>
      <c r="BL86" s="182"/>
      <c r="BM86" s="181"/>
      <c r="BN86" s="46"/>
      <c r="BO86" s="46"/>
      <c r="BP86" s="46"/>
      <c r="BQ86" s="46"/>
      <c r="BR86" s="46"/>
      <c r="BS86" s="46"/>
      <c r="BT86" s="46"/>
      <c r="BU86" s="46"/>
      <c r="BV86" s="46"/>
      <c r="BW86" s="46"/>
      <c r="BX86" s="46"/>
      <c r="BY86" s="46"/>
    </row>
    <row r="87" spans="1:77" s="32" customFormat="1" ht="12.95" customHeight="1" x14ac:dyDescent="0.25">
      <c r="A87" s="69" t="s">
        <v>405</v>
      </c>
      <c r="B87" s="114"/>
      <c r="C87" s="211" t="s">
        <v>567</v>
      </c>
      <c r="D87" s="114"/>
      <c r="E87" s="235"/>
      <c r="F87" s="71" t="s">
        <v>406</v>
      </c>
      <c r="G87" s="71" t="s">
        <v>407</v>
      </c>
      <c r="H87" s="12" t="s">
        <v>408</v>
      </c>
      <c r="I87" s="26" t="s">
        <v>143</v>
      </c>
      <c r="J87" s="1" t="s">
        <v>149</v>
      </c>
      <c r="K87" s="26" t="s">
        <v>196</v>
      </c>
      <c r="L87" s="25">
        <v>30</v>
      </c>
      <c r="M87" s="72" t="s">
        <v>197</v>
      </c>
      <c r="N87" s="73" t="s">
        <v>365</v>
      </c>
      <c r="O87" s="1" t="s">
        <v>166</v>
      </c>
      <c r="P87" s="26" t="s">
        <v>125</v>
      </c>
      <c r="Q87" s="25" t="s">
        <v>122</v>
      </c>
      <c r="R87" s="26" t="s">
        <v>200</v>
      </c>
      <c r="S87" s="26" t="s">
        <v>201</v>
      </c>
      <c r="T87" s="25"/>
      <c r="U87" s="25" t="s">
        <v>398</v>
      </c>
      <c r="V87" s="25" t="s">
        <v>146</v>
      </c>
      <c r="W87" s="9">
        <v>30</v>
      </c>
      <c r="X87" s="9">
        <v>60</v>
      </c>
      <c r="Y87" s="17">
        <v>10</v>
      </c>
      <c r="Z87" s="89" t="s">
        <v>409</v>
      </c>
      <c r="AA87" s="5" t="s">
        <v>138</v>
      </c>
      <c r="AB87" s="105">
        <v>0.7</v>
      </c>
      <c r="AC87" s="212">
        <v>471940.56</v>
      </c>
      <c r="AD87" s="106">
        <f t="shared" ref="AD87" si="73">AB87*AC87</f>
        <v>330358.39199999999</v>
      </c>
      <c r="AE87" s="106">
        <f t="shared" si="35"/>
        <v>370001.39904000005</v>
      </c>
      <c r="AF87" s="107">
        <v>0.7</v>
      </c>
      <c r="AG87" s="212">
        <v>471940.56</v>
      </c>
      <c r="AH87" s="106">
        <f t="shared" ref="AH87" si="74">AF87*AG87</f>
        <v>330358.39199999999</v>
      </c>
      <c r="AI87" s="106">
        <f t="shared" si="37"/>
        <v>370001.39904000005</v>
      </c>
      <c r="AJ87" s="108">
        <v>0</v>
      </c>
      <c r="AK87" s="108">
        <v>0</v>
      </c>
      <c r="AL87" s="108">
        <v>0</v>
      </c>
      <c r="AM87" s="108">
        <v>0</v>
      </c>
      <c r="AN87" s="108">
        <v>0</v>
      </c>
      <c r="AO87" s="108">
        <v>0</v>
      </c>
      <c r="AP87" s="108">
        <v>0</v>
      </c>
      <c r="AQ87" s="108">
        <v>0</v>
      </c>
      <c r="AR87" s="108">
        <v>0</v>
      </c>
      <c r="AS87" s="108">
        <v>0</v>
      </c>
      <c r="AT87" s="108">
        <v>0</v>
      </c>
      <c r="AU87" s="108">
        <v>0</v>
      </c>
      <c r="AV87" s="109">
        <f t="shared" si="38"/>
        <v>1.4</v>
      </c>
      <c r="AW87" s="43">
        <v>0</v>
      </c>
      <c r="AX87" s="43">
        <f t="shared" si="28"/>
        <v>0</v>
      </c>
      <c r="AY87" s="110" t="s">
        <v>203</v>
      </c>
      <c r="AZ87" s="111"/>
      <c r="BA87" s="111"/>
      <c r="BB87" s="113"/>
      <c r="BC87" s="112" t="s">
        <v>435</v>
      </c>
      <c r="BD87" s="112" t="s">
        <v>435</v>
      </c>
      <c r="BE87" s="113"/>
      <c r="BF87" s="113"/>
      <c r="BG87" s="113"/>
      <c r="BH87" s="113"/>
      <c r="BI87" s="113"/>
      <c r="BJ87" s="90"/>
      <c r="BK87" s="15">
        <v>14</v>
      </c>
      <c r="BL87" s="182"/>
    </row>
    <row r="88" spans="1:77" s="207" customFormat="1" ht="12.95" customHeight="1" x14ac:dyDescent="0.25">
      <c r="A88" s="201" t="s">
        <v>405</v>
      </c>
      <c r="B88" s="161">
        <v>210014391</v>
      </c>
      <c r="C88" s="161" t="s">
        <v>675</v>
      </c>
      <c r="D88" s="161"/>
      <c r="E88" s="236"/>
      <c r="F88" s="213" t="s">
        <v>406</v>
      </c>
      <c r="G88" s="213" t="s">
        <v>407</v>
      </c>
      <c r="H88" s="213" t="s">
        <v>408</v>
      </c>
      <c r="I88" s="202" t="s">
        <v>143</v>
      </c>
      <c r="J88" s="155" t="s">
        <v>149</v>
      </c>
      <c r="K88" s="202" t="s">
        <v>196</v>
      </c>
      <c r="L88" s="201">
        <v>30</v>
      </c>
      <c r="M88" s="156" t="s">
        <v>197</v>
      </c>
      <c r="N88" s="214" t="s">
        <v>365</v>
      </c>
      <c r="O88" s="155" t="s">
        <v>166</v>
      </c>
      <c r="P88" s="202" t="s">
        <v>125</v>
      </c>
      <c r="Q88" s="201" t="s">
        <v>122</v>
      </c>
      <c r="R88" s="202" t="s">
        <v>200</v>
      </c>
      <c r="S88" s="202" t="s">
        <v>201</v>
      </c>
      <c r="T88" s="201"/>
      <c r="U88" s="201" t="s">
        <v>398</v>
      </c>
      <c r="V88" s="201" t="s">
        <v>146</v>
      </c>
      <c r="W88" s="213">
        <v>30</v>
      </c>
      <c r="X88" s="213">
        <v>60</v>
      </c>
      <c r="Y88" s="159">
        <v>10</v>
      </c>
      <c r="Z88" s="216" t="s">
        <v>409</v>
      </c>
      <c r="AA88" s="200" t="s">
        <v>138</v>
      </c>
      <c r="AB88" s="204">
        <v>1.4</v>
      </c>
      <c r="AC88" s="217">
        <v>467221.15</v>
      </c>
      <c r="AD88" s="204">
        <v>654109.61</v>
      </c>
      <c r="AE88" s="204">
        <v>732602.76320000004</v>
      </c>
      <c r="AF88" s="204">
        <v>0.7</v>
      </c>
      <c r="AG88" s="204">
        <v>471940.56</v>
      </c>
      <c r="AH88" s="204">
        <v>330358.39199999999</v>
      </c>
      <c r="AI88" s="204">
        <v>370001.39904000005</v>
      </c>
      <c r="AJ88" s="205">
        <v>0</v>
      </c>
      <c r="AK88" s="205">
        <v>0</v>
      </c>
      <c r="AL88" s="205">
        <v>0</v>
      </c>
      <c r="AM88" s="205">
        <v>0</v>
      </c>
      <c r="AN88" s="205">
        <v>0</v>
      </c>
      <c r="AO88" s="205">
        <v>0</v>
      </c>
      <c r="AP88" s="205">
        <v>0</v>
      </c>
      <c r="AQ88" s="205">
        <v>0</v>
      </c>
      <c r="AR88" s="205">
        <v>0</v>
      </c>
      <c r="AS88" s="205">
        <v>0</v>
      </c>
      <c r="AT88" s="205">
        <v>0</v>
      </c>
      <c r="AU88" s="205">
        <v>0</v>
      </c>
      <c r="AV88" s="205">
        <f t="shared" si="38"/>
        <v>2.0999999999999996</v>
      </c>
      <c r="AW88" s="204">
        <f t="shared" si="33"/>
        <v>984468.00199999998</v>
      </c>
      <c r="AX88" s="204">
        <f t="shared" si="28"/>
        <v>1102604.16224</v>
      </c>
      <c r="AY88" s="161" t="s">
        <v>203</v>
      </c>
      <c r="AZ88" s="202"/>
      <c r="BA88" s="202"/>
      <c r="BB88" s="215"/>
      <c r="BC88" s="213" t="s">
        <v>435</v>
      </c>
      <c r="BD88" s="213" t="s">
        <v>435</v>
      </c>
      <c r="BE88" s="215"/>
      <c r="BF88" s="215"/>
      <c r="BG88" s="215"/>
      <c r="BH88" s="215"/>
      <c r="BI88" s="215"/>
      <c r="BJ88" s="90"/>
      <c r="BK88" s="4" t="s">
        <v>653</v>
      </c>
      <c r="BL88" s="206"/>
    </row>
    <row r="89" spans="1:77" s="32" customFormat="1" ht="12.95" customHeight="1" x14ac:dyDescent="0.25">
      <c r="A89" s="69" t="s">
        <v>405</v>
      </c>
      <c r="B89" s="75"/>
      <c r="C89" s="209" t="s">
        <v>485</v>
      </c>
      <c r="D89" s="75"/>
      <c r="E89" s="235"/>
      <c r="F89" s="71" t="s">
        <v>406</v>
      </c>
      <c r="G89" s="71" t="s">
        <v>407</v>
      </c>
      <c r="H89" s="12" t="s">
        <v>408</v>
      </c>
      <c r="I89" s="26" t="s">
        <v>143</v>
      </c>
      <c r="J89" s="1" t="s">
        <v>149</v>
      </c>
      <c r="K89" s="26" t="s">
        <v>196</v>
      </c>
      <c r="L89" s="25">
        <v>30</v>
      </c>
      <c r="M89" s="72" t="s">
        <v>197</v>
      </c>
      <c r="N89" s="73" t="s">
        <v>365</v>
      </c>
      <c r="O89" s="25" t="s">
        <v>126</v>
      </c>
      <c r="P89" s="26" t="s">
        <v>125</v>
      </c>
      <c r="Q89" s="25" t="s">
        <v>122</v>
      </c>
      <c r="R89" s="26" t="s">
        <v>200</v>
      </c>
      <c r="S89" s="26" t="s">
        <v>201</v>
      </c>
      <c r="T89" s="25"/>
      <c r="U89" s="25" t="s">
        <v>398</v>
      </c>
      <c r="V89" s="25" t="s">
        <v>146</v>
      </c>
      <c r="W89" s="9">
        <v>30</v>
      </c>
      <c r="X89" s="9">
        <v>60</v>
      </c>
      <c r="Y89" s="17">
        <v>10</v>
      </c>
      <c r="Z89" s="89" t="s">
        <v>409</v>
      </c>
      <c r="AA89" s="5" t="s">
        <v>138</v>
      </c>
      <c r="AB89" s="74">
        <v>0.4</v>
      </c>
      <c r="AC89" s="210">
        <v>132088.32000000001</v>
      </c>
      <c r="AD89" s="74">
        <f t="shared" si="34"/>
        <v>52835.328000000009</v>
      </c>
      <c r="AE89" s="74">
        <f t="shared" si="35"/>
        <v>59175.567360000015</v>
      </c>
      <c r="AF89" s="74">
        <v>0.4</v>
      </c>
      <c r="AG89" s="210">
        <v>132088.32000000001</v>
      </c>
      <c r="AH89" s="74">
        <f t="shared" si="36"/>
        <v>52835.328000000009</v>
      </c>
      <c r="AI89" s="74">
        <f t="shared" si="37"/>
        <v>59175.567360000015</v>
      </c>
      <c r="AJ89" s="20">
        <v>0</v>
      </c>
      <c r="AK89" s="20">
        <v>0</v>
      </c>
      <c r="AL89" s="20">
        <v>0</v>
      </c>
      <c r="AM89" s="20">
        <v>0</v>
      </c>
      <c r="AN89" s="20">
        <v>0</v>
      </c>
      <c r="AO89" s="20">
        <v>0</v>
      </c>
      <c r="AP89" s="20">
        <v>0</v>
      </c>
      <c r="AQ89" s="20">
        <v>0</v>
      </c>
      <c r="AR89" s="20">
        <v>0</v>
      </c>
      <c r="AS89" s="20">
        <v>0</v>
      </c>
      <c r="AT89" s="20">
        <v>0</v>
      </c>
      <c r="AU89" s="20">
        <v>0</v>
      </c>
      <c r="AV89" s="67">
        <f t="shared" si="38"/>
        <v>0.8</v>
      </c>
      <c r="AW89" s="43">
        <v>0</v>
      </c>
      <c r="AX89" s="43">
        <f t="shared" si="28"/>
        <v>0</v>
      </c>
      <c r="AY89" s="4" t="s">
        <v>203</v>
      </c>
      <c r="AZ89" s="26"/>
      <c r="BA89" s="26"/>
      <c r="BB89" s="46"/>
      <c r="BC89" s="12" t="s">
        <v>436</v>
      </c>
      <c r="BD89" s="12" t="s">
        <v>436</v>
      </c>
      <c r="BE89" s="46"/>
      <c r="BF89" s="46"/>
      <c r="BG89" s="46"/>
      <c r="BH89" s="46"/>
      <c r="BI89" s="46"/>
      <c r="BJ89" s="90"/>
      <c r="BK89" s="46"/>
      <c r="BL89" s="182"/>
      <c r="BM89" s="181"/>
      <c r="BN89" s="46"/>
      <c r="BO89" s="46"/>
      <c r="BP89" s="46"/>
      <c r="BQ89" s="46"/>
      <c r="BR89" s="46"/>
      <c r="BS89" s="46"/>
      <c r="BT89" s="46"/>
      <c r="BU89" s="46"/>
      <c r="BV89" s="46"/>
      <c r="BW89" s="46"/>
      <c r="BX89" s="46"/>
      <c r="BY89" s="46"/>
    </row>
    <row r="90" spans="1:77" s="32" customFormat="1" ht="12.95" customHeight="1" x14ac:dyDescent="0.25">
      <c r="A90" s="69" t="s">
        <v>405</v>
      </c>
      <c r="B90" s="114"/>
      <c r="C90" s="211" t="s">
        <v>568</v>
      </c>
      <c r="D90" s="114"/>
      <c r="E90" s="235"/>
      <c r="F90" s="71" t="s">
        <v>406</v>
      </c>
      <c r="G90" s="71" t="s">
        <v>407</v>
      </c>
      <c r="H90" s="12" t="s">
        <v>408</v>
      </c>
      <c r="I90" s="26" t="s">
        <v>143</v>
      </c>
      <c r="J90" s="1" t="s">
        <v>149</v>
      </c>
      <c r="K90" s="26" t="s">
        <v>196</v>
      </c>
      <c r="L90" s="25">
        <v>30</v>
      </c>
      <c r="M90" s="72" t="s">
        <v>197</v>
      </c>
      <c r="N90" s="73" t="s">
        <v>365</v>
      </c>
      <c r="O90" s="1" t="s">
        <v>166</v>
      </c>
      <c r="P90" s="26" t="s">
        <v>125</v>
      </c>
      <c r="Q90" s="25" t="s">
        <v>122</v>
      </c>
      <c r="R90" s="26" t="s">
        <v>200</v>
      </c>
      <c r="S90" s="26" t="s">
        <v>201</v>
      </c>
      <c r="T90" s="25"/>
      <c r="U90" s="25" t="s">
        <v>398</v>
      </c>
      <c r="V90" s="25" t="s">
        <v>146</v>
      </c>
      <c r="W90" s="9">
        <v>30</v>
      </c>
      <c r="X90" s="9">
        <v>60</v>
      </c>
      <c r="Y90" s="17">
        <v>10</v>
      </c>
      <c r="Z90" s="89" t="s">
        <v>409</v>
      </c>
      <c r="AA90" s="5" t="s">
        <v>138</v>
      </c>
      <c r="AB90" s="105">
        <v>0.4</v>
      </c>
      <c r="AC90" s="212">
        <v>132088.32000000001</v>
      </c>
      <c r="AD90" s="106">
        <f t="shared" ref="AD90" si="75">AB90*AC90</f>
        <v>52835.328000000009</v>
      </c>
      <c r="AE90" s="106">
        <f t="shared" si="35"/>
        <v>59175.567360000015</v>
      </c>
      <c r="AF90" s="107">
        <v>0.4</v>
      </c>
      <c r="AG90" s="212">
        <v>132088.32000000001</v>
      </c>
      <c r="AH90" s="106">
        <f t="shared" ref="AH90" si="76">AF90*AG90</f>
        <v>52835.328000000009</v>
      </c>
      <c r="AI90" s="106">
        <f t="shared" si="37"/>
        <v>59175.567360000015</v>
      </c>
      <c r="AJ90" s="108">
        <v>0</v>
      </c>
      <c r="AK90" s="108">
        <v>0</v>
      </c>
      <c r="AL90" s="108">
        <v>0</v>
      </c>
      <c r="AM90" s="108">
        <v>0</v>
      </c>
      <c r="AN90" s="108">
        <v>0</v>
      </c>
      <c r="AO90" s="108">
        <v>0</v>
      </c>
      <c r="AP90" s="108">
        <v>0</v>
      </c>
      <c r="AQ90" s="108">
        <v>0</v>
      </c>
      <c r="AR90" s="108">
        <v>0</v>
      </c>
      <c r="AS90" s="108">
        <v>0</v>
      </c>
      <c r="AT90" s="108">
        <v>0</v>
      </c>
      <c r="AU90" s="108">
        <v>0</v>
      </c>
      <c r="AV90" s="109">
        <f t="shared" si="38"/>
        <v>0.8</v>
      </c>
      <c r="AW90" s="43">
        <v>0</v>
      </c>
      <c r="AX90" s="43">
        <f t="shared" si="28"/>
        <v>0</v>
      </c>
      <c r="AY90" s="110" t="s">
        <v>203</v>
      </c>
      <c r="AZ90" s="111"/>
      <c r="BA90" s="111"/>
      <c r="BB90" s="113"/>
      <c r="BC90" s="112" t="s">
        <v>436</v>
      </c>
      <c r="BD90" s="112" t="s">
        <v>436</v>
      </c>
      <c r="BE90" s="113"/>
      <c r="BF90" s="113"/>
      <c r="BG90" s="113"/>
      <c r="BH90" s="113"/>
      <c r="BI90" s="113"/>
      <c r="BJ90" s="90"/>
      <c r="BK90" s="15">
        <v>14</v>
      </c>
      <c r="BL90" s="182"/>
    </row>
    <row r="91" spans="1:77" s="207" customFormat="1" ht="12.95" customHeight="1" x14ac:dyDescent="0.25">
      <c r="A91" s="201" t="s">
        <v>405</v>
      </c>
      <c r="B91" s="161">
        <v>210014393</v>
      </c>
      <c r="C91" s="161" t="s">
        <v>676</v>
      </c>
      <c r="D91" s="161"/>
      <c r="E91" s="236"/>
      <c r="F91" s="213" t="s">
        <v>406</v>
      </c>
      <c r="G91" s="213" t="s">
        <v>407</v>
      </c>
      <c r="H91" s="213" t="s">
        <v>408</v>
      </c>
      <c r="I91" s="202" t="s">
        <v>143</v>
      </c>
      <c r="J91" s="155" t="s">
        <v>149</v>
      </c>
      <c r="K91" s="202" t="s">
        <v>196</v>
      </c>
      <c r="L91" s="201">
        <v>30</v>
      </c>
      <c r="M91" s="156" t="s">
        <v>197</v>
      </c>
      <c r="N91" s="214" t="s">
        <v>365</v>
      </c>
      <c r="O91" s="155" t="s">
        <v>166</v>
      </c>
      <c r="P91" s="202" t="s">
        <v>125</v>
      </c>
      <c r="Q91" s="201" t="s">
        <v>122</v>
      </c>
      <c r="R91" s="202" t="s">
        <v>200</v>
      </c>
      <c r="S91" s="202" t="s">
        <v>201</v>
      </c>
      <c r="T91" s="201"/>
      <c r="U91" s="201" t="s">
        <v>398</v>
      </c>
      <c r="V91" s="201" t="s">
        <v>146</v>
      </c>
      <c r="W91" s="213">
        <v>30</v>
      </c>
      <c r="X91" s="213">
        <v>60</v>
      </c>
      <c r="Y91" s="159">
        <v>10</v>
      </c>
      <c r="Z91" s="216" t="s">
        <v>409</v>
      </c>
      <c r="AA91" s="200" t="s">
        <v>138</v>
      </c>
      <c r="AB91" s="204">
        <v>0.18</v>
      </c>
      <c r="AC91" s="217">
        <v>130767.43</v>
      </c>
      <c r="AD91" s="204">
        <v>23538.1374</v>
      </c>
      <c r="AE91" s="204">
        <v>26362.713888000002</v>
      </c>
      <c r="AF91" s="204">
        <v>0.4</v>
      </c>
      <c r="AG91" s="204">
        <v>132088.32000000001</v>
      </c>
      <c r="AH91" s="204">
        <v>52835.328000000009</v>
      </c>
      <c r="AI91" s="204">
        <v>59175.567360000015</v>
      </c>
      <c r="AJ91" s="205">
        <v>0</v>
      </c>
      <c r="AK91" s="205">
        <v>0</v>
      </c>
      <c r="AL91" s="205">
        <v>0</v>
      </c>
      <c r="AM91" s="205">
        <v>0</v>
      </c>
      <c r="AN91" s="205">
        <v>0</v>
      </c>
      <c r="AO91" s="205">
        <v>0</v>
      </c>
      <c r="AP91" s="205">
        <v>0</v>
      </c>
      <c r="AQ91" s="205">
        <v>0</v>
      </c>
      <c r="AR91" s="205">
        <v>0</v>
      </c>
      <c r="AS91" s="205">
        <v>0</v>
      </c>
      <c r="AT91" s="205">
        <v>0</v>
      </c>
      <c r="AU91" s="205">
        <v>0</v>
      </c>
      <c r="AV91" s="205">
        <f t="shared" si="38"/>
        <v>0.58000000000000007</v>
      </c>
      <c r="AW91" s="204">
        <f t="shared" si="33"/>
        <v>76373.465400000016</v>
      </c>
      <c r="AX91" s="204">
        <f t="shared" si="28"/>
        <v>85538.281248000028</v>
      </c>
      <c r="AY91" s="161" t="s">
        <v>203</v>
      </c>
      <c r="AZ91" s="202"/>
      <c r="BA91" s="202"/>
      <c r="BB91" s="215"/>
      <c r="BC91" s="213" t="s">
        <v>436</v>
      </c>
      <c r="BD91" s="213" t="s">
        <v>436</v>
      </c>
      <c r="BE91" s="215"/>
      <c r="BF91" s="215"/>
      <c r="BG91" s="215"/>
      <c r="BH91" s="215"/>
      <c r="BI91" s="215"/>
      <c r="BJ91" s="90"/>
      <c r="BK91" s="4" t="s">
        <v>653</v>
      </c>
      <c r="BL91" s="206"/>
    </row>
    <row r="92" spans="1:77" s="32" customFormat="1" ht="12.95" customHeight="1" x14ac:dyDescent="0.25">
      <c r="A92" s="69" t="s">
        <v>405</v>
      </c>
      <c r="B92" s="75"/>
      <c r="C92" s="209" t="s">
        <v>486</v>
      </c>
      <c r="D92" s="75"/>
      <c r="E92" s="235"/>
      <c r="F92" s="71" t="s">
        <v>406</v>
      </c>
      <c r="G92" s="71" t="s">
        <v>407</v>
      </c>
      <c r="H92" s="12" t="s">
        <v>408</v>
      </c>
      <c r="I92" s="26" t="s">
        <v>143</v>
      </c>
      <c r="J92" s="1" t="s">
        <v>149</v>
      </c>
      <c r="K92" s="26" t="s">
        <v>196</v>
      </c>
      <c r="L92" s="25">
        <v>30</v>
      </c>
      <c r="M92" s="72" t="s">
        <v>197</v>
      </c>
      <c r="N92" s="73" t="s">
        <v>365</v>
      </c>
      <c r="O92" s="25" t="s">
        <v>126</v>
      </c>
      <c r="P92" s="26" t="s">
        <v>125</v>
      </c>
      <c r="Q92" s="25" t="s">
        <v>122</v>
      </c>
      <c r="R92" s="26" t="s">
        <v>200</v>
      </c>
      <c r="S92" s="26" t="s">
        <v>201</v>
      </c>
      <c r="T92" s="25"/>
      <c r="U92" s="25" t="s">
        <v>398</v>
      </c>
      <c r="V92" s="25" t="s">
        <v>146</v>
      </c>
      <c r="W92" s="9">
        <v>30</v>
      </c>
      <c r="X92" s="9">
        <v>60</v>
      </c>
      <c r="Y92" s="17">
        <v>10</v>
      </c>
      <c r="Z92" s="89" t="s">
        <v>409</v>
      </c>
      <c r="AA92" s="5" t="s">
        <v>138</v>
      </c>
      <c r="AB92" s="74">
        <v>0.4</v>
      </c>
      <c r="AC92" s="210">
        <v>89159.61</v>
      </c>
      <c r="AD92" s="74">
        <f t="shared" si="34"/>
        <v>35663.844000000005</v>
      </c>
      <c r="AE92" s="74">
        <f t="shared" si="35"/>
        <v>39943.505280000012</v>
      </c>
      <c r="AF92" s="74">
        <v>0.4</v>
      </c>
      <c r="AG92" s="210">
        <v>89159.61</v>
      </c>
      <c r="AH92" s="74">
        <f t="shared" si="36"/>
        <v>35663.844000000005</v>
      </c>
      <c r="AI92" s="74">
        <f t="shared" si="37"/>
        <v>39943.505280000012</v>
      </c>
      <c r="AJ92" s="20">
        <v>0</v>
      </c>
      <c r="AK92" s="20">
        <v>0</v>
      </c>
      <c r="AL92" s="20">
        <v>0</v>
      </c>
      <c r="AM92" s="20">
        <v>0</v>
      </c>
      <c r="AN92" s="20">
        <v>0</v>
      </c>
      <c r="AO92" s="20">
        <v>0</v>
      </c>
      <c r="AP92" s="20">
        <v>0</v>
      </c>
      <c r="AQ92" s="20">
        <v>0</v>
      </c>
      <c r="AR92" s="20">
        <v>0</v>
      </c>
      <c r="AS92" s="20">
        <v>0</v>
      </c>
      <c r="AT92" s="20">
        <v>0</v>
      </c>
      <c r="AU92" s="20">
        <v>0</v>
      </c>
      <c r="AV92" s="67">
        <f t="shared" si="38"/>
        <v>0.8</v>
      </c>
      <c r="AW92" s="43">
        <v>0</v>
      </c>
      <c r="AX92" s="43">
        <f t="shared" si="28"/>
        <v>0</v>
      </c>
      <c r="AY92" s="4" t="s">
        <v>203</v>
      </c>
      <c r="AZ92" s="26"/>
      <c r="BA92" s="26"/>
      <c r="BB92" s="46"/>
      <c r="BC92" s="12" t="s">
        <v>437</v>
      </c>
      <c r="BD92" s="12" t="s">
        <v>437</v>
      </c>
      <c r="BE92" s="46"/>
      <c r="BF92" s="46"/>
      <c r="BG92" s="46"/>
      <c r="BH92" s="46"/>
      <c r="BI92" s="46"/>
      <c r="BJ92" s="90"/>
      <c r="BK92" s="46"/>
      <c r="BL92" s="182"/>
      <c r="BM92" s="181"/>
      <c r="BN92" s="46"/>
      <c r="BO92" s="46"/>
      <c r="BP92" s="46"/>
      <c r="BQ92" s="46"/>
      <c r="BR92" s="46"/>
      <c r="BS92" s="46"/>
      <c r="BT92" s="46"/>
      <c r="BU92" s="46"/>
      <c r="BV92" s="46"/>
      <c r="BW92" s="46"/>
      <c r="BX92" s="46"/>
      <c r="BY92" s="46"/>
    </row>
    <row r="93" spans="1:77" s="32" customFormat="1" ht="12.95" customHeight="1" x14ac:dyDescent="0.25">
      <c r="A93" s="69" t="s">
        <v>405</v>
      </c>
      <c r="B93" s="114"/>
      <c r="C93" s="211" t="s">
        <v>569</v>
      </c>
      <c r="D93" s="114"/>
      <c r="E93" s="235"/>
      <c r="F93" s="71" t="s">
        <v>406</v>
      </c>
      <c r="G93" s="71" t="s">
        <v>407</v>
      </c>
      <c r="H93" s="12" t="s">
        <v>408</v>
      </c>
      <c r="I93" s="26" t="s">
        <v>143</v>
      </c>
      <c r="J93" s="1" t="s">
        <v>149</v>
      </c>
      <c r="K93" s="26" t="s">
        <v>196</v>
      </c>
      <c r="L93" s="25">
        <v>30</v>
      </c>
      <c r="M93" s="72" t="s">
        <v>197</v>
      </c>
      <c r="N93" s="73" t="s">
        <v>365</v>
      </c>
      <c r="O93" s="1" t="s">
        <v>166</v>
      </c>
      <c r="P93" s="26" t="s">
        <v>125</v>
      </c>
      <c r="Q93" s="25" t="s">
        <v>122</v>
      </c>
      <c r="R93" s="26" t="s">
        <v>200</v>
      </c>
      <c r="S93" s="26" t="s">
        <v>201</v>
      </c>
      <c r="T93" s="25"/>
      <c r="U93" s="25" t="s">
        <v>398</v>
      </c>
      <c r="V93" s="25" t="s">
        <v>146</v>
      </c>
      <c r="W93" s="9">
        <v>30</v>
      </c>
      <c r="X93" s="9">
        <v>60</v>
      </c>
      <c r="Y93" s="17">
        <v>10</v>
      </c>
      <c r="Z93" s="89" t="s">
        <v>409</v>
      </c>
      <c r="AA93" s="5" t="s">
        <v>138</v>
      </c>
      <c r="AB93" s="105">
        <v>0.4</v>
      </c>
      <c r="AC93" s="212">
        <v>89159.61</v>
      </c>
      <c r="AD93" s="106">
        <f t="shared" ref="AD93" si="77">AB93*AC93</f>
        <v>35663.844000000005</v>
      </c>
      <c r="AE93" s="106">
        <f t="shared" si="35"/>
        <v>39943.505280000012</v>
      </c>
      <c r="AF93" s="107">
        <v>0.4</v>
      </c>
      <c r="AG93" s="212">
        <v>89159.61</v>
      </c>
      <c r="AH93" s="106">
        <f t="shared" ref="AH93" si="78">AF93*AG93</f>
        <v>35663.844000000005</v>
      </c>
      <c r="AI93" s="106">
        <f t="shared" si="37"/>
        <v>39943.505280000012</v>
      </c>
      <c r="AJ93" s="108">
        <v>0</v>
      </c>
      <c r="AK93" s="108">
        <v>0</v>
      </c>
      <c r="AL93" s="108">
        <v>0</v>
      </c>
      <c r="AM93" s="108">
        <v>0</v>
      </c>
      <c r="AN93" s="108">
        <v>0</v>
      </c>
      <c r="AO93" s="108">
        <v>0</v>
      </c>
      <c r="AP93" s="108">
        <v>0</v>
      </c>
      <c r="AQ93" s="108">
        <v>0</v>
      </c>
      <c r="AR93" s="108">
        <v>0</v>
      </c>
      <c r="AS93" s="108">
        <v>0</v>
      </c>
      <c r="AT93" s="108">
        <v>0</v>
      </c>
      <c r="AU93" s="108">
        <v>0</v>
      </c>
      <c r="AV93" s="109">
        <f t="shared" si="38"/>
        <v>0.8</v>
      </c>
      <c r="AW93" s="43">
        <v>0</v>
      </c>
      <c r="AX93" s="43">
        <f t="shared" si="28"/>
        <v>0</v>
      </c>
      <c r="AY93" s="110" t="s">
        <v>203</v>
      </c>
      <c r="AZ93" s="111"/>
      <c r="BA93" s="111"/>
      <c r="BB93" s="113"/>
      <c r="BC93" s="112" t="s">
        <v>437</v>
      </c>
      <c r="BD93" s="112" t="s">
        <v>437</v>
      </c>
      <c r="BE93" s="113"/>
      <c r="BF93" s="113"/>
      <c r="BG93" s="113"/>
      <c r="BH93" s="113"/>
      <c r="BI93" s="113"/>
      <c r="BJ93" s="90"/>
      <c r="BK93" s="15">
        <v>14</v>
      </c>
      <c r="BL93" s="182"/>
    </row>
    <row r="94" spans="1:77" s="207" customFormat="1" ht="12.95" customHeight="1" x14ac:dyDescent="0.25">
      <c r="A94" s="201" t="s">
        <v>405</v>
      </c>
      <c r="B94" s="161">
        <v>210015145</v>
      </c>
      <c r="C94" s="161" t="s">
        <v>677</v>
      </c>
      <c r="D94" s="161"/>
      <c r="E94" s="236"/>
      <c r="F94" s="213" t="s">
        <v>406</v>
      </c>
      <c r="G94" s="213" t="s">
        <v>407</v>
      </c>
      <c r="H94" s="213" t="s">
        <v>408</v>
      </c>
      <c r="I94" s="202" t="s">
        <v>143</v>
      </c>
      <c r="J94" s="155" t="s">
        <v>149</v>
      </c>
      <c r="K94" s="202" t="s">
        <v>196</v>
      </c>
      <c r="L94" s="201">
        <v>30</v>
      </c>
      <c r="M94" s="156" t="s">
        <v>197</v>
      </c>
      <c r="N94" s="214" t="s">
        <v>365</v>
      </c>
      <c r="O94" s="155" t="s">
        <v>166</v>
      </c>
      <c r="P94" s="202" t="s">
        <v>125</v>
      </c>
      <c r="Q94" s="201" t="s">
        <v>122</v>
      </c>
      <c r="R94" s="202" t="s">
        <v>200</v>
      </c>
      <c r="S94" s="202" t="s">
        <v>201</v>
      </c>
      <c r="T94" s="201"/>
      <c r="U94" s="201" t="s">
        <v>398</v>
      </c>
      <c r="V94" s="201" t="s">
        <v>146</v>
      </c>
      <c r="W94" s="213">
        <v>30</v>
      </c>
      <c r="X94" s="213">
        <v>60</v>
      </c>
      <c r="Y94" s="159">
        <v>10</v>
      </c>
      <c r="Z94" s="216" t="s">
        <v>409</v>
      </c>
      <c r="AA94" s="200" t="s">
        <v>138</v>
      </c>
      <c r="AB94" s="204">
        <v>0</v>
      </c>
      <c r="AC94" s="217">
        <v>89159.61</v>
      </c>
      <c r="AD94" s="204">
        <v>0</v>
      </c>
      <c r="AE94" s="204">
        <v>0</v>
      </c>
      <c r="AF94" s="204">
        <v>0.4</v>
      </c>
      <c r="AG94" s="204">
        <v>75419.899999999994</v>
      </c>
      <c r="AH94" s="204">
        <v>30167.96</v>
      </c>
      <c r="AI94" s="204">
        <v>33788.1152</v>
      </c>
      <c r="AJ94" s="205">
        <v>0</v>
      </c>
      <c r="AK94" s="205">
        <v>0</v>
      </c>
      <c r="AL94" s="205">
        <v>0</v>
      </c>
      <c r="AM94" s="205">
        <v>0</v>
      </c>
      <c r="AN94" s="205">
        <v>0</v>
      </c>
      <c r="AO94" s="205">
        <v>0</v>
      </c>
      <c r="AP94" s="205">
        <v>0</v>
      </c>
      <c r="AQ94" s="205">
        <v>0</v>
      </c>
      <c r="AR94" s="205">
        <v>0</v>
      </c>
      <c r="AS94" s="205">
        <v>0</v>
      </c>
      <c r="AT94" s="205">
        <v>0</v>
      </c>
      <c r="AU94" s="205">
        <v>0</v>
      </c>
      <c r="AV94" s="205">
        <f t="shared" si="38"/>
        <v>0.4</v>
      </c>
      <c r="AW94" s="204">
        <f t="shared" si="33"/>
        <v>30167.96</v>
      </c>
      <c r="AX94" s="204">
        <f t="shared" si="28"/>
        <v>33788.1152</v>
      </c>
      <c r="AY94" s="161" t="s">
        <v>203</v>
      </c>
      <c r="AZ94" s="202"/>
      <c r="BA94" s="202"/>
      <c r="BB94" s="215"/>
      <c r="BC94" s="213" t="s">
        <v>437</v>
      </c>
      <c r="BD94" s="213" t="s">
        <v>437</v>
      </c>
      <c r="BE94" s="215"/>
      <c r="BF94" s="215"/>
      <c r="BG94" s="215"/>
      <c r="BH94" s="215"/>
      <c r="BI94" s="215"/>
      <c r="BJ94" s="90"/>
      <c r="BK94" s="4" t="s">
        <v>653</v>
      </c>
      <c r="BL94" s="206"/>
    </row>
    <row r="95" spans="1:77" s="32" customFormat="1" ht="12.95" customHeight="1" x14ac:dyDescent="0.25">
      <c r="A95" s="69" t="s">
        <v>405</v>
      </c>
      <c r="B95" s="75"/>
      <c r="C95" s="209" t="s">
        <v>487</v>
      </c>
      <c r="D95" s="75"/>
      <c r="E95" s="235"/>
      <c r="F95" s="71" t="s">
        <v>438</v>
      </c>
      <c r="G95" s="71" t="s">
        <v>407</v>
      </c>
      <c r="H95" s="12" t="s">
        <v>439</v>
      </c>
      <c r="I95" s="26" t="s">
        <v>143</v>
      </c>
      <c r="J95" s="1" t="s">
        <v>149</v>
      </c>
      <c r="K95" s="26" t="s">
        <v>196</v>
      </c>
      <c r="L95" s="25">
        <v>30</v>
      </c>
      <c r="M95" s="72" t="s">
        <v>197</v>
      </c>
      <c r="N95" s="73" t="s">
        <v>365</v>
      </c>
      <c r="O95" s="25" t="s">
        <v>126</v>
      </c>
      <c r="P95" s="26" t="s">
        <v>125</v>
      </c>
      <c r="Q95" s="25" t="s">
        <v>122</v>
      </c>
      <c r="R95" s="26" t="s">
        <v>200</v>
      </c>
      <c r="S95" s="26" t="s">
        <v>201</v>
      </c>
      <c r="T95" s="25"/>
      <c r="U95" s="25" t="s">
        <v>398</v>
      </c>
      <c r="V95" s="25" t="s">
        <v>146</v>
      </c>
      <c r="W95" s="9">
        <v>30</v>
      </c>
      <c r="X95" s="9">
        <v>60</v>
      </c>
      <c r="Y95" s="17">
        <v>10</v>
      </c>
      <c r="Z95" s="89" t="s">
        <v>409</v>
      </c>
      <c r="AA95" s="5" t="s">
        <v>138</v>
      </c>
      <c r="AB95" s="74">
        <v>1.1499999999999999</v>
      </c>
      <c r="AC95" s="210">
        <v>555734.07999999996</v>
      </c>
      <c r="AD95" s="74">
        <f t="shared" si="34"/>
        <v>639094.19199999992</v>
      </c>
      <c r="AE95" s="74">
        <f t="shared" si="35"/>
        <v>715785.49503999995</v>
      </c>
      <c r="AF95" s="74">
        <v>1.1499999999999999</v>
      </c>
      <c r="AG95" s="210">
        <v>555734.07999999996</v>
      </c>
      <c r="AH95" s="74">
        <f t="shared" si="36"/>
        <v>639094.19199999992</v>
      </c>
      <c r="AI95" s="74">
        <f t="shared" si="37"/>
        <v>715785.49503999995</v>
      </c>
      <c r="AJ95" s="20">
        <v>0</v>
      </c>
      <c r="AK95" s="20">
        <v>0</v>
      </c>
      <c r="AL95" s="20">
        <v>0</v>
      </c>
      <c r="AM95" s="20">
        <v>0</v>
      </c>
      <c r="AN95" s="20">
        <v>0</v>
      </c>
      <c r="AO95" s="20">
        <v>0</v>
      </c>
      <c r="AP95" s="20">
        <v>0</v>
      </c>
      <c r="AQ95" s="20">
        <v>0</v>
      </c>
      <c r="AR95" s="20">
        <v>0</v>
      </c>
      <c r="AS95" s="20">
        <v>0</v>
      </c>
      <c r="AT95" s="20">
        <v>0</v>
      </c>
      <c r="AU95" s="20">
        <v>0</v>
      </c>
      <c r="AV95" s="67">
        <f t="shared" si="38"/>
        <v>2.2999999999999998</v>
      </c>
      <c r="AW95" s="43">
        <v>0</v>
      </c>
      <c r="AX95" s="43">
        <f t="shared" si="28"/>
        <v>0</v>
      </c>
      <c r="AY95" s="4" t="s">
        <v>203</v>
      </c>
      <c r="AZ95" s="26"/>
      <c r="BA95" s="26"/>
      <c r="BB95" s="46"/>
      <c r="BC95" s="12" t="s">
        <v>440</v>
      </c>
      <c r="BD95" s="12" t="s">
        <v>440</v>
      </c>
      <c r="BE95" s="46"/>
      <c r="BF95" s="46"/>
      <c r="BG95" s="46"/>
      <c r="BH95" s="46"/>
      <c r="BI95" s="46"/>
      <c r="BJ95" s="90"/>
      <c r="BK95" s="46"/>
      <c r="BL95" s="182"/>
      <c r="BM95" s="181"/>
      <c r="BN95" s="46"/>
      <c r="BO95" s="46"/>
      <c r="BP95" s="46"/>
      <c r="BQ95" s="46"/>
      <c r="BR95" s="46"/>
      <c r="BS95" s="46"/>
      <c r="BT95" s="46"/>
      <c r="BU95" s="46"/>
      <c r="BV95" s="46"/>
      <c r="BW95" s="46"/>
      <c r="BX95" s="46"/>
      <c r="BY95" s="46"/>
    </row>
    <row r="96" spans="1:77" s="32" customFormat="1" ht="12.95" customHeight="1" x14ac:dyDescent="0.25">
      <c r="A96" s="69" t="s">
        <v>405</v>
      </c>
      <c r="B96" s="114"/>
      <c r="C96" s="211" t="s">
        <v>570</v>
      </c>
      <c r="D96" s="114"/>
      <c r="E96" s="235"/>
      <c r="F96" s="71" t="s">
        <v>438</v>
      </c>
      <c r="G96" s="71" t="s">
        <v>407</v>
      </c>
      <c r="H96" s="12" t="s">
        <v>439</v>
      </c>
      <c r="I96" s="26" t="s">
        <v>143</v>
      </c>
      <c r="J96" s="1" t="s">
        <v>149</v>
      </c>
      <c r="K96" s="26" t="s">
        <v>196</v>
      </c>
      <c r="L96" s="25">
        <v>30</v>
      </c>
      <c r="M96" s="72" t="s">
        <v>197</v>
      </c>
      <c r="N96" s="73" t="s">
        <v>365</v>
      </c>
      <c r="O96" s="1" t="s">
        <v>166</v>
      </c>
      <c r="P96" s="26" t="s">
        <v>125</v>
      </c>
      <c r="Q96" s="25" t="s">
        <v>122</v>
      </c>
      <c r="R96" s="26" t="s">
        <v>200</v>
      </c>
      <c r="S96" s="26" t="s">
        <v>201</v>
      </c>
      <c r="T96" s="25"/>
      <c r="U96" s="25" t="s">
        <v>398</v>
      </c>
      <c r="V96" s="25" t="s">
        <v>146</v>
      </c>
      <c r="W96" s="9">
        <v>30</v>
      </c>
      <c r="X96" s="9">
        <v>60</v>
      </c>
      <c r="Y96" s="17">
        <v>10</v>
      </c>
      <c r="Z96" s="89" t="s">
        <v>409</v>
      </c>
      <c r="AA96" s="5" t="s">
        <v>138</v>
      </c>
      <c r="AB96" s="105">
        <v>1.1499999999999999</v>
      </c>
      <c r="AC96" s="212">
        <v>555734.07999999996</v>
      </c>
      <c r="AD96" s="106">
        <f t="shared" ref="AD96" si="79">AB96*AC96</f>
        <v>639094.19199999992</v>
      </c>
      <c r="AE96" s="106">
        <f t="shared" si="35"/>
        <v>715785.49503999995</v>
      </c>
      <c r="AF96" s="107">
        <v>1.1499999999999999</v>
      </c>
      <c r="AG96" s="212">
        <v>555734.07999999996</v>
      </c>
      <c r="AH96" s="106">
        <f t="shared" ref="AH96" si="80">AF96*AG96</f>
        <v>639094.19199999992</v>
      </c>
      <c r="AI96" s="106">
        <f t="shared" si="37"/>
        <v>715785.49503999995</v>
      </c>
      <c r="AJ96" s="108">
        <v>0</v>
      </c>
      <c r="AK96" s="108">
        <v>0</v>
      </c>
      <c r="AL96" s="108">
        <v>0</v>
      </c>
      <c r="AM96" s="108">
        <v>0</v>
      </c>
      <c r="AN96" s="108">
        <v>0</v>
      </c>
      <c r="AO96" s="108">
        <v>0</v>
      </c>
      <c r="AP96" s="108">
        <v>0</v>
      </c>
      <c r="AQ96" s="108">
        <v>0</v>
      </c>
      <c r="AR96" s="108">
        <v>0</v>
      </c>
      <c r="AS96" s="108">
        <v>0</v>
      </c>
      <c r="AT96" s="108">
        <v>0</v>
      </c>
      <c r="AU96" s="108">
        <v>0</v>
      </c>
      <c r="AV96" s="109">
        <f t="shared" si="38"/>
        <v>2.2999999999999998</v>
      </c>
      <c r="AW96" s="43">
        <v>0</v>
      </c>
      <c r="AX96" s="43">
        <f t="shared" si="28"/>
        <v>0</v>
      </c>
      <c r="AY96" s="110" t="s">
        <v>203</v>
      </c>
      <c r="AZ96" s="111"/>
      <c r="BA96" s="111"/>
      <c r="BB96" s="113"/>
      <c r="BC96" s="112" t="s">
        <v>440</v>
      </c>
      <c r="BD96" s="112" t="s">
        <v>440</v>
      </c>
      <c r="BE96" s="113"/>
      <c r="BF96" s="113"/>
      <c r="BG96" s="113"/>
      <c r="BH96" s="113"/>
      <c r="BI96" s="113"/>
      <c r="BJ96" s="90"/>
      <c r="BK96" s="15">
        <v>14</v>
      </c>
      <c r="BL96" s="182"/>
    </row>
    <row r="97" spans="1:77" s="207" customFormat="1" ht="12.95" customHeight="1" x14ac:dyDescent="0.25">
      <c r="A97" s="201" t="s">
        <v>405</v>
      </c>
      <c r="B97" s="161">
        <v>210015876</v>
      </c>
      <c r="C97" s="161" t="s">
        <v>678</v>
      </c>
      <c r="D97" s="161"/>
      <c r="E97" s="236"/>
      <c r="F97" s="213" t="s">
        <v>438</v>
      </c>
      <c r="G97" s="213" t="s">
        <v>407</v>
      </c>
      <c r="H97" s="213" t="s">
        <v>439</v>
      </c>
      <c r="I97" s="202" t="s">
        <v>143</v>
      </c>
      <c r="J97" s="155" t="s">
        <v>149</v>
      </c>
      <c r="K97" s="202" t="s">
        <v>196</v>
      </c>
      <c r="L97" s="201">
        <v>30</v>
      </c>
      <c r="M97" s="156" t="s">
        <v>197</v>
      </c>
      <c r="N97" s="214" t="s">
        <v>365</v>
      </c>
      <c r="O97" s="155" t="s">
        <v>166</v>
      </c>
      <c r="P97" s="202" t="s">
        <v>125</v>
      </c>
      <c r="Q97" s="201" t="s">
        <v>122</v>
      </c>
      <c r="R97" s="202" t="s">
        <v>200</v>
      </c>
      <c r="S97" s="202" t="s">
        <v>201</v>
      </c>
      <c r="T97" s="201"/>
      <c r="U97" s="201" t="s">
        <v>398</v>
      </c>
      <c r="V97" s="201" t="s">
        <v>146</v>
      </c>
      <c r="W97" s="213">
        <v>30</v>
      </c>
      <c r="X97" s="213">
        <v>60</v>
      </c>
      <c r="Y97" s="159">
        <v>10</v>
      </c>
      <c r="Z97" s="216" t="s">
        <v>409</v>
      </c>
      <c r="AA97" s="200" t="s">
        <v>138</v>
      </c>
      <c r="AB97" s="204">
        <v>1.25</v>
      </c>
      <c r="AC97" s="217">
        <v>550176.74</v>
      </c>
      <c r="AD97" s="204">
        <v>687720.92500000005</v>
      </c>
      <c r="AE97" s="204">
        <v>770247.4360000001</v>
      </c>
      <c r="AF97" s="204">
        <v>1.1499999999999999</v>
      </c>
      <c r="AG97" s="204">
        <v>555734.07999999996</v>
      </c>
      <c r="AH97" s="204">
        <v>639094.19199999992</v>
      </c>
      <c r="AI97" s="204">
        <v>715785.49503999995</v>
      </c>
      <c r="AJ97" s="205">
        <v>0</v>
      </c>
      <c r="AK97" s="205">
        <v>0</v>
      </c>
      <c r="AL97" s="205">
        <v>0</v>
      </c>
      <c r="AM97" s="205">
        <v>0</v>
      </c>
      <c r="AN97" s="205">
        <v>0</v>
      </c>
      <c r="AO97" s="205">
        <v>0</v>
      </c>
      <c r="AP97" s="205">
        <v>0</v>
      </c>
      <c r="AQ97" s="205">
        <v>0</v>
      </c>
      <c r="AR97" s="205">
        <v>0</v>
      </c>
      <c r="AS97" s="205">
        <v>0</v>
      </c>
      <c r="AT97" s="205">
        <v>0</v>
      </c>
      <c r="AU97" s="205">
        <v>0</v>
      </c>
      <c r="AV97" s="205">
        <f t="shared" si="38"/>
        <v>2.4</v>
      </c>
      <c r="AW97" s="204">
        <f t="shared" si="33"/>
        <v>1326815.1170000001</v>
      </c>
      <c r="AX97" s="204">
        <f t="shared" si="28"/>
        <v>1486032.9310400002</v>
      </c>
      <c r="AY97" s="161" t="s">
        <v>203</v>
      </c>
      <c r="AZ97" s="202"/>
      <c r="BA97" s="202"/>
      <c r="BB97" s="215"/>
      <c r="BC97" s="213" t="s">
        <v>440</v>
      </c>
      <c r="BD97" s="213" t="s">
        <v>440</v>
      </c>
      <c r="BE97" s="215"/>
      <c r="BF97" s="215"/>
      <c r="BG97" s="215"/>
      <c r="BH97" s="215"/>
      <c r="BI97" s="215"/>
      <c r="BJ97" s="90"/>
      <c r="BK97" s="4" t="s">
        <v>653</v>
      </c>
      <c r="BL97" s="206"/>
    </row>
    <row r="98" spans="1:77" s="32" customFormat="1" ht="12.95" customHeight="1" x14ac:dyDescent="0.25">
      <c r="A98" s="69" t="s">
        <v>405</v>
      </c>
      <c r="B98" s="75"/>
      <c r="C98" s="209" t="s">
        <v>488</v>
      </c>
      <c r="D98" s="75"/>
      <c r="E98" s="235"/>
      <c r="F98" s="71" t="s">
        <v>438</v>
      </c>
      <c r="G98" s="71" t="s">
        <v>407</v>
      </c>
      <c r="H98" s="12" t="s">
        <v>439</v>
      </c>
      <c r="I98" s="26" t="s">
        <v>143</v>
      </c>
      <c r="J98" s="1" t="s">
        <v>149</v>
      </c>
      <c r="K98" s="26" t="s">
        <v>196</v>
      </c>
      <c r="L98" s="25">
        <v>30</v>
      </c>
      <c r="M98" s="72" t="s">
        <v>197</v>
      </c>
      <c r="N98" s="73" t="s">
        <v>365</v>
      </c>
      <c r="O98" s="25" t="s">
        <v>126</v>
      </c>
      <c r="P98" s="26" t="s">
        <v>125</v>
      </c>
      <c r="Q98" s="25" t="s">
        <v>122</v>
      </c>
      <c r="R98" s="26" t="s">
        <v>200</v>
      </c>
      <c r="S98" s="26" t="s">
        <v>201</v>
      </c>
      <c r="T98" s="25"/>
      <c r="U98" s="25" t="s">
        <v>398</v>
      </c>
      <c r="V98" s="25" t="s">
        <v>146</v>
      </c>
      <c r="W98" s="9">
        <v>30</v>
      </c>
      <c r="X98" s="9">
        <v>60</v>
      </c>
      <c r="Y98" s="17">
        <v>10</v>
      </c>
      <c r="Z98" s="89" t="s">
        <v>409</v>
      </c>
      <c r="AA98" s="5" t="s">
        <v>138</v>
      </c>
      <c r="AB98" s="74">
        <v>1.25</v>
      </c>
      <c r="AC98" s="210">
        <v>289771.5</v>
      </c>
      <c r="AD98" s="74">
        <f t="shared" si="34"/>
        <v>362214.375</v>
      </c>
      <c r="AE98" s="74">
        <f t="shared" si="35"/>
        <v>405680.10000000003</v>
      </c>
      <c r="AF98" s="74">
        <v>1.25</v>
      </c>
      <c r="AG98" s="210">
        <v>289771.5</v>
      </c>
      <c r="AH98" s="74">
        <f t="shared" si="36"/>
        <v>362214.375</v>
      </c>
      <c r="AI98" s="74">
        <f t="shared" si="37"/>
        <v>405680.10000000003</v>
      </c>
      <c r="AJ98" s="20">
        <v>0</v>
      </c>
      <c r="AK98" s="20">
        <v>0</v>
      </c>
      <c r="AL98" s="20">
        <v>0</v>
      </c>
      <c r="AM98" s="20">
        <v>0</v>
      </c>
      <c r="AN98" s="20">
        <v>0</v>
      </c>
      <c r="AO98" s="20">
        <v>0</v>
      </c>
      <c r="AP98" s="20">
        <v>0</v>
      </c>
      <c r="AQ98" s="20">
        <v>0</v>
      </c>
      <c r="AR98" s="20">
        <v>0</v>
      </c>
      <c r="AS98" s="20">
        <v>0</v>
      </c>
      <c r="AT98" s="20">
        <v>0</v>
      </c>
      <c r="AU98" s="20">
        <v>0</v>
      </c>
      <c r="AV98" s="67">
        <f t="shared" si="38"/>
        <v>2.5</v>
      </c>
      <c r="AW98" s="43">
        <v>0</v>
      </c>
      <c r="AX98" s="43">
        <f t="shared" si="28"/>
        <v>0</v>
      </c>
      <c r="AY98" s="4" t="s">
        <v>203</v>
      </c>
      <c r="AZ98" s="26"/>
      <c r="BA98" s="26"/>
      <c r="BB98" s="46"/>
      <c r="BC98" s="12" t="s">
        <v>441</v>
      </c>
      <c r="BD98" s="12" t="s">
        <v>441</v>
      </c>
      <c r="BE98" s="46"/>
      <c r="BF98" s="46"/>
      <c r="BG98" s="46"/>
      <c r="BH98" s="46"/>
      <c r="BI98" s="46"/>
      <c r="BJ98" s="90"/>
      <c r="BK98" s="46"/>
      <c r="BL98" s="182"/>
      <c r="BM98" s="181"/>
      <c r="BN98" s="46"/>
      <c r="BO98" s="46"/>
      <c r="BP98" s="46"/>
      <c r="BQ98" s="46"/>
      <c r="BR98" s="46"/>
      <c r="BS98" s="46"/>
      <c r="BT98" s="46"/>
      <c r="BU98" s="46"/>
      <c r="BV98" s="46"/>
      <c r="BW98" s="46"/>
      <c r="BX98" s="46"/>
      <c r="BY98" s="46"/>
    </row>
    <row r="99" spans="1:77" s="32" customFormat="1" ht="12.95" customHeight="1" x14ac:dyDescent="0.25">
      <c r="A99" s="69" t="s">
        <v>405</v>
      </c>
      <c r="B99" s="114"/>
      <c r="C99" s="211" t="s">
        <v>571</v>
      </c>
      <c r="D99" s="114"/>
      <c r="E99" s="235"/>
      <c r="F99" s="71" t="s">
        <v>438</v>
      </c>
      <c r="G99" s="71" t="s">
        <v>407</v>
      </c>
      <c r="H99" s="12" t="s">
        <v>439</v>
      </c>
      <c r="I99" s="26" t="s">
        <v>143</v>
      </c>
      <c r="J99" s="1" t="s">
        <v>149</v>
      </c>
      <c r="K99" s="26" t="s">
        <v>196</v>
      </c>
      <c r="L99" s="25">
        <v>30</v>
      </c>
      <c r="M99" s="72" t="s">
        <v>197</v>
      </c>
      <c r="N99" s="73" t="s">
        <v>365</v>
      </c>
      <c r="O99" s="1" t="s">
        <v>166</v>
      </c>
      <c r="P99" s="26" t="s">
        <v>125</v>
      </c>
      <c r="Q99" s="25" t="s">
        <v>122</v>
      </c>
      <c r="R99" s="26" t="s">
        <v>200</v>
      </c>
      <c r="S99" s="26" t="s">
        <v>201</v>
      </c>
      <c r="T99" s="25"/>
      <c r="U99" s="25" t="s">
        <v>398</v>
      </c>
      <c r="V99" s="25" t="s">
        <v>146</v>
      </c>
      <c r="W99" s="9">
        <v>30</v>
      </c>
      <c r="X99" s="9">
        <v>60</v>
      </c>
      <c r="Y99" s="17">
        <v>10</v>
      </c>
      <c r="Z99" s="89" t="s">
        <v>409</v>
      </c>
      <c r="AA99" s="5" t="s">
        <v>138</v>
      </c>
      <c r="AB99" s="105">
        <v>1.25</v>
      </c>
      <c r="AC99" s="212">
        <v>289771.5</v>
      </c>
      <c r="AD99" s="106">
        <f t="shared" ref="AD99" si="81">AB99*AC99</f>
        <v>362214.375</v>
      </c>
      <c r="AE99" s="106">
        <f t="shared" si="35"/>
        <v>405680.10000000003</v>
      </c>
      <c r="AF99" s="107">
        <v>1.25</v>
      </c>
      <c r="AG99" s="212">
        <v>289771.5</v>
      </c>
      <c r="AH99" s="106">
        <f t="shared" ref="AH99" si="82">AF99*AG99</f>
        <v>362214.375</v>
      </c>
      <c r="AI99" s="106">
        <f t="shared" si="37"/>
        <v>405680.10000000003</v>
      </c>
      <c r="AJ99" s="108">
        <v>0</v>
      </c>
      <c r="AK99" s="108">
        <v>0</v>
      </c>
      <c r="AL99" s="108">
        <v>0</v>
      </c>
      <c r="AM99" s="108">
        <v>0</v>
      </c>
      <c r="AN99" s="108">
        <v>0</v>
      </c>
      <c r="AO99" s="108">
        <v>0</v>
      </c>
      <c r="AP99" s="108">
        <v>0</v>
      </c>
      <c r="AQ99" s="108">
        <v>0</v>
      </c>
      <c r="AR99" s="108">
        <v>0</v>
      </c>
      <c r="AS99" s="108">
        <v>0</v>
      </c>
      <c r="AT99" s="108">
        <v>0</v>
      </c>
      <c r="AU99" s="108">
        <v>0</v>
      </c>
      <c r="AV99" s="109">
        <f t="shared" si="38"/>
        <v>2.5</v>
      </c>
      <c r="AW99" s="43">
        <v>0</v>
      </c>
      <c r="AX99" s="43">
        <f t="shared" si="28"/>
        <v>0</v>
      </c>
      <c r="AY99" s="110" t="s">
        <v>203</v>
      </c>
      <c r="AZ99" s="111"/>
      <c r="BA99" s="111"/>
      <c r="BB99" s="113"/>
      <c r="BC99" s="112" t="s">
        <v>441</v>
      </c>
      <c r="BD99" s="112" t="s">
        <v>441</v>
      </c>
      <c r="BE99" s="113"/>
      <c r="BF99" s="113"/>
      <c r="BG99" s="113"/>
      <c r="BH99" s="113"/>
      <c r="BI99" s="113"/>
      <c r="BJ99" s="90"/>
      <c r="BK99" s="15">
        <v>14</v>
      </c>
      <c r="BL99" s="182"/>
    </row>
    <row r="100" spans="1:77" s="207" customFormat="1" ht="12.95" customHeight="1" x14ac:dyDescent="0.25">
      <c r="A100" s="201" t="s">
        <v>405</v>
      </c>
      <c r="B100" s="161">
        <v>210015878</v>
      </c>
      <c r="C100" s="161" t="s">
        <v>679</v>
      </c>
      <c r="D100" s="161"/>
      <c r="E100" s="236"/>
      <c r="F100" s="213" t="s">
        <v>438</v>
      </c>
      <c r="G100" s="213" t="s">
        <v>407</v>
      </c>
      <c r="H100" s="213" t="s">
        <v>439</v>
      </c>
      <c r="I100" s="202" t="s">
        <v>143</v>
      </c>
      <c r="J100" s="155" t="s">
        <v>149</v>
      </c>
      <c r="K100" s="202" t="s">
        <v>196</v>
      </c>
      <c r="L100" s="201">
        <v>30</v>
      </c>
      <c r="M100" s="156" t="s">
        <v>197</v>
      </c>
      <c r="N100" s="214" t="s">
        <v>365</v>
      </c>
      <c r="O100" s="155" t="s">
        <v>166</v>
      </c>
      <c r="P100" s="202" t="s">
        <v>125</v>
      </c>
      <c r="Q100" s="201" t="s">
        <v>122</v>
      </c>
      <c r="R100" s="202" t="s">
        <v>200</v>
      </c>
      <c r="S100" s="202" t="s">
        <v>201</v>
      </c>
      <c r="T100" s="201"/>
      <c r="U100" s="201" t="s">
        <v>398</v>
      </c>
      <c r="V100" s="201" t="s">
        <v>146</v>
      </c>
      <c r="W100" s="213">
        <v>30</v>
      </c>
      <c r="X100" s="213">
        <v>60</v>
      </c>
      <c r="Y100" s="159">
        <v>10</v>
      </c>
      <c r="Z100" s="216" t="s">
        <v>409</v>
      </c>
      <c r="AA100" s="200" t="s">
        <v>138</v>
      </c>
      <c r="AB100" s="204">
        <v>2.5</v>
      </c>
      <c r="AC100" s="217">
        <v>286873.78000000003</v>
      </c>
      <c r="AD100" s="204">
        <v>717184.45000000007</v>
      </c>
      <c r="AE100" s="204">
        <v>803246.58400000015</v>
      </c>
      <c r="AF100" s="204">
        <v>1.25</v>
      </c>
      <c r="AG100" s="204">
        <v>289771.5</v>
      </c>
      <c r="AH100" s="204">
        <v>362214.375</v>
      </c>
      <c r="AI100" s="204">
        <v>405680.10000000003</v>
      </c>
      <c r="AJ100" s="205">
        <v>0</v>
      </c>
      <c r="AK100" s="205">
        <v>0</v>
      </c>
      <c r="AL100" s="205">
        <v>0</v>
      </c>
      <c r="AM100" s="205">
        <v>0</v>
      </c>
      <c r="AN100" s="205">
        <v>0</v>
      </c>
      <c r="AO100" s="205">
        <v>0</v>
      </c>
      <c r="AP100" s="205">
        <v>0</v>
      </c>
      <c r="AQ100" s="205">
        <v>0</v>
      </c>
      <c r="AR100" s="205">
        <v>0</v>
      </c>
      <c r="AS100" s="205">
        <v>0</v>
      </c>
      <c r="AT100" s="205">
        <v>0</v>
      </c>
      <c r="AU100" s="205">
        <v>0</v>
      </c>
      <c r="AV100" s="205">
        <f t="shared" si="38"/>
        <v>3.75</v>
      </c>
      <c r="AW100" s="204">
        <f t="shared" si="33"/>
        <v>1079398.8250000002</v>
      </c>
      <c r="AX100" s="204">
        <f t="shared" si="28"/>
        <v>1208926.6840000004</v>
      </c>
      <c r="AY100" s="161" t="s">
        <v>203</v>
      </c>
      <c r="AZ100" s="202"/>
      <c r="BA100" s="202"/>
      <c r="BB100" s="215"/>
      <c r="BC100" s="213" t="s">
        <v>441</v>
      </c>
      <c r="BD100" s="213" t="s">
        <v>441</v>
      </c>
      <c r="BE100" s="215"/>
      <c r="BF100" s="215"/>
      <c r="BG100" s="215"/>
      <c r="BH100" s="215"/>
      <c r="BI100" s="215"/>
      <c r="BJ100" s="90"/>
      <c r="BK100" s="4" t="s">
        <v>653</v>
      </c>
      <c r="BL100" s="206"/>
      <c r="BM100" s="206"/>
      <c r="BN100" s="206"/>
      <c r="BO100" s="206"/>
      <c r="BP100" s="206"/>
      <c r="BQ100" s="206"/>
      <c r="BR100" s="206"/>
      <c r="BS100" s="206"/>
      <c r="BT100" s="206"/>
    </row>
    <row r="101" spans="1:77" s="32" customFormat="1" ht="12.95" customHeight="1" x14ac:dyDescent="0.25">
      <c r="A101" s="69" t="s">
        <v>405</v>
      </c>
      <c r="B101" s="75"/>
      <c r="C101" s="209" t="s">
        <v>489</v>
      </c>
      <c r="D101" s="75"/>
      <c r="E101" s="235"/>
      <c r="F101" s="71" t="s">
        <v>442</v>
      </c>
      <c r="G101" s="71" t="s">
        <v>407</v>
      </c>
      <c r="H101" s="12" t="s">
        <v>443</v>
      </c>
      <c r="I101" s="26" t="s">
        <v>143</v>
      </c>
      <c r="J101" s="1" t="s">
        <v>149</v>
      </c>
      <c r="K101" s="26" t="s">
        <v>196</v>
      </c>
      <c r="L101" s="25">
        <v>30</v>
      </c>
      <c r="M101" s="72" t="s">
        <v>197</v>
      </c>
      <c r="N101" s="73" t="s">
        <v>365</v>
      </c>
      <c r="O101" s="25" t="s">
        <v>126</v>
      </c>
      <c r="P101" s="26" t="s">
        <v>125</v>
      </c>
      <c r="Q101" s="25" t="s">
        <v>122</v>
      </c>
      <c r="R101" s="26" t="s">
        <v>200</v>
      </c>
      <c r="S101" s="26" t="s">
        <v>201</v>
      </c>
      <c r="T101" s="25"/>
      <c r="U101" s="25" t="s">
        <v>398</v>
      </c>
      <c r="V101" s="25" t="s">
        <v>146</v>
      </c>
      <c r="W101" s="9">
        <v>30</v>
      </c>
      <c r="X101" s="9">
        <v>60</v>
      </c>
      <c r="Y101" s="17">
        <v>10</v>
      </c>
      <c r="Z101" s="89" t="s">
        <v>409</v>
      </c>
      <c r="AA101" s="5" t="s">
        <v>138</v>
      </c>
      <c r="AB101" s="74">
        <v>0.7</v>
      </c>
      <c r="AC101" s="210">
        <v>519134.61</v>
      </c>
      <c r="AD101" s="74">
        <f t="shared" si="34"/>
        <v>363394.22699999996</v>
      </c>
      <c r="AE101" s="74">
        <f t="shared" si="35"/>
        <v>407001.53424000001</v>
      </c>
      <c r="AF101" s="74">
        <v>0.7</v>
      </c>
      <c r="AG101" s="210">
        <v>519134.61</v>
      </c>
      <c r="AH101" s="74">
        <f t="shared" si="36"/>
        <v>363394.22699999996</v>
      </c>
      <c r="AI101" s="74">
        <f t="shared" si="37"/>
        <v>407001.53424000001</v>
      </c>
      <c r="AJ101" s="20">
        <v>0</v>
      </c>
      <c r="AK101" s="20">
        <v>0</v>
      </c>
      <c r="AL101" s="20">
        <v>0</v>
      </c>
      <c r="AM101" s="20">
        <v>0</v>
      </c>
      <c r="AN101" s="20">
        <v>0</v>
      </c>
      <c r="AO101" s="20">
        <v>0</v>
      </c>
      <c r="AP101" s="20">
        <v>0</v>
      </c>
      <c r="AQ101" s="20">
        <v>0</v>
      </c>
      <c r="AR101" s="20">
        <v>0</v>
      </c>
      <c r="AS101" s="20">
        <v>0</v>
      </c>
      <c r="AT101" s="20">
        <v>0</v>
      </c>
      <c r="AU101" s="20">
        <v>0</v>
      </c>
      <c r="AV101" s="67">
        <f t="shared" si="38"/>
        <v>1.4</v>
      </c>
      <c r="AW101" s="43">
        <v>0</v>
      </c>
      <c r="AX101" s="43">
        <f t="shared" si="28"/>
        <v>0</v>
      </c>
      <c r="AY101" s="4" t="s">
        <v>203</v>
      </c>
      <c r="AZ101" s="26"/>
      <c r="BA101" s="26"/>
      <c r="BB101" s="46"/>
      <c r="BC101" s="12" t="s">
        <v>444</v>
      </c>
      <c r="BD101" s="12" t="s">
        <v>444</v>
      </c>
      <c r="BE101" s="46"/>
      <c r="BF101" s="46"/>
      <c r="BG101" s="46"/>
      <c r="BH101" s="46"/>
      <c r="BI101" s="46"/>
      <c r="BJ101" s="90"/>
      <c r="BK101" s="46"/>
      <c r="BL101" s="182"/>
      <c r="BM101" s="181"/>
      <c r="BN101" s="46"/>
      <c r="BO101" s="46"/>
      <c r="BP101" s="46"/>
      <c r="BQ101" s="46"/>
      <c r="BR101" s="46"/>
      <c r="BS101" s="46"/>
      <c r="BT101" s="46"/>
      <c r="BU101" s="46"/>
      <c r="BV101" s="46"/>
      <c r="BW101" s="46"/>
      <c r="BX101" s="46"/>
      <c r="BY101" s="46"/>
    </row>
    <row r="102" spans="1:77" s="32" customFormat="1" ht="12.95" customHeight="1" x14ac:dyDescent="0.25">
      <c r="A102" s="69" t="s">
        <v>405</v>
      </c>
      <c r="B102" s="114"/>
      <c r="C102" s="211" t="s">
        <v>572</v>
      </c>
      <c r="D102" s="114"/>
      <c r="E102" s="235"/>
      <c r="F102" s="71" t="s">
        <v>442</v>
      </c>
      <c r="G102" s="71" t="s">
        <v>407</v>
      </c>
      <c r="H102" s="12" t="s">
        <v>443</v>
      </c>
      <c r="I102" s="26" t="s">
        <v>143</v>
      </c>
      <c r="J102" s="1" t="s">
        <v>149</v>
      </c>
      <c r="K102" s="26" t="s">
        <v>196</v>
      </c>
      <c r="L102" s="25">
        <v>30</v>
      </c>
      <c r="M102" s="72" t="s">
        <v>197</v>
      </c>
      <c r="N102" s="73" t="s">
        <v>365</v>
      </c>
      <c r="O102" s="1" t="s">
        <v>166</v>
      </c>
      <c r="P102" s="26" t="s">
        <v>125</v>
      </c>
      <c r="Q102" s="25" t="s">
        <v>122</v>
      </c>
      <c r="R102" s="26" t="s">
        <v>200</v>
      </c>
      <c r="S102" s="26" t="s">
        <v>201</v>
      </c>
      <c r="T102" s="25"/>
      <c r="U102" s="25" t="s">
        <v>398</v>
      </c>
      <c r="V102" s="25" t="s">
        <v>146</v>
      </c>
      <c r="W102" s="9">
        <v>30</v>
      </c>
      <c r="X102" s="9">
        <v>60</v>
      </c>
      <c r="Y102" s="17">
        <v>10</v>
      </c>
      <c r="Z102" s="89" t="s">
        <v>409</v>
      </c>
      <c r="AA102" s="5" t="s">
        <v>138</v>
      </c>
      <c r="AB102" s="105">
        <v>0.7</v>
      </c>
      <c r="AC102" s="212">
        <v>519134.61</v>
      </c>
      <c r="AD102" s="106">
        <f t="shared" ref="AD102" si="83">AB102*AC102</f>
        <v>363394.22699999996</v>
      </c>
      <c r="AE102" s="106">
        <f t="shared" si="35"/>
        <v>407001.53424000001</v>
      </c>
      <c r="AF102" s="107">
        <v>0.7</v>
      </c>
      <c r="AG102" s="212">
        <v>519134.61</v>
      </c>
      <c r="AH102" s="106">
        <f t="shared" ref="AH102" si="84">AF102*AG102</f>
        <v>363394.22699999996</v>
      </c>
      <c r="AI102" s="106">
        <f t="shared" si="37"/>
        <v>407001.53424000001</v>
      </c>
      <c r="AJ102" s="108">
        <v>0</v>
      </c>
      <c r="AK102" s="108">
        <v>0</v>
      </c>
      <c r="AL102" s="108">
        <v>0</v>
      </c>
      <c r="AM102" s="108">
        <v>0</v>
      </c>
      <c r="AN102" s="108">
        <v>0</v>
      </c>
      <c r="AO102" s="108">
        <v>0</v>
      </c>
      <c r="AP102" s="108">
        <v>0</v>
      </c>
      <c r="AQ102" s="108">
        <v>0</v>
      </c>
      <c r="AR102" s="108">
        <v>0</v>
      </c>
      <c r="AS102" s="108">
        <v>0</v>
      </c>
      <c r="AT102" s="108">
        <v>0</v>
      </c>
      <c r="AU102" s="108">
        <v>0</v>
      </c>
      <c r="AV102" s="109">
        <f t="shared" si="38"/>
        <v>1.4</v>
      </c>
      <c r="AW102" s="43">
        <v>0</v>
      </c>
      <c r="AX102" s="43">
        <f t="shared" si="28"/>
        <v>0</v>
      </c>
      <c r="AY102" s="110" t="s">
        <v>203</v>
      </c>
      <c r="AZ102" s="111"/>
      <c r="BA102" s="111"/>
      <c r="BB102" s="113"/>
      <c r="BC102" s="112" t="s">
        <v>444</v>
      </c>
      <c r="BD102" s="112" t="s">
        <v>444</v>
      </c>
      <c r="BE102" s="113"/>
      <c r="BF102" s="113"/>
      <c r="BG102" s="113"/>
      <c r="BH102" s="113"/>
      <c r="BI102" s="113"/>
      <c r="BJ102" s="90"/>
      <c r="BK102" s="15">
        <v>14</v>
      </c>
      <c r="BL102" s="182"/>
    </row>
    <row r="103" spans="1:77" s="207" customFormat="1" ht="12.95" customHeight="1" x14ac:dyDescent="0.25">
      <c r="A103" s="201" t="s">
        <v>405</v>
      </c>
      <c r="B103" s="161">
        <v>210023510</v>
      </c>
      <c r="C103" s="161" t="s">
        <v>680</v>
      </c>
      <c r="D103" s="161"/>
      <c r="E103" s="236"/>
      <c r="F103" s="213" t="s">
        <v>442</v>
      </c>
      <c r="G103" s="213" t="s">
        <v>407</v>
      </c>
      <c r="H103" s="213" t="s">
        <v>443</v>
      </c>
      <c r="I103" s="202" t="s">
        <v>143</v>
      </c>
      <c r="J103" s="155" t="s">
        <v>149</v>
      </c>
      <c r="K103" s="202" t="s">
        <v>196</v>
      </c>
      <c r="L103" s="201">
        <v>30</v>
      </c>
      <c r="M103" s="156" t="s">
        <v>197</v>
      </c>
      <c r="N103" s="214" t="s">
        <v>365</v>
      </c>
      <c r="O103" s="155" t="s">
        <v>166</v>
      </c>
      <c r="P103" s="202" t="s">
        <v>125</v>
      </c>
      <c r="Q103" s="201" t="s">
        <v>122</v>
      </c>
      <c r="R103" s="202" t="s">
        <v>200</v>
      </c>
      <c r="S103" s="202" t="s">
        <v>201</v>
      </c>
      <c r="T103" s="201"/>
      <c r="U103" s="201" t="s">
        <v>398</v>
      </c>
      <c r="V103" s="201" t="s">
        <v>146</v>
      </c>
      <c r="W103" s="213">
        <v>30</v>
      </c>
      <c r="X103" s="213">
        <v>60</v>
      </c>
      <c r="Y103" s="159">
        <v>10</v>
      </c>
      <c r="Z103" s="216" t="s">
        <v>409</v>
      </c>
      <c r="AA103" s="200" t="s">
        <v>138</v>
      </c>
      <c r="AB103" s="204">
        <v>0.54</v>
      </c>
      <c r="AC103" s="217">
        <v>513943.26</v>
      </c>
      <c r="AD103" s="204">
        <v>277529.36040000001</v>
      </c>
      <c r="AE103" s="204">
        <v>310832.88364800002</v>
      </c>
      <c r="AF103" s="204">
        <v>0.7</v>
      </c>
      <c r="AG103" s="204">
        <v>519134.61</v>
      </c>
      <c r="AH103" s="204">
        <v>363394.22699999996</v>
      </c>
      <c r="AI103" s="204">
        <v>407001.53424000001</v>
      </c>
      <c r="AJ103" s="205">
        <v>0</v>
      </c>
      <c r="AK103" s="205">
        <v>0</v>
      </c>
      <c r="AL103" s="205">
        <v>0</v>
      </c>
      <c r="AM103" s="205">
        <v>0</v>
      </c>
      <c r="AN103" s="205">
        <v>0</v>
      </c>
      <c r="AO103" s="205">
        <v>0</v>
      </c>
      <c r="AP103" s="205">
        <v>0</v>
      </c>
      <c r="AQ103" s="205">
        <v>0</v>
      </c>
      <c r="AR103" s="205">
        <v>0</v>
      </c>
      <c r="AS103" s="205">
        <v>0</v>
      </c>
      <c r="AT103" s="205">
        <v>0</v>
      </c>
      <c r="AU103" s="205">
        <v>0</v>
      </c>
      <c r="AV103" s="205">
        <f t="shared" si="38"/>
        <v>1.24</v>
      </c>
      <c r="AW103" s="204">
        <f t="shared" si="33"/>
        <v>640923.58739999996</v>
      </c>
      <c r="AX103" s="204">
        <f t="shared" si="28"/>
        <v>717834.41788800003</v>
      </c>
      <c r="AY103" s="161" t="s">
        <v>203</v>
      </c>
      <c r="AZ103" s="202"/>
      <c r="BA103" s="202"/>
      <c r="BB103" s="215"/>
      <c r="BC103" s="213" t="s">
        <v>444</v>
      </c>
      <c r="BD103" s="213" t="s">
        <v>444</v>
      </c>
      <c r="BE103" s="215"/>
      <c r="BF103" s="215"/>
      <c r="BG103" s="215"/>
      <c r="BH103" s="215"/>
      <c r="BI103" s="215"/>
      <c r="BJ103" s="90"/>
      <c r="BK103" s="4" t="s">
        <v>653</v>
      </c>
      <c r="BL103" s="206"/>
      <c r="BM103" s="206"/>
      <c r="BN103" s="206"/>
      <c r="BO103" s="206"/>
      <c r="BP103" s="206"/>
      <c r="BQ103" s="206"/>
      <c r="BR103" s="206"/>
      <c r="BS103" s="206"/>
      <c r="BT103" s="206"/>
    </row>
    <row r="104" spans="1:77" s="32" customFormat="1" ht="12.95" customHeight="1" x14ac:dyDescent="0.25">
      <c r="A104" s="69" t="s">
        <v>405</v>
      </c>
      <c r="B104" s="75"/>
      <c r="C104" s="209" t="s">
        <v>490</v>
      </c>
      <c r="D104" s="75"/>
      <c r="E104" s="235"/>
      <c r="F104" s="71" t="s">
        <v>442</v>
      </c>
      <c r="G104" s="71" t="s">
        <v>407</v>
      </c>
      <c r="H104" s="12" t="s">
        <v>443</v>
      </c>
      <c r="I104" s="26" t="s">
        <v>143</v>
      </c>
      <c r="J104" s="1" t="s">
        <v>149</v>
      </c>
      <c r="K104" s="26" t="s">
        <v>196</v>
      </c>
      <c r="L104" s="25">
        <v>30</v>
      </c>
      <c r="M104" s="72" t="s">
        <v>197</v>
      </c>
      <c r="N104" s="73" t="s">
        <v>365</v>
      </c>
      <c r="O104" s="25" t="s">
        <v>126</v>
      </c>
      <c r="P104" s="26" t="s">
        <v>125</v>
      </c>
      <c r="Q104" s="25" t="s">
        <v>122</v>
      </c>
      <c r="R104" s="26" t="s">
        <v>200</v>
      </c>
      <c r="S104" s="26" t="s">
        <v>201</v>
      </c>
      <c r="T104" s="25"/>
      <c r="U104" s="25" t="s">
        <v>398</v>
      </c>
      <c r="V104" s="25" t="s">
        <v>146</v>
      </c>
      <c r="W104" s="9">
        <v>30</v>
      </c>
      <c r="X104" s="9">
        <v>60</v>
      </c>
      <c r="Y104" s="17">
        <v>10</v>
      </c>
      <c r="Z104" s="89" t="s">
        <v>409</v>
      </c>
      <c r="AA104" s="5" t="s">
        <v>138</v>
      </c>
      <c r="AB104" s="74">
        <v>0.6</v>
      </c>
      <c r="AC104" s="210">
        <v>907955.84</v>
      </c>
      <c r="AD104" s="74">
        <f t="shared" si="34"/>
        <v>544773.50399999996</v>
      </c>
      <c r="AE104" s="74">
        <f t="shared" si="35"/>
        <v>610146.32447999995</v>
      </c>
      <c r="AF104" s="74">
        <v>0.6</v>
      </c>
      <c r="AG104" s="210">
        <v>907955.85</v>
      </c>
      <c r="AH104" s="74">
        <f t="shared" si="36"/>
        <v>544773.51</v>
      </c>
      <c r="AI104" s="74">
        <f t="shared" si="37"/>
        <v>610146.33120000002</v>
      </c>
      <c r="AJ104" s="20">
        <v>0</v>
      </c>
      <c r="AK104" s="20">
        <v>0</v>
      </c>
      <c r="AL104" s="20">
        <v>0</v>
      </c>
      <c r="AM104" s="20">
        <v>0</v>
      </c>
      <c r="AN104" s="20">
        <v>0</v>
      </c>
      <c r="AO104" s="20">
        <v>0</v>
      </c>
      <c r="AP104" s="20">
        <v>0</v>
      </c>
      <c r="AQ104" s="20">
        <v>0</v>
      </c>
      <c r="AR104" s="20">
        <v>0</v>
      </c>
      <c r="AS104" s="20">
        <v>0</v>
      </c>
      <c r="AT104" s="20">
        <v>0</v>
      </c>
      <c r="AU104" s="20">
        <v>0</v>
      </c>
      <c r="AV104" s="67">
        <f t="shared" si="38"/>
        <v>1.2</v>
      </c>
      <c r="AW104" s="43">
        <v>0</v>
      </c>
      <c r="AX104" s="43">
        <f t="shared" si="28"/>
        <v>0</v>
      </c>
      <c r="AY104" s="4" t="s">
        <v>203</v>
      </c>
      <c r="AZ104" s="26"/>
      <c r="BA104" s="26"/>
      <c r="BB104" s="46"/>
      <c r="BC104" s="12" t="s">
        <v>445</v>
      </c>
      <c r="BD104" s="12" t="s">
        <v>445</v>
      </c>
      <c r="BE104" s="46"/>
      <c r="BF104" s="46"/>
      <c r="BG104" s="46"/>
      <c r="BH104" s="46"/>
      <c r="BI104" s="46"/>
      <c r="BJ104" s="90"/>
      <c r="BK104" s="46"/>
      <c r="BL104" s="182"/>
      <c r="BM104" s="181"/>
      <c r="BN104" s="46"/>
      <c r="BO104" s="46"/>
      <c r="BP104" s="46"/>
      <c r="BQ104" s="46"/>
      <c r="BR104" s="46"/>
      <c r="BS104" s="46"/>
      <c r="BT104" s="46"/>
      <c r="BU104" s="46"/>
      <c r="BV104" s="46"/>
      <c r="BW104" s="46"/>
      <c r="BX104" s="46"/>
      <c r="BY104" s="46"/>
    </row>
    <row r="105" spans="1:77" s="32" customFormat="1" ht="12.95" customHeight="1" x14ac:dyDescent="0.25">
      <c r="A105" s="69" t="s">
        <v>405</v>
      </c>
      <c r="B105" s="114"/>
      <c r="C105" s="211" t="s">
        <v>573</v>
      </c>
      <c r="D105" s="114"/>
      <c r="E105" s="235"/>
      <c r="F105" s="71" t="s">
        <v>442</v>
      </c>
      <c r="G105" s="71" t="s">
        <v>407</v>
      </c>
      <c r="H105" s="12" t="s">
        <v>443</v>
      </c>
      <c r="I105" s="26" t="s">
        <v>143</v>
      </c>
      <c r="J105" s="1" t="s">
        <v>149</v>
      </c>
      <c r="K105" s="26" t="s">
        <v>196</v>
      </c>
      <c r="L105" s="25">
        <v>30</v>
      </c>
      <c r="M105" s="72" t="s">
        <v>197</v>
      </c>
      <c r="N105" s="73" t="s">
        <v>365</v>
      </c>
      <c r="O105" s="1" t="s">
        <v>166</v>
      </c>
      <c r="P105" s="26" t="s">
        <v>125</v>
      </c>
      <c r="Q105" s="25" t="s">
        <v>122</v>
      </c>
      <c r="R105" s="26" t="s">
        <v>200</v>
      </c>
      <c r="S105" s="26" t="s">
        <v>201</v>
      </c>
      <c r="T105" s="25"/>
      <c r="U105" s="25" t="s">
        <v>398</v>
      </c>
      <c r="V105" s="25" t="s">
        <v>146</v>
      </c>
      <c r="W105" s="9">
        <v>30</v>
      </c>
      <c r="X105" s="9">
        <v>60</v>
      </c>
      <c r="Y105" s="17">
        <v>10</v>
      </c>
      <c r="Z105" s="89" t="s">
        <v>409</v>
      </c>
      <c r="AA105" s="5" t="s">
        <v>138</v>
      </c>
      <c r="AB105" s="105">
        <v>0.6</v>
      </c>
      <c r="AC105" s="212">
        <v>907955.84</v>
      </c>
      <c r="AD105" s="106">
        <f t="shared" ref="AD105" si="85">AB105*AC105</f>
        <v>544773.50399999996</v>
      </c>
      <c r="AE105" s="106">
        <f t="shared" si="35"/>
        <v>610146.32447999995</v>
      </c>
      <c r="AF105" s="107">
        <v>0.6</v>
      </c>
      <c r="AG105" s="212">
        <v>907955.85</v>
      </c>
      <c r="AH105" s="106">
        <f t="shared" ref="AH105" si="86">AF105*AG105</f>
        <v>544773.51</v>
      </c>
      <c r="AI105" s="106">
        <f t="shared" si="37"/>
        <v>610146.33120000002</v>
      </c>
      <c r="AJ105" s="108">
        <v>0</v>
      </c>
      <c r="AK105" s="108">
        <v>0</v>
      </c>
      <c r="AL105" s="108">
        <v>0</v>
      </c>
      <c r="AM105" s="108">
        <v>0</v>
      </c>
      <c r="AN105" s="108">
        <v>0</v>
      </c>
      <c r="AO105" s="108">
        <v>0</v>
      </c>
      <c r="AP105" s="108">
        <v>0</v>
      </c>
      <c r="AQ105" s="108">
        <v>0</v>
      </c>
      <c r="AR105" s="108">
        <v>0</v>
      </c>
      <c r="AS105" s="108">
        <v>0</v>
      </c>
      <c r="AT105" s="108">
        <v>0</v>
      </c>
      <c r="AU105" s="108">
        <v>0</v>
      </c>
      <c r="AV105" s="109">
        <f t="shared" si="38"/>
        <v>1.2</v>
      </c>
      <c r="AW105" s="43">
        <v>0</v>
      </c>
      <c r="AX105" s="43">
        <f t="shared" si="28"/>
        <v>0</v>
      </c>
      <c r="AY105" s="110" t="s">
        <v>203</v>
      </c>
      <c r="AZ105" s="111"/>
      <c r="BA105" s="111"/>
      <c r="BB105" s="113"/>
      <c r="BC105" s="112" t="s">
        <v>445</v>
      </c>
      <c r="BD105" s="112" t="s">
        <v>445</v>
      </c>
      <c r="BE105" s="113"/>
      <c r="BF105" s="113"/>
      <c r="BG105" s="113"/>
      <c r="BH105" s="113"/>
      <c r="BI105" s="113"/>
      <c r="BJ105" s="90"/>
      <c r="BK105" s="15">
        <v>14</v>
      </c>
      <c r="BL105" s="182"/>
    </row>
    <row r="106" spans="1:77" s="207" customFormat="1" ht="12.95" customHeight="1" x14ac:dyDescent="0.25">
      <c r="A106" s="201" t="s">
        <v>405</v>
      </c>
      <c r="B106" s="161">
        <v>210023511</v>
      </c>
      <c r="C106" s="161" t="s">
        <v>681</v>
      </c>
      <c r="D106" s="161"/>
      <c r="E106" s="236"/>
      <c r="F106" s="213" t="s">
        <v>442</v>
      </c>
      <c r="G106" s="213" t="s">
        <v>407</v>
      </c>
      <c r="H106" s="213" t="s">
        <v>443</v>
      </c>
      <c r="I106" s="202" t="s">
        <v>143</v>
      </c>
      <c r="J106" s="155" t="s">
        <v>149</v>
      </c>
      <c r="K106" s="202" t="s">
        <v>196</v>
      </c>
      <c r="L106" s="201">
        <v>30</v>
      </c>
      <c r="M106" s="156" t="s">
        <v>197</v>
      </c>
      <c r="N106" s="214" t="s">
        <v>365</v>
      </c>
      <c r="O106" s="155" t="s">
        <v>166</v>
      </c>
      <c r="P106" s="202" t="s">
        <v>125</v>
      </c>
      <c r="Q106" s="201" t="s">
        <v>122</v>
      </c>
      <c r="R106" s="202" t="s">
        <v>200</v>
      </c>
      <c r="S106" s="202" t="s">
        <v>201</v>
      </c>
      <c r="T106" s="201"/>
      <c r="U106" s="201" t="s">
        <v>398</v>
      </c>
      <c r="V106" s="201" t="s">
        <v>146</v>
      </c>
      <c r="W106" s="213">
        <v>30</v>
      </c>
      <c r="X106" s="213">
        <v>60</v>
      </c>
      <c r="Y106" s="159">
        <v>10</v>
      </c>
      <c r="Z106" s="216" t="s">
        <v>409</v>
      </c>
      <c r="AA106" s="200" t="s">
        <v>138</v>
      </c>
      <c r="AB106" s="204">
        <v>0.8</v>
      </c>
      <c r="AC106" s="217">
        <v>898876.29</v>
      </c>
      <c r="AD106" s="204">
        <v>719101.03200000012</v>
      </c>
      <c r="AE106" s="204">
        <v>805393.15584000025</v>
      </c>
      <c r="AF106" s="204">
        <v>0.6</v>
      </c>
      <c r="AG106" s="204">
        <v>907955.85</v>
      </c>
      <c r="AH106" s="204">
        <v>544773.51</v>
      </c>
      <c r="AI106" s="204">
        <v>610146.33120000002</v>
      </c>
      <c r="AJ106" s="205">
        <v>0</v>
      </c>
      <c r="AK106" s="205">
        <v>0</v>
      </c>
      <c r="AL106" s="205">
        <v>0</v>
      </c>
      <c r="AM106" s="205">
        <v>0</v>
      </c>
      <c r="AN106" s="205">
        <v>0</v>
      </c>
      <c r="AO106" s="205">
        <v>0</v>
      </c>
      <c r="AP106" s="205">
        <v>0</v>
      </c>
      <c r="AQ106" s="205">
        <v>0</v>
      </c>
      <c r="AR106" s="205">
        <v>0</v>
      </c>
      <c r="AS106" s="205">
        <v>0</v>
      </c>
      <c r="AT106" s="205">
        <v>0</v>
      </c>
      <c r="AU106" s="205">
        <v>0</v>
      </c>
      <c r="AV106" s="205">
        <f t="shared" si="38"/>
        <v>1.4</v>
      </c>
      <c r="AW106" s="204">
        <f t="shared" si="33"/>
        <v>1263874.5420000001</v>
      </c>
      <c r="AX106" s="204">
        <f t="shared" si="28"/>
        <v>1415539.4870400003</v>
      </c>
      <c r="AY106" s="161" t="s">
        <v>203</v>
      </c>
      <c r="AZ106" s="202"/>
      <c r="BA106" s="202"/>
      <c r="BB106" s="215"/>
      <c r="BC106" s="213" t="s">
        <v>445</v>
      </c>
      <c r="BD106" s="213" t="s">
        <v>445</v>
      </c>
      <c r="BE106" s="215"/>
      <c r="BF106" s="215"/>
      <c r="BG106" s="215"/>
      <c r="BH106" s="215"/>
      <c r="BI106" s="215"/>
      <c r="BJ106" s="90"/>
      <c r="BK106" s="4" t="s">
        <v>653</v>
      </c>
      <c r="BL106" s="206"/>
      <c r="BM106" s="206"/>
      <c r="BN106" s="206"/>
      <c r="BO106" s="206"/>
      <c r="BP106" s="206"/>
      <c r="BQ106" s="206"/>
      <c r="BR106" s="206"/>
      <c r="BS106" s="206"/>
      <c r="BT106" s="206"/>
    </row>
    <row r="107" spans="1:77" s="32" customFormat="1" ht="12.95" customHeight="1" x14ac:dyDescent="0.25">
      <c r="A107" s="69" t="s">
        <v>405</v>
      </c>
      <c r="B107" s="75"/>
      <c r="C107" s="209" t="s">
        <v>491</v>
      </c>
      <c r="D107" s="75"/>
      <c r="E107" s="235"/>
      <c r="F107" s="71" t="s">
        <v>406</v>
      </c>
      <c r="G107" s="71" t="s">
        <v>407</v>
      </c>
      <c r="H107" s="12" t="s">
        <v>408</v>
      </c>
      <c r="I107" s="26" t="s">
        <v>143</v>
      </c>
      <c r="J107" s="1" t="s">
        <v>149</v>
      </c>
      <c r="K107" s="26" t="s">
        <v>196</v>
      </c>
      <c r="L107" s="25">
        <v>30</v>
      </c>
      <c r="M107" s="72" t="s">
        <v>197</v>
      </c>
      <c r="N107" s="73" t="s">
        <v>365</v>
      </c>
      <c r="O107" s="25" t="s">
        <v>126</v>
      </c>
      <c r="P107" s="26" t="s">
        <v>125</v>
      </c>
      <c r="Q107" s="25" t="s">
        <v>122</v>
      </c>
      <c r="R107" s="26" t="s">
        <v>200</v>
      </c>
      <c r="S107" s="26" t="s">
        <v>201</v>
      </c>
      <c r="T107" s="25"/>
      <c r="U107" s="25" t="s">
        <v>398</v>
      </c>
      <c r="V107" s="25" t="s">
        <v>146</v>
      </c>
      <c r="W107" s="9">
        <v>30</v>
      </c>
      <c r="X107" s="9">
        <v>60</v>
      </c>
      <c r="Y107" s="17">
        <v>10</v>
      </c>
      <c r="Z107" s="89" t="s">
        <v>409</v>
      </c>
      <c r="AA107" s="5" t="s">
        <v>138</v>
      </c>
      <c r="AB107" s="74">
        <v>0.16</v>
      </c>
      <c r="AC107" s="210">
        <v>620081.28</v>
      </c>
      <c r="AD107" s="74">
        <f t="shared" si="34"/>
        <v>99213.00480000001</v>
      </c>
      <c r="AE107" s="74">
        <f t="shared" si="35"/>
        <v>111118.56537600003</v>
      </c>
      <c r="AF107" s="74">
        <v>0.16</v>
      </c>
      <c r="AG107" s="210">
        <v>620081.28</v>
      </c>
      <c r="AH107" s="74">
        <f t="shared" si="36"/>
        <v>99213.00480000001</v>
      </c>
      <c r="AI107" s="74">
        <f t="shared" si="37"/>
        <v>111118.56537600003</v>
      </c>
      <c r="AJ107" s="20">
        <v>0</v>
      </c>
      <c r="AK107" s="20">
        <v>0</v>
      </c>
      <c r="AL107" s="20">
        <v>0</v>
      </c>
      <c r="AM107" s="20">
        <v>0</v>
      </c>
      <c r="AN107" s="20">
        <v>0</v>
      </c>
      <c r="AO107" s="20">
        <v>0</v>
      </c>
      <c r="AP107" s="20">
        <v>0</v>
      </c>
      <c r="AQ107" s="20">
        <v>0</v>
      </c>
      <c r="AR107" s="20">
        <v>0</v>
      </c>
      <c r="AS107" s="20">
        <v>0</v>
      </c>
      <c r="AT107" s="20">
        <v>0</v>
      </c>
      <c r="AU107" s="20">
        <v>0</v>
      </c>
      <c r="AV107" s="67">
        <f t="shared" si="38"/>
        <v>0.32</v>
      </c>
      <c r="AW107" s="43">
        <v>0</v>
      </c>
      <c r="AX107" s="43">
        <f t="shared" si="28"/>
        <v>0</v>
      </c>
      <c r="AY107" s="4" t="s">
        <v>203</v>
      </c>
      <c r="AZ107" s="26"/>
      <c r="BA107" s="26"/>
      <c r="BB107" s="46"/>
      <c r="BC107" s="12" t="s">
        <v>446</v>
      </c>
      <c r="BD107" s="12" t="s">
        <v>446</v>
      </c>
      <c r="BE107" s="46"/>
      <c r="BF107" s="46"/>
      <c r="BG107" s="46"/>
      <c r="BH107" s="46"/>
      <c r="BI107" s="46"/>
      <c r="BJ107" s="90"/>
      <c r="BK107" s="46"/>
      <c r="BL107" s="182"/>
      <c r="BM107" s="181"/>
      <c r="BN107" s="46"/>
      <c r="BO107" s="46"/>
      <c r="BP107" s="46"/>
      <c r="BQ107" s="46"/>
      <c r="BR107" s="46"/>
      <c r="BS107" s="46"/>
      <c r="BT107" s="46"/>
      <c r="BU107" s="46"/>
      <c r="BV107" s="46"/>
      <c r="BW107" s="46"/>
      <c r="BX107" s="46"/>
      <c r="BY107" s="46"/>
    </row>
    <row r="108" spans="1:77" s="32" customFormat="1" ht="12.95" customHeight="1" x14ac:dyDescent="0.25">
      <c r="A108" s="69" t="s">
        <v>405</v>
      </c>
      <c r="B108" s="114"/>
      <c r="C108" s="211" t="s">
        <v>574</v>
      </c>
      <c r="D108" s="114"/>
      <c r="E108" s="235"/>
      <c r="F108" s="71" t="s">
        <v>406</v>
      </c>
      <c r="G108" s="71" t="s">
        <v>407</v>
      </c>
      <c r="H108" s="12" t="s">
        <v>408</v>
      </c>
      <c r="I108" s="26" t="s">
        <v>143</v>
      </c>
      <c r="J108" s="1" t="s">
        <v>149</v>
      </c>
      <c r="K108" s="26" t="s">
        <v>196</v>
      </c>
      <c r="L108" s="25">
        <v>30</v>
      </c>
      <c r="M108" s="72" t="s">
        <v>197</v>
      </c>
      <c r="N108" s="73" t="s">
        <v>365</v>
      </c>
      <c r="O108" s="1" t="s">
        <v>166</v>
      </c>
      <c r="P108" s="26" t="s">
        <v>125</v>
      </c>
      <c r="Q108" s="25" t="s">
        <v>122</v>
      </c>
      <c r="R108" s="26" t="s">
        <v>200</v>
      </c>
      <c r="S108" s="26" t="s">
        <v>201</v>
      </c>
      <c r="T108" s="25"/>
      <c r="U108" s="25" t="s">
        <v>398</v>
      </c>
      <c r="V108" s="25" t="s">
        <v>146</v>
      </c>
      <c r="W108" s="9">
        <v>30</v>
      </c>
      <c r="X108" s="9">
        <v>60</v>
      </c>
      <c r="Y108" s="17">
        <v>10</v>
      </c>
      <c r="Z108" s="89" t="s">
        <v>409</v>
      </c>
      <c r="AA108" s="5" t="s">
        <v>138</v>
      </c>
      <c r="AB108" s="105">
        <v>0.16</v>
      </c>
      <c r="AC108" s="212">
        <v>620081.28</v>
      </c>
      <c r="AD108" s="106">
        <f t="shared" ref="AD108" si="87">AB108*AC108</f>
        <v>99213.00480000001</v>
      </c>
      <c r="AE108" s="106">
        <f t="shared" si="35"/>
        <v>111118.56537600003</v>
      </c>
      <c r="AF108" s="107">
        <v>0.16</v>
      </c>
      <c r="AG108" s="212">
        <v>620081.28</v>
      </c>
      <c r="AH108" s="106">
        <f t="shared" ref="AH108" si="88">AF108*AG108</f>
        <v>99213.00480000001</v>
      </c>
      <c r="AI108" s="106">
        <f t="shared" si="37"/>
        <v>111118.56537600003</v>
      </c>
      <c r="AJ108" s="108">
        <v>0</v>
      </c>
      <c r="AK108" s="108">
        <v>0</v>
      </c>
      <c r="AL108" s="108">
        <v>0</v>
      </c>
      <c r="AM108" s="108">
        <v>0</v>
      </c>
      <c r="AN108" s="108">
        <v>0</v>
      </c>
      <c r="AO108" s="108">
        <v>0</v>
      </c>
      <c r="AP108" s="108">
        <v>0</v>
      </c>
      <c r="AQ108" s="108">
        <v>0</v>
      </c>
      <c r="AR108" s="108">
        <v>0</v>
      </c>
      <c r="AS108" s="108">
        <v>0</v>
      </c>
      <c r="AT108" s="108">
        <v>0</v>
      </c>
      <c r="AU108" s="108">
        <v>0</v>
      </c>
      <c r="AV108" s="109">
        <f t="shared" si="38"/>
        <v>0.32</v>
      </c>
      <c r="AW108" s="273">
        <f t="shared" si="33"/>
        <v>198426.00960000002</v>
      </c>
      <c r="AX108" s="273">
        <f t="shared" si="28"/>
        <v>222237.13075200006</v>
      </c>
      <c r="AY108" s="110" t="s">
        <v>203</v>
      </c>
      <c r="AZ108" s="111"/>
      <c r="BA108" s="111"/>
      <c r="BB108" s="113"/>
      <c r="BC108" s="112" t="s">
        <v>446</v>
      </c>
      <c r="BD108" s="112" t="s">
        <v>446</v>
      </c>
      <c r="BE108" s="113"/>
      <c r="BF108" s="113"/>
      <c r="BG108" s="113"/>
      <c r="BH108" s="113"/>
      <c r="BI108" s="113"/>
      <c r="BJ108" s="90"/>
      <c r="BK108" s="15">
        <v>14</v>
      </c>
      <c r="BL108" s="182"/>
    </row>
    <row r="109" spans="1:77" s="32" customFormat="1" ht="12.95" customHeight="1" x14ac:dyDescent="0.25">
      <c r="A109" s="69" t="s">
        <v>405</v>
      </c>
      <c r="B109" s="75"/>
      <c r="C109" s="209" t="s">
        <v>492</v>
      </c>
      <c r="D109" s="75"/>
      <c r="E109" s="235"/>
      <c r="F109" s="71" t="s">
        <v>438</v>
      </c>
      <c r="G109" s="71" t="s">
        <v>407</v>
      </c>
      <c r="H109" s="12" t="s">
        <v>439</v>
      </c>
      <c r="I109" s="26" t="s">
        <v>143</v>
      </c>
      <c r="J109" s="1" t="s">
        <v>149</v>
      </c>
      <c r="K109" s="26" t="s">
        <v>196</v>
      </c>
      <c r="L109" s="25">
        <v>30</v>
      </c>
      <c r="M109" s="72" t="s">
        <v>197</v>
      </c>
      <c r="N109" s="73" t="s">
        <v>365</v>
      </c>
      <c r="O109" s="25" t="s">
        <v>126</v>
      </c>
      <c r="P109" s="26" t="s">
        <v>125</v>
      </c>
      <c r="Q109" s="25" t="s">
        <v>122</v>
      </c>
      <c r="R109" s="26" t="s">
        <v>200</v>
      </c>
      <c r="S109" s="26" t="s">
        <v>201</v>
      </c>
      <c r="T109" s="25"/>
      <c r="U109" s="25" t="s">
        <v>398</v>
      </c>
      <c r="V109" s="25" t="s">
        <v>146</v>
      </c>
      <c r="W109" s="9">
        <v>30</v>
      </c>
      <c r="X109" s="9">
        <v>60</v>
      </c>
      <c r="Y109" s="17">
        <v>10</v>
      </c>
      <c r="Z109" s="89" t="s">
        <v>409</v>
      </c>
      <c r="AA109" s="5" t="s">
        <v>138</v>
      </c>
      <c r="AB109" s="74">
        <v>0.55000000000000004</v>
      </c>
      <c r="AC109" s="210">
        <v>208713.3</v>
      </c>
      <c r="AD109" s="74">
        <f t="shared" si="34"/>
        <v>114792.315</v>
      </c>
      <c r="AE109" s="74">
        <f t="shared" si="35"/>
        <v>128567.39280000002</v>
      </c>
      <c r="AF109" s="74">
        <v>0.55000000000000004</v>
      </c>
      <c r="AG109" s="210">
        <v>208713.3</v>
      </c>
      <c r="AH109" s="74">
        <f t="shared" si="36"/>
        <v>114792.315</v>
      </c>
      <c r="AI109" s="74">
        <f t="shared" si="37"/>
        <v>128567.39280000002</v>
      </c>
      <c r="AJ109" s="20">
        <v>0</v>
      </c>
      <c r="AK109" s="20">
        <v>0</v>
      </c>
      <c r="AL109" s="20">
        <v>0</v>
      </c>
      <c r="AM109" s="20">
        <v>0</v>
      </c>
      <c r="AN109" s="20">
        <v>0</v>
      </c>
      <c r="AO109" s="20">
        <v>0</v>
      </c>
      <c r="AP109" s="20">
        <v>0</v>
      </c>
      <c r="AQ109" s="20">
        <v>0</v>
      </c>
      <c r="AR109" s="20">
        <v>0</v>
      </c>
      <c r="AS109" s="20">
        <v>0</v>
      </c>
      <c r="AT109" s="20">
        <v>0</v>
      </c>
      <c r="AU109" s="20">
        <v>0</v>
      </c>
      <c r="AV109" s="67">
        <f t="shared" si="38"/>
        <v>1.1000000000000001</v>
      </c>
      <c r="AW109" s="43">
        <v>0</v>
      </c>
      <c r="AX109" s="43">
        <f t="shared" si="28"/>
        <v>0</v>
      </c>
      <c r="AY109" s="4" t="s">
        <v>203</v>
      </c>
      <c r="AZ109" s="26"/>
      <c r="BA109" s="26"/>
      <c r="BB109" s="46"/>
      <c r="BC109" s="12" t="s">
        <v>447</v>
      </c>
      <c r="BD109" s="12" t="s">
        <v>447</v>
      </c>
      <c r="BE109" s="46"/>
      <c r="BF109" s="46"/>
      <c r="BG109" s="46"/>
      <c r="BH109" s="46"/>
      <c r="BI109" s="46"/>
      <c r="BJ109" s="90"/>
      <c r="BK109" s="46"/>
      <c r="BL109" s="182"/>
      <c r="BM109" s="181"/>
      <c r="BN109" s="46"/>
      <c r="BO109" s="46"/>
      <c r="BP109" s="46"/>
      <c r="BQ109" s="46"/>
      <c r="BR109" s="46"/>
      <c r="BS109" s="46"/>
      <c r="BT109" s="46"/>
      <c r="BU109" s="46"/>
      <c r="BV109" s="46"/>
      <c r="BW109" s="46"/>
      <c r="BX109" s="46"/>
      <c r="BY109" s="46"/>
    </row>
    <row r="110" spans="1:77" s="32" customFormat="1" ht="12.95" customHeight="1" x14ac:dyDescent="0.25">
      <c r="A110" s="69" t="s">
        <v>405</v>
      </c>
      <c r="B110" s="114"/>
      <c r="C110" s="211" t="s">
        <v>575</v>
      </c>
      <c r="D110" s="114"/>
      <c r="E110" s="235"/>
      <c r="F110" s="71" t="s">
        <v>438</v>
      </c>
      <c r="G110" s="71" t="s">
        <v>407</v>
      </c>
      <c r="H110" s="12" t="s">
        <v>439</v>
      </c>
      <c r="I110" s="26" t="s">
        <v>143</v>
      </c>
      <c r="J110" s="1" t="s">
        <v>149</v>
      </c>
      <c r="K110" s="26" t="s">
        <v>196</v>
      </c>
      <c r="L110" s="25">
        <v>30</v>
      </c>
      <c r="M110" s="72" t="s">
        <v>197</v>
      </c>
      <c r="N110" s="73" t="s">
        <v>365</v>
      </c>
      <c r="O110" s="1" t="s">
        <v>166</v>
      </c>
      <c r="P110" s="26" t="s">
        <v>125</v>
      </c>
      <c r="Q110" s="25" t="s">
        <v>122</v>
      </c>
      <c r="R110" s="26" t="s">
        <v>200</v>
      </c>
      <c r="S110" s="26" t="s">
        <v>201</v>
      </c>
      <c r="T110" s="25"/>
      <c r="U110" s="25" t="s">
        <v>398</v>
      </c>
      <c r="V110" s="25" t="s">
        <v>146</v>
      </c>
      <c r="W110" s="9">
        <v>30</v>
      </c>
      <c r="X110" s="9">
        <v>60</v>
      </c>
      <c r="Y110" s="17">
        <v>10</v>
      </c>
      <c r="Z110" s="89" t="s">
        <v>409</v>
      </c>
      <c r="AA110" s="5" t="s">
        <v>138</v>
      </c>
      <c r="AB110" s="105">
        <v>0.55000000000000004</v>
      </c>
      <c r="AC110" s="212">
        <v>208713.3</v>
      </c>
      <c r="AD110" s="106">
        <f t="shared" ref="AD110" si="89">AB110*AC110</f>
        <v>114792.315</v>
      </c>
      <c r="AE110" s="106">
        <f t="shared" si="35"/>
        <v>128567.39280000002</v>
      </c>
      <c r="AF110" s="107">
        <v>0.55000000000000004</v>
      </c>
      <c r="AG110" s="212">
        <v>208713.3</v>
      </c>
      <c r="AH110" s="106">
        <f t="shared" ref="AH110" si="90">AF110*AG110</f>
        <v>114792.315</v>
      </c>
      <c r="AI110" s="106">
        <f t="shared" si="37"/>
        <v>128567.39280000002</v>
      </c>
      <c r="AJ110" s="108">
        <v>0</v>
      </c>
      <c r="AK110" s="108">
        <v>0</v>
      </c>
      <c r="AL110" s="108">
        <v>0</v>
      </c>
      <c r="AM110" s="108">
        <v>0</v>
      </c>
      <c r="AN110" s="108">
        <v>0</v>
      </c>
      <c r="AO110" s="108">
        <v>0</v>
      </c>
      <c r="AP110" s="108">
        <v>0</v>
      </c>
      <c r="AQ110" s="108">
        <v>0</v>
      </c>
      <c r="AR110" s="108">
        <v>0</v>
      </c>
      <c r="AS110" s="108">
        <v>0</v>
      </c>
      <c r="AT110" s="108">
        <v>0</v>
      </c>
      <c r="AU110" s="108">
        <v>0</v>
      </c>
      <c r="AV110" s="109">
        <f t="shared" si="38"/>
        <v>1.1000000000000001</v>
      </c>
      <c r="AW110" s="43">
        <v>0</v>
      </c>
      <c r="AX110" s="43">
        <f t="shared" si="28"/>
        <v>0</v>
      </c>
      <c r="AY110" s="110" t="s">
        <v>203</v>
      </c>
      <c r="AZ110" s="111"/>
      <c r="BA110" s="111"/>
      <c r="BB110" s="113"/>
      <c r="BC110" s="112" t="s">
        <v>447</v>
      </c>
      <c r="BD110" s="112" t="s">
        <v>447</v>
      </c>
      <c r="BE110" s="113"/>
      <c r="BF110" s="113"/>
      <c r="BG110" s="113"/>
      <c r="BH110" s="113"/>
      <c r="BI110" s="113"/>
      <c r="BJ110" s="90"/>
      <c r="BK110" s="15">
        <v>14</v>
      </c>
      <c r="BL110" s="182"/>
    </row>
    <row r="111" spans="1:77" s="207" customFormat="1" ht="12.95" customHeight="1" x14ac:dyDescent="0.25">
      <c r="A111" s="201" t="s">
        <v>405</v>
      </c>
      <c r="B111" s="161">
        <v>210030297</v>
      </c>
      <c r="C111" s="161" t="s">
        <v>682</v>
      </c>
      <c r="D111" s="161"/>
      <c r="E111" s="236"/>
      <c r="F111" s="213" t="s">
        <v>438</v>
      </c>
      <c r="G111" s="213" t="s">
        <v>407</v>
      </c>
      <c r="H111" s="213" t="s">
        <v>439</v>
      </c>
      <c r="I111" s="202" t="s">
        <v>143</v>
      </c>
      <c r="J111" s="155" t="s">
        <v>149</v>
      </c>
      <c r="K111" s="202" t="s">
        <v>196</v>
      </c>
      <c r="L111" s="201">
        <v>30</v>
      </c>
      <c r="M111" s="156" t="s">
        <v>197</v>
      </c>
      <c r="N111" s="214" t="s">
        <v>365</v>
      </c>
      <c r="O111" s="155" t="s">
        <v>166</v>
      </c>
      <c r="P111" s="202" t="s">
        <v>125</v>
      </c>
      <c r="Q111" s="201" t="s">
        <v>122</v>
      </c>
      <c r="R111" s="202" t="s">
        <v>200</v>
      </c>
      <c r="S111" s="202" t="s">
        <v>201</v>
      </c>
      <c r="T111" s="201"/>
      <c r="U111" s="201" t="s">
        <v>398</v>
      </c>
      <c r="V111" s="201" t="s">
        <v>146</v>
      </c>
      <c r="W111" s="213">
        <v>30</v>
      </c>
      <c r="X111" s="213">
        <v>60</v>
      </c>
      <c r="Y111" s="159">
        <v>10</v>
      </c>
      <c r="Z111" s="216" t="s">
        <v>409</v>
      </c>
      <c r="AA111" s="200" t="s">
        <v>138</v>
      </c>
      <c r="AB111" s="204">
        <v>0.69</v>
      </c>
      <c r="AC111" s="217">
        <v>206626.17</v>
      </c>
      <c r="AD111" s="204">
        <v>142572.05729999999</v>
      </c>
      <c r="AE111" s="204">
        <v>159680.704176</v>
      </c>
      <c r="AF111" s="204">
        <v>0.55000000000000004</v>
      </c>
      <c r="AG111" s="204">
        <v>208713.3</v>
      </c>
      <c r="AH111" s="204">
        <v>114792.315</v>
      </c>
      <c r="AI111" s="204">
        <v>128567.39280000002</v>
      </c>
      <c r="AJ111" s="205">
        <v>0</v>
      </c>
      <c r="AK111" s="205">
        <v>0</v>
      </c>
      <c r="AL111" s="205">
        <v>0</v>
      </c>
      <c r="AM111" s="205">
        <v>0</v>
      </c>
      <c r="AN111" s="205">
        <v>0</v>
      </c>
      <c r="AO111" s="205">
        <v>0</v>
      </c>
      <c r="AP111" s="205">
        <v>0</v>
      </c>
      <c r="AQ111" s="205">
        <v>0</v>
      </c>
      <c r="AR111" s="205">
        <v>0</v>
      </c>
      <c r="AS111" s="205">
        <v>0</v>
      </c>
      <c r="AT111" s="205">
        <v>0</v>
      </c>
      <c r="AU111" s="205">
        <v>0</v>
      </c>
      <c r="AV111" s="205">
        <f t="shared" si="38"/>
        <v>1.24</v>
      </c>
      <c r="AW111" s="204">
        <f t="shared" si="33"/>
        <v>257364.37229999999</v>
      </c>
      <c r="AX111" s="204">
        <f t="shared" si="28"/>
        <v>288248.096976</v>
      </c>
      <c r="AY111" s="161" t="s">
        <v>203</v>
      </c>
      <c r="AZ111" s="202"/>
      <c r="BA111" s="202"/>
      <c r="BB111" s="215"/>
      <c r="BC111" s="213" t="s">
        <v>447</v>
      </c>
      <c r="BD111" s="213" t="s">
        <v>447</v>
      </c>
      <c r="BE111" s="215"/>
      <c r="BF111" s="215"/>
      <c r="BG111" s="215"/>
      <c r="BH111" s="215"/>
      <c r="BI111" s="215"/>
      <c r="BJ111" s="90"/>
      <c r="BK111" s="4" t="s">
        <v>653</v>
      </c>
      <c r="BL111" s="206"/>
      <c r="BM111" s="206"/>
      <c r="BN111" s="206"/>
      <c r="BO111" s="206"/>
      <c r="BP111" s="206"/>
      <c r="BQ111" s="206"/>
      <c r="BR111" s="206"/>
      <c r="BS111" s="206"/>
      <c r="BT111" s="206"/>
    </row>
    <row r="112" spans="1:77" s="32" customFormat="1" ht="12.95" customHeight="1" x14ac:dyDescent="0.25">
      <c r="A112" s="69" t="s">
        <v>405</v>
      </c>
      <c r="B112" s="75"/>
      <c r="C112" s="209" t="s">
        <v>493</v>
      </c>
      <c r="D112" s="75"/>
      <c r="E112" s="235"/>
      <c r="F112" s="71" t="s">
        <v>442</v>
      </c>
      <c r="G112" s="71" t="s">
        <v>407</v>
      </c>
      <c r="H112" s="12" t="s">
        <v>443</v>
      </c>
      <c r="I112" s="26" t="s">
        <v>143</v>
      </c>
      <c r="J112" s="1" t="s">
        <v>149</v>
      </c>
      <c r="K112" s="26" t="s">
        <v>196</v>
      </c>
      <c r="L112" s="25">
        <v>30</v>
      </c>
      <c r="M112" s="72" t="s">
        <v>197</v>
      </c>
      <c r="N112" s="73" t="s">
        <v>365</v>
      </c>
      <c r="O112" s="25" t="s">
        <v>126</v>
      </c>
      <c r="P112" s="26" t="s">
        <v>125</v>
      </c>
      <c r="Q112" s="25" t="s">
        <v>122</v>
      </c>
      <c r="R112" s="26" t="s">
        <v>200</v>
      </c>
      <c r="S112" s="26" t="s">
        <v>201</v>
      </c>
      <c r="T112" s="25"/>
      <c r="U112" s="25" t="s">
        <v>398</v>
      </c>
      <c r="V112" s="25" t="s">
        <v>146</v>
      </c>
      <c r="W112" s="9">
        <v>30</v>
      </c>
      <c r="X112" s="9">
        <v>60</v>
      </c>
      <c r="Y112" s="17">
        <v>10</v>
      </c>
      <c r="Z112" s="89" t="s">
        <v>409</v>
      </c>
      <c r="AA112" s="5" t="s">
        <v>138</v>
      </c>
      <c r="AB112" s="74">
        <v>0.4</v>
      </c>
      <c r="AC112" s="210">
        <v>3158727.06</v>
      </c>
      <c r="AD112" s="74">
        <f t="shared" si="34"/>
        <v>1263490.824</v>
      </c>
      <c r="AE112" s="74">
        <f t="shared" si="35"/>
        <v>1415109.7228800002</v>
      </c>
      <c r="AF112" s="74">
        <v>0.4</v>
      </c>
      <c r="AG112" s="210">
        <v>3158727.06</v>
      </c>
      <c r="AH112" s="74">
        <f t="shared" si="36"/>
        <v>1263490.824</v>
      </c>
      <c r="AI112" s="74">
        <f t="shared" si="37"/>
        <v>1415109.7228800002</v>
      </c>
      <c r="AJ112" s="20">
        <v>0</v>
      </c>
      <c r="AK112" s="20">
        <v>0</v>
      </c>
      <c r="AL112" s="20">
        <v>0</v>
      </c>
      <c r="AM112" s="20">
        <v>0</v>
      </c>
      <c r="AN112" s="20">
        <v>0</v>
      </c>
      <c r="AO112" s="20">
        <v>0</v>
      </c>
      <c r="AP112" s="20">
        <v>0</v>
      </c>
      <c r="AQ112" s="20">
        <v>0</v>
      </c>
      <c r="AR112" s="20">
        <v>0</v>
      </c>
      <c r="AS112" s="20">
        <v>0</v>
      </c>
      <c r="AT112" s="20">
        <v>0</v>
      </c>
      <c r="AU112" s="20">
        <v>0</v>
      </c>
      <c r="AV112" s="67">
        <f t="shared" si="38"/>
        <v>0.8</v>
      </c>
      <c r="AW112" s="43">
        <v>0</v>
      </c>
      <c r="AX112" s="43">
        <f t="shared" si="28"/>
        <v>0</v>
      </c>
      <c r="AY112" s="4" t="s">
        <v>203</v>
      </c>
      <c r="AZ112" s="26"/>
      <c r="BA112" s="26"/>
      <c r="BB112" s="46"/>
      <c r="BC112" s="12" t="s">
        <v>448</v>
      </c>
      <c r="BD112" s="12" t="s">
        <v>448</v>
      </c>
      <c r="BE112" s="46"/>
      <c r="BF112" s="46"/>
      <c r="BG112" s="46"/>
      <c r="BH112" s="46"/>
      <c r="BI112" s="46"/>
      <c r="BJ112" s="90"/>
      <c r="BK112" s="46"/>
      <c r="BL112" s="182"/>
      <c r="BM112" s="181"/>
      <c r="BN112" s="46"/>
      <c r="BO112" s="46"/>
      <c r="BP112" s="46"/>
      <c r="BQ112" s="46"/>
      <c r="BR112" s="46"/>
      <c r="BS112" s="46"/>
      <c r="BT112" s="46"/>
      <c r="BU112" s="46"/>
      <c r="BV112" s="46"/>
      <c r="BW112" s="46"/>
      <c r="BX112" s="46"/>
      <c r="BY112" s="46"/>
    </row>
    <row r="113" spans="1:77" s="32" customFormat="1" ht="12.95" customHeight="1" x14ac:dyDescent="0.25">
      <c r="A113" s="69" t="s">
        <v>405</v>
      </c>
      <c r="B113" s="114"/>
      <c r="C113" s="211" t="s">
        <v>576</v>
      </c>
      <c r="D113" s="114"/>
      <c r="E113" s="235"/>
      <c r="F113" s="71" t="s">
        <v>442</v>
      </c>
      <c r="G113" s="71" t="s">
        <v>407</v>
      </c>
      <c r="H113" s="12" t="s">
        <v>443</v>
      </c>
      <c r="I113" s="26" t="s">
        <v>143</v>
      </c>
      <c r="J113" s="1" t="s">
        <v>149</v>
      </c>
      <c r="K113" s="26" t="s">
        <v>196</v>
      </c>
      <c r="L113" s="25">
        <v>30</v>
      </c>
      <c r="M113" s="72" t="s">
        <v>197</v>
      </c>
      <c r="N113" s="73" t="s">
        <v>365</v>
      </c>
      <c r="O113" s="1" t="s">
        <v>166</v>
      </c>
      <c r="P113" s="26" t="s">
        <v>125</v>
      </c>
      <c r="Q113" s="25" t="s">
        <v>122</v>
      </c>
      <c r="R113" s="26" t="s">
        <v>200</v>
      </c>
      <c r="S113" s="26" t="s">
        <v>201</v>
      </c>
      <c r="T113" s="25"/>
      <c r="U113" s="25" t="s">
        <v>398</v>
      </c>
      <c r="V113" s="25" t="s">
        <v>146</v>
      </c>
      <c r="W113" s="9">
        <v>30</v>
      </c>
      <c r="X113" s="9">
        <v>60</v>
      </c>
      <c r="Y113" s="17">
        <v>10</v>
      </c>
      <c r="Z113" s="89" t="s">
        <v>409</v>
      </c>
      <c r="AA113" s="5" t="s">
        <v>138</v>
      </c>
      <c r="AB113" s="105">
        <v>0.4</v>
      </c>
      <c r="AC113" s="212">
        <v>3158727.06</v>
      </c>
      <c r="AD113" s="106">
        <f t="shared" ref="AD113" si="91">AB113*AC113</f>
        <v>1263490.824</v>
      </c>
      <c r="AE113" s="106">
        <f t="shared" si="35"/>
        <v>1415109.7228800002</v>
      </c>
      <c r="AF113" s="107">
        <v>0.4</v>
      </c>
      <c r="AG113" s="212">
        <v>3158727.06</v>
      </c>
      <c r="AH113" s="106">
        <f t="shared" ref="AH113" si="92">AF113*AG113</f>
        <v>1263490.824</v>
      </c>
      <c r="AI113" s="106">
        <f t="shared" si="37"/>
        <v>1415109.7228800002</v>
      </c>
      <c r="AJ113" s="108">
        <v>0</v>
      </c>
      <c r="AK113" s="108">
        <v>0</v>
      </c>
      <c r="AL113" s="108">
        <v>0</v>
      </c>
      <c r="AM113" s="108">
        <v>0</v>
      </c>
      <c r="AN113" s="108">
        <v>0</v>
      </c>
      <c r="AO113" s="108">
        <v>0</v>
      </c>
      <c r="AP113" s="108">
        <v>0</v>
      </c>
      <c r="AQ113" s="108">
        <v>0</v>
      </c>
      <c r="AR113" s="108">
        <v>0</v>
      </c>
      <c r="AS113" s="108">
        <v>0</v>
      </c>
      <c r="AT113" s="108">
        <v>0</v>
      </c>
      <c r="AU113" s="108">
        <v>0</v>
      </c>
      <c r="AV113" s="109">
        <f t="shared" si="38"/>
        <v>0.8</v>
      </c>
      <c r="AW113" s="43">
        <v>0</v>
      </c>
      <c r="AX113" s="43">
        <f t="shared" si="28"/>
        <v>0</v>
      </c>
      <c r="AY113" s="110" t="s">
        <v>203</v>
      </c>
      <c r="AZ113" s="111"/>
      <c r="BA113" s="111"/>
      <c r="BB113" s="113"/>
      <c r="BC113" s="112" t="s">
        <v>448</v>
      </c>
      <c r="BD113" s="112" t="s">
        <v>448</v>
      </c>
      <c r="BE113" s="113"/>
      <c r="BF113" s="113"/>
      <c r="BG113" s="113"/>
      <c r="BH113" s="113"/>
      <c r="BI113" s="113"/>
      <c r="BJ113" s="90"/>
      <c r="BK113" s="15">
        <v>14</v>
      </c>
      <c r="BL113" s="182"/>
    </row>
    <row r="114" spans="1:77" s="207" customFormat="1" ht="12.95" customHeight="1" x14ac:dyDescent="0.25">
      <c r="A114" s="201" t="s">
        <v>405</v>
      </c>
      <c r="B114" s="161">
        <v>210032303</v>
      </c>
      <c r="C114" s="161" t="s">
        <v>683</v>
      </c>
      <c r="D114" s="161"/>
      <c r="E114" s="236"/>
      <c r="F114" s="213" t="s">
        <v>442</v>
      </c>
      <c r="G114" s="213" t="s">
        <v>407</v>
      </c>
      <c r="H114" s="213" t="s">
        <v>443</v>
      </c>
      <c r="I114" s="202" t="s">
        <v>143</v>
      </c>
      <c r="J114" s="155" t="s">
        <v>149</v>
      </c>
      <c r="K114" s="202" t="s">
        <v>196</v>
      </c>
      <c r="L114" s="201">
        <v>30</v>
      </c>
      <c r="M114" s="156" t="s">
        <v>197</v>
      </c>
      <c r="N114" s="214" t="s">
        <v>365</v>
      </c>
      <c r="O114" s="155" t="s">
        <v>166</v>
      </c>
      <c r="P114" s="202" t="s">
        <v>125</v>
      </c>
      <c r="Q114" s="201" t="s">
        <v>122</v>
      </c>
      <c r="R114" s="202" t="s">
        <v>200</v>
      </c>
      <c r="S114" s="202" t="s">
        <v>201</v>
      </c>
      <c r="T114" s="201"/>
      <c r="U114" s="201" t="s">
        <v>398</v>
      </c>
      <c r="V114" s="201" t="s">
        <v>146</v>
      </c>
      <c r="W114" s="213">
        <v>30</v>
      </c>
      <c r="X114" s="213">
        <v>60</v>
      </c>
      <c r="Y114" s="159">
        <v>10</v>
      </c>
      <c r="Z114" s="216" t="s">
        <v>409</v>
      </c>
      <c r="AA114" s="200" t="s">
        <v>138</v>
      </c>
      <c r="AB114" s="204">
        <v>0.8</v>
      </c>
      <c r="AC114" s="217">
        <v>3127139.79</v>
      </c>
      <c r="AD114" s="204">
        <v>2501711.8319999999</v>
      </c>
      <c r="AE114" s="204">
        <v>2801917.25184</v>
      </c>
      <c r="AF114" s="204">
        <v>0.4</v>
      </c>
      <c r="AG114" s="204">
        <v>2942347.64</v>
      </c>
      <c r="AH114" s="204">
        <v>1176939.0560000001</v>
      </c>
      <c r="AI114" s="204">
        <v>1318171.7427200002</v>
      </c>
      <c r="AJ114" s="205">
        <v>0</v>
      </c>
      <c r="AK114" s="205">
        <v>0</v>
      </c>
      <c r="AL114" s="205">
        <v>0</v>
      </c>
      <c r="AM114" s="205">
        <v>0</v>
      </c>
      <c r="AN114" s="205">
        <v>0</v>
      </c>
      <c r="AO114" s="205">
        <v>0</v>
      </c>
      <c r="AP114" s="205">
        <v>0</v>
      </c>
      <c r="AQ114" s="205">
        <v>0</v>
      </c>
      <c r="AR114" s="205">
        <v>0</v>
      </c>
      <c r="AS114" s="205">
        <v>0</v>
      </c>
      <c r="AT114" s="205">
        <v>0</v>
      </c>
      <c r="AU114" s="205">
        <v>0</v>
      </c>
      <c r="AV114" s="205">
        <f t="shared" si="38"/>
        <v>1.2000000000000002</v>
      </c>
      <c r="AW114" s="204">
        <f t="shared" si="33"/>
        <v>3678650.8880000003</v>
      </c>
      <c r="AX114" s="204">
        <f t="shared" si="28"/>
        <v>4120088.9945600005</v>
      </c>
      <c r="AY114" s="161" t="s">
        <v>203</v>
      </c>
      <c r="AZ114" s="202"/>
      <c r="BA114" s="202"/>
      <c r="BB114" s="215"/>
      <c r="BC114" s="213" t="s">
        <v>448</v>
      </c>
      <c r="BD114" s="213" t="s">
        <v>448</v>
      </c>
      <c r="BE114" s="215"/>
      <c r="BF114" s="215"/>
      <c r="BG114" s="215"/>
      <c r="BH114" s="215"/>
      <c r="BI114" s="215"/>
      <c r="BJ114" s="90"/>
      <c r="BK114" s="4" t="s">
        <v>653</v>
      </c>
      <c r="BL114" s="206"/>
      <c r="BM114" s="206"/>
      <c r="BN114" s="206"/>
      <c r="BO114" s="206"/>
      <c r="BP114" s="206"/>
      <c r="BQ114" s="206"/>
      <c r="BR114" s="206"/>
      <c r="BS114" s="206"/>
      <c r="BT114" s="206"/>
    </row>
    <row r="115" spans="1:77" s="32" customFormat="1" ht="12.95" customHeight="1" x14ac:dyDescent="0.25">
      <c r="A115" s="69" t="s">
        <v>405</v>
      </c>
      <c r="B115" s="75"/>
      <c r="C115" s="209" t="s">
        <v>494</v>
      </c>
      <c r="D115" s="75"/>
      <c r="E115" s="235"/>
      <c r="F115" s="71" t="s">
        <v>442</v>
      </c>
      <c r="G115" s="71" t="s">
        <v>407</v>
      </c>
      <c r="H115" s="12" t="s">
        <v>443</v>
      </c>
      <c r="I115" s="26" t="s">
        <v>143</v>
      </c>
      <c r="J115" s="1" t="s">
        <v>149</v>
      </c>
      <c r="K115" s="26" t="s">
        <v>196</v>
      </c>
      <c r="L115" s="25">
        <v>30</v>
      </c>
      <c r="M115" s="72" t="s">
        <v>197</v>
      </c>
      <c r="N115" s="73" t="s">
        <v>365</v>
      </c>
      <c r="O115" s="25" t="s">
        <v>126</v>
      </c>
      <c r="P115" s="26" t="s">
        <v>125</v>
      </c>
      <c r="Q115" s="25" t="s">
        <v>122</v>
      </c>
      <c r="R115" s="26" t="s">
        <v>200</v>
      </c>
      <c r="S115" s="26" t="s">
        <v>201</v>
      </c>
      <c r="T115" s="25"/>
      <c r="U115" s="25" t="s">
        <v>398</v>
      </c>
      <c r="V115" s="25" t="s">
        <v>146</v>
      </c>
      <c r="W115" s="9">
        <v>30</v>
      </c>
      <c r="X115" s="9">
        <v>60</v>
      </c>
      <c r="Y115" s="17">
        <v>10</v>
      </c>
      <c r="Z115" s="89" t="s">
        <v>409</v>
      </c>
      <c r="AA115" s="5" t="s">
        <v>138</v>
      </c>
      <c r="AB115" s="74">
        <v>1.1499999999999999</v>
      </c>
      <c r="AC115" s="210">
        <v>490740.83</v>
      </c>
      <c r="AD115" s="74">
        <f t="shared" si="34"/>
        <v>564351.95449999999</v>
      </c>
      <c r="AE115" s="74">
        <f t="shared" si="35"/>
        <v>632074.18904000008</v>
      </c>
      <c r="AF115" s="74">
        <v>1.1499999999999999</v>
      </c>
      <c r="AG115" s="210">
        <v>490740.83</v>
      </c>
      <c r="AH115" s="74">
        <f t="shared" si="36"/>
        <v>564351.95449999999</v>
      </c>
      <c r="AI115" s="74">
        <f t="shared" si="37"/>
        <v>632074.18904000008</v>
      </c>
      <c r="AJ115" s="20">
        <v>0</v>
      </c>
      <c r="AK115" s="20">
        <v>0</v>
      </c>
      <c r="AL115" s="20">
        <v>0</v>
      </c>
      <c r="AM115" s="20">
        <v>0</v>
      </c>
      <c r="AN115" s="20">
        <v>0</v>
      </c>
      <c r="AO115" s="20">
        <v>0</v>
      </c>
      <c r="AP115" s="20">
        <v>0</v>
      </c>
      <c r="AQ115" s="20">
        <v>0</v>
      </c>
      <c r="AR115" s="20">
        <v>0</v>
      </c>
      <c r="AS115" s="20">
        <v>0</v>
      </c>
      <c r="AT115" s="20">
        <v>0</v>
      </c>
      <c r="AU115" s="20">
        <v>0</v>
      </c>
      <c r="AV115" s="67">
        <f t="shared" si="38"/>
        <v>2.2999999999999998</v>
      </c>
      <c r="AW115" s="43">
        <v>0</v>
      </c>
      <c r="AX115" s="43">
        <f t="shared" si="28"/>
        <v>0</v>
      </c>
      <c r="AY115" s="4" t="s">
        <v>203</v>
      </c>
      <c r="AZ115" s="26"/>
      <c r="BA115" s="26"/>
      <c r="BB115" s="46"/>
      <c r="BC115" s="12" t="s">
        <v>449</v>
      </c>
      <c r="BD115" s="12" t="s">
        <v>449</v>
      </c>
      <c r="BE115" s="46"/>
      <c r="BF115" s="46"/>
      <c r="BG115" s="46"/>
      <c r="BH115" s="46"/>
      <c r="BI115" s="46"/>
      <c r="BJ115" s="90"/>
      <c r="BK115" s="46"/>
      <c r="BL115" s="182"/>
      <c r="BM115" s="181"/>
      <c r="BN115" s="46"/>
      <c r="BO115" s="46"/>
      <c r="BP115" s="46"/>
      <c r="BQ115" s="46"/>
      <c r="BR115" s="46"/>
      <c r="BS115" s="46"/>
      <c r="BT115" s="46"/>
      <c r="BU115" s="46"/>
      <c r="BV115" s="46"/>
      <c r="BW115" s="46"/>
      <c r="BX115" s="46"/>
      <c r="BY115" s="46"/>
    </row>
    <row r="116" spans="1:77" s="32" customFormat="1" ht="12.95" customHeight="1" x14ac:dyDescent="0.25">
      <c r="A116" s="69" t="s">
        <v>405</v>
      </c>
      <c r="B116" s="114"/>
      <c r="C116" s="211" t="s">
        <v>577</v>
      </c>
      <c r="D116" s="114"/>
      <c r="E116" s="235"/>
      <c r="F116" s="71" t="s">
        <v>442</v>
      </c>
      <c r="G116" s="71" t="s">
        <v>407</v>
      </c>
      <c r="H116" s="12" t="s">
        <v>443</v>
      </c>
      <c r="I116" s="26" t="s">
        <v>143</v>
      </c>
      <c r="J116" s="1" t="s">
        <v>149</v>
      </c>
      <c r="K116" s="26" t="s">
        <v>196</v>
      </c>
      <c r="L116" s="25">
        <v>30</v>
      </c>
      <c r="M116" s="72" t="s">
        <v>197</v>
      </c>
      <c r="N116" s="73" t="s">
        <v>365</v>
      </c>
      <c r="O116" s="1" t="s">
        <v>166</v>
      </c>
      <c r="P116" s="26" t="s">
        <v>125</v>
      </c>
      <c r="Q116" s="25" t="s">
        <v>122</v>
      </c>
      <c r="R116" s="26" t="s">
        <v>200</v>
      </c>
      <c r="S116" s="26" t="s">
        <v>201</v>
      </c>
      <c r="T116" s="25"/>
      <c r="U116" s="25" t="s">
        <v>398</v>
      </c>
      <c r="V116" s="25" t="s">
        <v>146</v>
      </c>
      <c r="W116" s="9">
        <v>30</v>
      </c>
      <c r="X116" s="9">
        <v>60</v>
      </c>
      <c r="Y116" s="17">
        <v>10</v>
      </c>
      <c r="Z116" s="89" t="s">
        <v>409</v>
      </c>
      <c r="AA116" s="5" t="s">
        <v>138</v>
      </c>
      <c r="AB116" s="105">
        <v>1.1499999999999999</v>
      </c>
      <c r="AC116" s="212">
        <v>490740.83</v>
      </c>
      <c r="AD116" s="106">
        <f t="shared" ref="AD116" si="93">AB116*AC116</f>
        <v>564351.95449999999</v>
      </c>
      <c r="AE116" s="106">
        <f t="shared" si="35"/>
        <v>632074.18904000008</v>
      </c>
      <c r="AF116" s="107">
        <v>1.1499999999999999</v>
      </c>
      <c r="AG116" s="212">
        <v>490740.83</v>
      </c>
      <c r="AH116" s="106">
        <f t="shared" ref="AH116" si="94">AF116*AG116</f>
        <v>564351.95449999999</v>
      </c>
      <c r="AI116" s="106">
        <f t="shared" si="37"/>
        <v>632074.18904000008</v>
      </c>
      <c r="AJ116" s="108">
        <v>0</v>
      </c>
      <c r="AK116" s="108">
        <v>0</v>
      </c>
      <c r="AL116" s="108">
        <v>0</v>
      </c>
      <c r="AM116" s="108">
        <v>0</v>
      </c>
      <c r="AN116" s="108">
        <v>0</v>
      </c>
      <c r="AO116" s="108">
        <v>0</v>
      </c>
      <c r="AP116" s="108">
        <v>0</v>
      </c>
      <c r="AQ116" s="108">
        <v>0</v>
      </c>
      <c r="AR116" s="108">
        <v>0</v>
      </c>
      <c r="AS116" s="108">
        <v>0</v>
      </c>
      <c r="AT116" s="108">
        <v>0</v>
      </c>
      <c r="AU116" s="108">
        <v>0</v>
      </c>
      <c r="AV116" s="109">
        <f t="shared" si="38"/>
        <v>2.2999999999999998</v>
      </c>
      <c r="AW116" s="43">
        <v>0</v>
      </c>
      <c r="AX116" s="43">
        <f t="shared" si="28"/>
        <v>0</v>
      </c>
      <c r="AY116" s="110" t="s">
        <v>203</v>
      </c>
      <c r="AZ116" s="111"/>
      <c r="BA116" s="111"/>
      <c r="BB116" s="113"/>
      <c r="BC116" s="112" t="s">
        <v>449</v>
      </c>
      <c r="BD116" s="112" t="s">
        <v>449</v>
      </c>
      <c r="BE116" s="113"/>
      <c r="BF116" s="113"/>
      <c r="BG116" s="113"/>
      <c r="BH116" s="113"/>
      <c r="BI116" s="113"/>
      <c r="BJ116" s="90"/>
      <c r="BK116" s="15">
        <v>14</v>
      </c>
      <c r="BL116" s="182"/>
    </row>
    <row r="117" spans="1:77" s="207" customFormat="1" ht="12.95" customHeight="1" x14ac:dyDescent="0.25">
      <c r="A117" s="201" t="s">
        <v>405</v>
      </c>
      <c r="B117" s="161">
        <v>210032304</v>
      </c>
      <c r="C117" s="161" t="s">
        <v>684</v>
      </c>
      <c r="D117" s="161"/>
      <c r="E117" s="236"/>
      <c r="F117" s="213" t="s">
        <v>442</v>
      </c>
      <c r="G117" s="213" t="s">
        <v>407</v>
      </c>
      <c r="H117" s="213" t="s">
        <v>443</v>
      </c>
      <c r="I117" s="202" t="s">
        <v>143</v>
      </c>
      <c r="J117" s="155" t="s">
        <v>149</v>
      </c>
      <c r="K117" s="202" t="s">
        <v>196</v>
      </c>
      <c r="L117" s="201">
        <v>30</v>
      </c>
      <c r="M117" s="156" t="s">
        <v>197</v>
      </c>
      <c r="N117" s="214" t="s">
        <v>365</v>
      </c>
      <c r="O117" s="155" t="s">
        <v>166</v>
      </c>
      <c r="P117" s="202" t="s">
        <v>125</v>
      </c>
      <c r="Q117" s="201" t="s">
        <v>122</v>
      </c>
      <c r="R117" s="202" t="s">
        <v>200</v>
      </c>
      <c r="S117" s="202" t="s">
        <v>201</v>
      </c>
      <c r="T117" s="201"/>
      <c r="U117" s="201" t="s">
        <v>398</v>
      </c>
      <c r="V117" s="201" t="s">
        <v>146</v>
      </c>
      <c r="W117" s="213">
        <v>30</v>
      </c>
      <c r="X117" s="213">
        <v>60</v>
      </c>
      <c r="Y117" s="159">
        <v>10</v>
      </c>
      <c r="Z117" s="216" t="s">
        <v>409</v>
      </c>
      <c r="AA117" s="200" t="s">
        <v>138</v>
      </c>
      <c r="AB117" s="204">
        <v>0.69</v>
      </c>
      <c r="AC117" s="217">
        <v>485833.42</v>
      </c>
      <c r="AD117" s="204">
        <v>335225.05979999999</v>
      </c>
      <c r="AE117" s="204">
        <v>375452.06697600003</v>
      </c>
      <c r="AF117" s="204">
        <v>1.1499999999999999</v>
      </c>
      <c r="AG117" s="204">
        <v>490740.83</v>
      </c>
      <c r="AH117" s="204">
        <v>564351.95449999999</v>
      </c>
      <c r="AI117" s="204">
        <v>632074.18904000008</v>
      </c>
      <c r="AJ117" s="205">
        <v>0</v>
      </c>
      <c r="AK117" s="205">
        <v>0</v>
      </c>
      <c r="AL117" s="205">
        <v>0</v>
      </c>
      <c r="AM117" s="205">
        <v>0</v>
      </c>
      <c r="AN117" s="205">
        <v>0</v>
      </c>
      <c r="AO117" s="205">
        <v>0</v>
      </c>
      <c r="AP117" s="205">
        <v>0</v>
      </c>
      <c r="AQ117" s="205">
        <v>0</v>
      </c>
      <c r="AR117" s="205">
        <v>0</v>
      </c>
      <c r="AS117" s="205">
        <v>0</v>
      </c>
      <c r="AT117" s="205">
        <v>0</v>
      </c>
      <c r="AU117" s="205">
        <v>0</v>
      </c>
      <c r="AV117" s="205">
        <f t="shared" si="38"/>
        <v>1.8399999999999999</v>
      </c>
      <c r="AW117" s="204">
        <f t="shared" si="33"/>
        <v>899577.01429999992</v>
      </c>
      <c r="AX117" s="204">
        <f t="shared" si="28"/>
        <v>1007526.2560160001</v>
      </c>
      <c r="AY117" s="161" t="s">
        <v>203</v>
      </c>
      <c r="AZ117" s="202"/>
      <c r="BA117" s="202"/>
      <c r="BB117" s="215"/>
      <c r="BC117" s="213" t="s">
        <v>449</v>
      </c>
      <c r="BD117" s="213" t="s">
        <v>449</v>
      </c>
      <c r="BE117" s="215"/>
      <c r="BF117" s="215"/>
      <c r="BG117" s="215"/>
      <c r="BH117" s="215"/>
      <c r="BI117" s="215"/>
      <c r="BJ117" s="90"/>
      <c r="BK117" s="4" t="s">
        <v>653</v>
      </c>
      <c r="BL117" s="206"/>
      <c r="BM117" s="206"/>
      <c r="BN117" s="206"/>
      <c r="BO117" s="206"/>
      <c r="BP117" s="206"/>
      <c r="BQ117" s="206"/>
      <c r="BR117" s="206"/>
      <c r="BS117" s="206"/>
      <c r="BT117" s="206"/>
    </row>
    <row r="118" spans="1:77" s="32" customFormat="1" ht="12.95" customHeight="1" x14ac:dyDescent="0.25">
      <c r="A118" s="69" t="s">
        <v>405</v>
      </c>
      <c r="B118" s="75"/>
      <c r="C118" s="209" t="s">
        <v>495</v>
      </c>
      <c r="D118" s="75"/>
      <c r="E118" s="235"/>
      <c r="F118" s="71" t="s">
        <v>450</v>
      </c>
      <c r="G118" s="71" t="s">
        <v>407</v>
      </c>
      <c r="H118" s="12" t="s">
        <v>451</v>
      </c>
      <c r="I118" s="26" t="s">
        <v>143</v>
      </c>
      <c r="J118" s="1" t="s">
        <v>149</v>
      </c>
      <c r="K118" s="26" t="s">
        <v>196</v>
      </c>
      <c r="L118" s="25">
        <v>30</v>
      </c>
      <c r="M118" s="72" t="s">
        <v>197</v>
      </c>
      <c r="N118" s="73" t="s">
        <v>365</v>
      </c>
      <c r="O118" s="25" t="s">
        <v>126</v>
      </c>
      <c r="P118" s="26" t="s">
        <v>125</v>
      </c>
      <c r="Q118" s="25" t="s">
        <v>122</v>
      </c>
      <c r="R118" s="26" t="s">
        <v>200</v>
      </c>
      <c r="S118" s="26" t="s">
        <v>201</v>
      </c>
      <c r="T118" s="25"/>
      <c r="U118" s="25" t="s">
        <v>398</v>
      </c>
      <c r="V118" s="25" t="s">
        <v>146</v>
      </c>
      <c r="W118" s="9">
        <v>30</v>
      </c>
      <c r="X118" s="9">
        <v>60</v>
      </c>
      <c r="Y118" s="17">
        <v>10</v>
      </c>
      <c r="Z118" s="89" t="s">
        <v>409</v>
      </c>
      <c r="AA118" s="5" t="s">
        <v>138</v>
      </c>
      <c r="AB118" s="74">
        <v>0.2</v>
      </c>
      <c r="AC118" s="210">
        <v>1167422.25</v>
      </c>
      <c r="AD118" s="74">
        <f t="shared" si="34"/>
        <v>233484.45</v>
      </c>
      <c r="AE118" s="74">
        <f t="shared" si="35"/>
        <v>261502.58400000003</v>
      </c>
      <c r="AF118" s="74">
        <v>0.2</v>
      </c>
      <c r="AG118" s="210">
        <v>1167422.25</v>
      </c>
      <c r="AH118" s="74">
        <f t="shared" si="36"/>
        <v>233484.45</v>
      </c>
      <c r="AI118" s="74">
        <f t="shared" si="37"/>
        <v>261502.58400000003</v>
      </c>
      <c r="AJ118" s="20">
        <v>0</v>
      </c>
      <c r="AK118" s="20">
        <v>0</v>
      </c>
      <c r="AL118" s="20">
        <v>0</v>
      </c>
      <c r="AM118" s="20">
        <v>0</v>
      </c>
      <c r="AN118" s="20">
        <v>0</v>
      </c>
      <c r="AO118" s="20">
        <v>0</v>
      </c>
      <c r="AP118" s="20">
        <v>0</v>
      </c>
      <c r="AQ118" s="20">
        <v>0</v>
      </c>
      <c r="AR118" s="20">
        <v>0</v>
      </c>
      <c r="AS118" s="20">
        <v>0</v>
      </c>
      <c r="AT118" s="20">
        <v>0</v>
      </c>
      <c r="AU118" s="20">
        <v>0</v>
      </c>
      <c r="AV118" s="67">
        <f t="shared" si="38"/>
        <v>0.4</v>
      </c>
      <c r="AW118" s="43">
        <v>0</v>
      </c>
      <c r="AX118" s="43">
        <f t="shared" si="28"/>
        <v>0</v>
      </c>
      <c r="AY118" s="4" t="s">
        <v>203</v>
      </c>
      <c r="AZ118" s="26"/>
      <c r="BA118" s="26"/>
      <c r="BB118" s="46"/>
      <c r="BC118" s="12" t="s">
        <v>452</v>
      </c>
      <c r="BD118" s="12" t="s">
        <v>452</v>
      </c>
      <c r="BE118" s="46"/>
      <c r="BF118" s="46"/>
      <c r="BG118" s="46"/>
      <c r="BH118" s="46"/>
      <c r="BI118" s="46"/>
      <c r="BJ118" s="90"/>
      <c r="BK118" s="46"/>
      <c r="BL118" s="182"/>
      <c r="BM118" s="181"/>
      <c r="BN118" s="46"/>
      <c r="BO118" s="46"/>
      <c r="BP118" s="46"/>
      <c r="BQ118" s="46"/>
      <c r="BR118" s="46"/>
      <c r="BS118" s="46"/>
      <c r="BT118" s="46"/>
      <c r="BU118" s="46"/>
      <c r="BV118" s="46"/>
      <c r="BW118" s="46"/>
      <c r="BX118" s="46"/>
      <c r="BY118" s="46"/>
    </row>
    <row r="119" spans="1:77" s="32" customFormat="1" ht="12.95" customHeight="1" x14ac:dyDescent="0.25">
      <c r="A119" s="69" t="s">
        <v>405</v>
      </c>
      <c r="B119" s="114"/>
      <c r="C119" s="211" t="s">
        <v>578</v>
      </c>
      <c r="D119" s="114"/>
      <c r="E119" s="235"/>
      <c r="F119" s="71" t="s">
        <v>450</v>
      </c>
      <c r="G119" s="71" t="s">
        <v>407</v>
      </c>
      <c r="H119" s="12" t="s">
        <v>451</v>
      </c>
      <c r="I119" s="26" t="s">
        <v>143</v>
      </c>
      <c r="J119" s="1" t="s">
        <v>149</v>
      </c>
      <c r="K119" s="26" t="s">
        <v>196</v>
      </c>
      <c r="L119" s="25">
        <v>30</v>
      </c>
      <c r="M119" s="72" t="s">
        <v>197</v>
      </c>
      <c r="N119" s="73" t="s">
        <v>365</v>
      </c>
      <c r="O119" s="1" t="s">
        <v>166</v>
      </c>
      <c r="P119" s="26" t="s">
        <v>125</v>
      </c>
      <c r="Q119" s="25" t="s">
        <v>122</v>
      </c>
      <c r="R119" s="26" t="s">
        <v>200</v>
      </c>
      <c r="S119" s="26" t="s">
        <v>201</v>
      </c>
      <c r="T119" s="25"/>
      <c r="U119" s="25" t="s">
        <v>398</v>
      </c>
      <c r="V119" s="25" t="s">
        <v>146</v>
      </c>
      <c r="W119" s="9">
        <v>30</v>
      </c>
      <c r="X119" s="9">
        <v>60</v>
      </c>
      <c r="Y119" s="17">
        <v>10</v>
      </c>
      <c r="Z119" s="89" t="s">
        <v>409</v>
      </c>
      <c r="AA119" s="5" t="s">
        <v>138</v>
      </c>
      <c r="AB119" s="105">
        <v>0.2</v>
      </c>
      <c r="AC119" s="212">
        <v>1167422.25</v>
      </c>
      <c r="AD119" s="106">
        <f t="shared" ref="AD119" si="95">AB119*AC119</f>
        <v>233484.45</v>
      </c>
      <c r="AE119" s="106">
        <f t="shared" si="35"/>
        <v>261502.58400000003</v>
      </c>
      <c r="AF119" s="107">
        <v>0.2</v>
      </c>
      <c r="AG119" s="212">
        <v>1167422.25</v>
      </c>
      <c r="AH119" s="106">
        <f t="shared" ref="AH119" si="96">AF119*AG119</f>
        <v>233484.45</v>
      </c>
      <c r="AI119" s="106">
        <f t="shared" si="37"/>
        <v>261502.58400000003</v>
      </c>
      <c r="AJ119" s="108">
        <v>0</v>
      </c>
      <c r="AK119" s="108">
        <v>0</v>
      </c>
      <c r="AL119" s="108">
        <v>0</v>
      </c>
      <c r="AM119" s="108">
        <v>0</v>
      </c>
      <c r="AN119" s="108">
        <v>0</v>
      </c>
      <c r="AO119" s="108">
        <v>0</v>
      </c>
      <c r="AP119" s="108">
        <v>0</v>
      </c>
      <c r="AQ119" s="108">
        <v>0</v>
      </c>
      <c r="AR119" s="108">
        <v>0</v>
      </c>
      <c r="AS119" s="108">
        <v>0</v>
      </c>
      <c r="AT119" s="108">
        <v>0</v>
      </c>
      <c r="AU119" s="108">
        <v>0</v>
      </c>
      <c r="AV119" s="109">
        <f t="shared" si="38"/>
        <v>0.4</v>
      </c>
      <c r="AW119" s="43">
        <v>0</v>
      </c>
      <c r="AX119" s="43">
        <f t="shared" si="28"/>
        <v>0</v>
      </c>
      <c r="AY119" s="110" t="s">
        <v>203</v>
      </c>
      <c r="AZ119" s="111"/>
      <c r="BA119" s="111"/>
      <c r="BB119" s="113"/>
      <c r="BC119" s="112" t="s">
        <v>452</v>
      </c>
      <c r="BD119" s="112" t="s">
        <v>452</v>
      </c>
      <c r="BE119" s="113"/>
      <c r="BF119" s="113"/>
      <c r="BG119" s="113"/>
      <c r="BH119" s="113"/>
      <c r="BI119" s="113"/>
      <c r="BJ119" s="90"/>
      <c r="BK119" s="15">
        <v>14</v>
      </c>
      <c r="BL119" s="182"/>
    </row>
    <row r="120" spans="1:77" s="207" customFormat="1" ht="12.95" customHeight="1" x14ac:dyDescent="0.25">
      <c r="A120" s="201" t="s">
        <v>405</v>
      </c>
      <c r="B120" s="161">
        <v>210035227</v>
      </c>
      <c r="C120" s="161" t="s">
        <v>685</v>
      </c>
      <c r="D120" s="161"/>
      <c r="E120" s="236"/>
      <c r="F120" s="213" t="s">
        <v>450</v>
      </c>
      <c r="G120" s="213" t="s">
        <v>407</v>
      </c>
      <c r="H120" s="213" t="s">
        <v>451</v>
      </c>
      <c r="I120" s="202" t="s">
        <v>143</v>
      </c>
      <c r="J120" s="155" t="s">
        <v>149</v>
      </c>
      <c r="K120" s="202" t="s">
        <v>196</v>
      </c>
      <c r="L120" s="201">
        <v>30</v>
      </c>
      <c r="M120" s="156" t="s">
        <v>197</v>
      </c>
      <c r="N120" s="214" t="s">
        <v>365</v>
      </c>
      <c r="O120" s="155" t="s">
        <v>166</v>
      </c>
      <c r="P120" s="202" t="s">
        <v>125</v>
      </c>
      <c r="Q120" s="201" t="s">
        <v>122</v>
      </c>
      <c r="R120" s="202" t="s">
        <v>200</v>
      </c>
      <c r="S120" s="202" t="s">
        <v>201</v>
      </c>
      <c r="T120" s="201"/>
      <c r="U120" s="201" t="s">
        <v>398</v>
      </c>
      <c r="V120" s="201" t="s">
        <v>146</v>
      </c>
      <c r="W120" s="213">
        <v>30</v>
      </c>
      <c r="X120" s="213">
        <v>60</v>
      </c>
      <c r="Y120" s="159">
        <v>10</v>
      </c>
      <c r="Z120" s="216" t="s">
        <v>409</v>
      </c>
      <c r="AA120" s="200" t="s">
        <v>138</v>
      </c>
      <c r="AB120" s="204">
        <v>0.03</v>
      </c>
      <c r="AC120" s="217">
        <v>1155748.03</v>
      </c>
      <c r="AD120" s="204">
        <v>34672.440900000001</v>
      </c>
      <c r="AE120" s="204">
        <v>38833.133808000006</v>
      </c>
      <c r="AF120" s="204">
        <v>0.2</v>
      </c>
      <c r="AG120" s="204">
        <v>1002928.8</v>
      </c>
      <c r="AH120" s="204">
        <v>200585.76</v>
      </c>
      <c r="AI120" s="204">
        <v>224656.05120000005</v>
      </c>
      <c r="AJ120" s="205">
        <v>0</v>
      </c>
      <c r="AK120" s="205">
        <v>0</v>
      </c>
      <c r="AL120" s="205">
        <v>0</v>
      </c>
      <c r="AM120" s="205">
        <v>0</v>
      </c>
      <c r="AN120" s="205">
        <v>0</v>
      </c>
      <c r="AO120" s="205">
        <v>0</v>
      </c>
      <c r="AP120" s="205">
        <v>0</v>
      </c>
      <c r="AQ120" s="205">
        <v>0</v>
      </c>
      <c r="AR120" s="205">
        <v>0</v>
      </c>
      <c r="AS120" s="205">
        <v>0</v>
      </c>
      <c r="AT120" s="205">
        <v>0</v>
      </c>
      <c r="AU120" s="205">
        <v>0</v>
      </c>
      <c r="AV120" s="205">
        <f t="shared" si="38"/>
        <v>0.23</v>
      </c>
      <c r="AW120" s="204">
        <f t="shared" si="33"/>
        <v>235258.2009</v>
      </c>
      <c r="AX120" s="204">
        <f t="shared" si="28"/>
        <v>263489.185008</v>
      </c>
      <c r="AY120" s="161" t="s">
        <v>203</v>
      </c>
      <c r="AZ120" s="202"/>
      <c r="BA120" s="202"/>
      <c r="BB120" s="215"/>
      <c r="BC120" s="213" t="s">
        <v>452</v>
      </c>
      <c r="BD120" s="213" t="s">
        <v>452</v>
      </c>
      <c r="BE120" s="215"/>
      <c r="BF120" s="215"/>
      <c r="BG120" s="215"/>
      <c r="BH120" s="215"/>
      <c r="BI120" s="215"/>
      <c r="BJ120" s="90"/>
      <c r="BK120" s="4" t="s">
        <v>653</v>
      </c>
      <c r="BL120" s="206"/>
      <c r="BM120" s="206"/>
      <c r="BN120" s="206"/>
      <c r="BO120" s="206"/>
      <c r="BP120" s="206"/>
      <c r="BQ120" s="206"/>
      <c r="BR120" s="206"/>
      <c r="BS120" s="206"/>
      <c r="BT120" s="206"/>
    </row>
    <row r="121" spans="1:77" s="32" customFormat="1" ht="12.95" customHeight="1" x14ac:dyDescent="0.25">
      <c r="A121" s="69" t="s">
        <v>405</v>
      </c>
      <c r="B121" s="75"/>
      <c r="C121" s="209" t="s">
        <v>496</v>
      </c>
      <c r="D121" s="75"/>
      <c r="E121" s="235"/>
      <c r="F121" s="71" t="s">
        <v>453</v>
      </c>
      <c r="G121" s="71" t="s">
        <v>407</v>
      </c>
      <c r="H121" s="12" t="s">
        <v>454</v>
      </c>
      <c r="I121" s="26" t="s">
        <v>143</v>
      </c>
      <c r="J121" s="1" t="s">
        <v>149</v>
      </c>
      <c r="K121" s="26" t="s">
        <v>196</v>
      </c>
      <c r="L121" s="25">
        <v>30</v>
      </c>
      <c r="M121" s="72" t="s">
        <v>197</v>
      </c>
      <c r="N121" s="73" t="s">
        <v>365</v>
      </c>
      <c r="O121" s="25" t="s">
        <v>126</v>
      </c>
      <c r="P121" s="26" t="s">
        <v>125</v>
      </c>
      <c r="Q121" s="25" t="s">
        <v>122</v>
      </c>
      <c r="R121" s="26" t="s">
        <v>200</v>
      </c>
      <c r="S121" s="26" t="s">
        <v>201</v>
      </c>
      <c r="T121" s="25"/>
      <c r="U121" s="25" t="s">
        <v>398</v>
      </c>
      <c r="V121" s="25" t="s">
        <v>146</v>
      </c>
      <c r="W121" s="9">
        <v>30</v>
      </c>
      <c r="X121" s="9">
        <v>60</v>
      </c>
      <c r="Y121" s="17">
        <v>10</v>
      </c>
      <c r="Z121" s="89" t="s">
        <v>409</v>
      </c>
      <c r="AA121" s="5" t="s">
        <v>138</v>
      </c>
      <c r="AB121" s="74">
        <v>0.1</v>
      </c>
      <c r="AC121" s="210">
        <v>347450.49</v>
      </c>
      <c r="AD121" s="74">
        <f t="shared" si="34"/>
        <v>34745.048999999999</v>
      </c>
      <c r="AE121" s="74">
        <f t="shared" si="35"/>
        <v>38914.454880000005</v>
      </c>
      <c r="AF121" s="74">
        <v>0.1</v>
      </c>
      <c r="AG121" s="210">
        <v>347450.49</v>
      </c>
      <c r="AH121" s="74">
        <f t="shared" si="36"/>
        <v>34745.048999999999</v>
      </c>
      <c r="AI121" s="74">
        <f t="shared" si="37"/>
        <v>38914.454880000005</v>
      </c>
      <c r="AJ121" s="20">
        <v>0</v>
      </c>
      <c r="AK121" s="20">
        <v>0</v>
      </c>
      <c r="AL121" s="20">
        <v>0</v>
      </c>
      <c r="AM121" s="20">
        <v>0</v>
      </c>
      <c r="AN121" s="20">
        <v>0</v>
      </c>
      <c r="AO121" s="20">
        <v>0</v>
      </c>
      <c r="AP121" s="20">
        <v>0</v>
      </c>
      <c r="AQ121" s="20">
        <v>0</v>
      </c>
      <c r="AR121" s="20">
        <v>0</v>
      </c>
      <c r="AS121" s="20">
        <v>0</v>
      </c>
      <c r="AT121" s="20">
        <v>0</v>
      </c>
      <c r="AU121" s="20">
        <v>0</v>
      </c>
      <c r="AV121" s="67">
        <f t="shared" si="38"/>
        <v>0.2</v>
      </c>
      <c r="AW121" s="43">
        <v>0</v>
      </c>
      <c r="AX121" s="43">
        <f t="shared" si="28"/>
        <v>0</v>
      </c>
      <c r="AY121" s="4" t="s">
        <v>203</v>
      </c>
      <c r="AZ121" s="26"/>
      <c r="BA121" s="26"/>
      <c r="BB121" s="46"/>
      <c r="BC121" s="12" t="s">
        <v>455</v>
      </c>
      <c r="BD121" s="12" t="s">
        <v>455</v>
      </c>
      <c r="BE121" s="46"/>
      <c r="BF121" s="46"/>
      <c r="BG121" s="46"/>
      <c r="BH121" s="46"/>
      <c r="BI121" s="46"/>
      <c r="BJ121" s="90"/>
      <c r="BK121" s="46"/>
      <c r="BL121" s="182"/>
      <c r="BM121" s="181"/>
      <c r="BN121" s="46"/>
      <c r="BO121" s="46"/>
      <c r="BP121" s="46"/>
      <c r="BQ121" s="46"/>
      <c r="BR121" s="46"/>
      <c r="BS121" s="46"/>
      <c r="BT121" s="46"/>
      <c r="BU121" s="46"/>
      <c r="BV121" s="46"/>
      <c r="BW121" s="46"/>
      <c r="BX121" s="46"/>
      <c r="BY121" s="46"/>
    </row>
    <row r="122" spans="1:77" s="32" customFormat="1" ht="12.95" customHeight="1" x14ac:dyDescent="0.25">
      <c r="A122" s="69" t="s">
        <v>405</v>
      </c>
      <c r="B122" s="114"/>
      <c r="C122" s="211" t="s">
        <v>579</v>
      </c>
      <c r="D122" s="114"/>
      <c r="E122" s="235"/>
      <c r="F122" s="71" t="s">
        <v>453</v>
      </c>
      <c r="G122" s="71" t="s">
        <v>407</v>
      </c>
      <c r="H122" s="12" t="s">
        <v>454</v>
      </c>
      <c r="I122" s="26" t="s">
        <v>143</v>
      </c>
      <c r="J122" s="1" t="s">
        <v>149</v>
      </c>
      <c r="K122" s="26" t="s">
        <v>196</v>
      </c>
      <c r="L122" s="25">
        <v>30</v>
      </c>
      <c r="M122" s="72" t="s">
        <v>197</v>
      </c>
      <c r="N122" s="73" t="s">
        <v>365</v>
      </c>
      <c r="O122" s="1" t="s">
        <v>166</v>
      </c>
      <c r="P122" s="26" t="s">
        <v>125</v>
      </c>
      <c r="Q122" s="25" t="s">
        <v>122</v>
      </c>
      <c r="R122" s="26" t="s">
        <v>200</v>
      </c>
      <c r="S122" s="26" t="s">
        <v>201</v>
      </c>
      <c r="T122" s="25"/>
      <c r="U122" s="25" t="s">
        <v>398</v>
      </c>
      <c r="V122" s="25" t="s">
        <v>146</v>
      </c>
      <c r="W122" s="9">
        <v>30</v>
      </c>
      <c r="X122" s="9">
        <v>60</v>
      </c>
      <c r="Y122" s="17">
        <v>10</v>
      </c>
      <c r="Z122" s="89" t="s">
        <v>409</v>
      </c>
      <c r="AA122" s="5" t="s">
        <v>138</v>
      </c>
      <c r="AB122" s="105">
        <v>0.1</v>
      </c>
      <c r="AC122" s="212">
        <v>347450.49</v>
      </c>
      <c r="AD122" s="106">
        <f t="shared" ref="AD122" si="97">AB122*AC122</f>
        <v>34745.048999999999</v>
      </c>
      <c r="AE122" s="106">
        <f t="shared" si="35"/>
        <v>38914.454880000005</v>
      </c>
      <c r="AF122" s="107">
        <v>0.1</v>
      </c>
      <c r="AG122" s="212">
        <v>347450.49</v>
      </c>
      <c r="AH122" s="106">
        <f t="shared" ref="AH122" si="98">AF122*AG122</f>
        <v>34745.048999999999</v>
      </c>
      <c r="AI122" s="106">
        <f t="shared" si="37"/>
        <v>38914.454880000005</v>
      </c>
      <c r="AJ122" s="108">
        <v>0</v>
      </c>
      <c r="AK122" s="108">
        <v>0</v>
      </c>
      <c r="AL122" s="108">
        <v>0</v>
      </c>
      <c r="AM122" s="108">
        <v>0</v>
      </c>
      <c r="AN122" s="108">
        <v>0</v>
      </c>
      <c r="AO122" s="108">
        <v>0</v>
      </c>
      <c r="AP122" s="108">
        <v>0</v>
      </c>
      <c r="AQ122" s="108">
        <v>0</v>
      </c>
      <c r="AR122" s="108">
        <v>0</v>
      </c>
      <c r="AS122" s="108">
        <v>0</v>
      </c>
      <c r="AT122" s="108">
        <v>0</v>
      </c>
      <c r="AU122" s="108">
        <v>0</v>
      </c>
      <c r="AV122" s="109">
        <f t="shared" si="38"/>
        <v>0.2</v>
      </c>
      <c r="AW122" s="43">
        <v>0</v>
      </c>
      <c r="AX122" s="43">
        <f t="shared" si="28"/>
        <v>0</v>
      </c>
      <c r="AY122" s="110" t="s">
        <v>203</v>
      </c>
      <c r="AZ122" s="111"/>
      <c r="BA122" s="111"/>
      <c r="BB122" s="113"/>
      <c r="BC122" s="112" t="s">
        <v>455</v>
      </c>
      <c r="BD122" s="112" t="s">
        <v>455</v>
      </c>
      <c r="BE122" s="113"/>
      <c r="BF122" s="113"/>
      <c r="BG122" s="113"/>
      <c r="BH122" s="113"/>
      <c r="BI122" s="113"/>
      <c r="BJ122" s="90"/>
      <c r="BK122" s="15">
        <v>14</v>
      </c>
      <c r="BL122" s="182"/>
    </row>
    <row r="123" spans="1:77" s="207" customFormat="1" ht="12.95" customHeight="1" x14ac:dyDescent="0.25">
      <c r="A123" s="201" t="s">
        <v>405</v>
      </c>
      <c r="B123" s="161">
        <v>210035482</v>
      </c>
      <c r="C123" s="161" t="s">
        <v>686</v>
      </c>
      <c r="D123" s="161"/>
      <c r="E123" s="236"/>
      <c r="F123" s="213" t="s">
        <v>453</v>
      </c>
      <c r="G123" s="213" t="s">
        <v>407</v>
      </c>
      <c r="H123" s="213" t="s">
        <v>454</v>
      </c>
      <c r="I123" s="202" t="s">
        <v>143</v>
      </c>
      <c r="J123" s="155" t="s">
        <v>149</v>
      </c>
      <c r="K123" s="202" t="s">
        <v>196</v>
      </c>
      <c r="L123" s="201">
        <v>30</v>
      </c>
      <c r="M123" s="156" t="s">
        <v>197</v>
      </c>
      <c r="N123" s="214" t="s">
        <v>365</v>
      </c>
      <c r="O123" s="155" t="s">
        <v>166</v>
      </c>
      <c r="P123" s="202" t="s">
        <v>125</v>
      </c>
      <c r="Q123" s="201" t="s">
        <v>122</v>
      </c>
      <c r="R123" s="202" t="s">
        <v>200</v>
      </c>
      <c r="S123" s="202" t="s">
        <v>201</v>
      </c>
      <c r="T123" s="201"/>
      <c r="U123" s="201" t="s">
        <v>398</v>
      </c>
      <c r="V123" s="201" t="s">
        <v>146</v>
      </c>
      <c r="W123" s="213">
        <v>30</v>
      </c>
      <c r="X123" s="213">
        <v>60</v>
      </c>
      <c r="Y123" s="159">
        <v>10</v>
      </c>
      <c r="Z123" s="216" t="s">
        <v>409</v>
      </c>
      <c r="AA123" s="200" t="s">
        <v>138</v>
      </c>
      <c r="AB123" s="204">
        <v>0</v>
      </c>
      <c r="AC123" s="217">
        <v>347450.49</v>
      </c>
      <c r="AD123" s="204">
        <v>0</v>
      </c>
      <c r="AE123" s="204">
        <v>0</v>
      </c>
      <c r="AF123" s="204">
        <v>0.1</v>
      </c>
      <c r="AG123" s="204">
        <v>306656.82</v>
      </c>
      <c r="AH123" s="204">
        <v>30665.682000000001</v>
      </c>
      <c r="AI123" s="204">
        <v>34345.563840000003</v>
      </c>
      <c r="AJ123" s="205">
        <v>0</v>
      </c>
      <c r="AK123" s="205">
        <v>0</v>
      </c>
      <c r="AL123" s="205">
        <v>0</v>
      </c>
      <c r="AM123" s="205">
        <v>0</v>
      </c>
      <c r="AN123" s="205">
        <v>0</v>
      </c>
      <c r="AO123" s="205">
        <v>0</v>
      </c>
      <c r="AP123" s="205">
        <v>0</v>
      </c>
      <c r="AQ123" s="205">
        <v>0</v>
      </c>
      <c r="AR123" s="205">
        <v>0</v>
      </c>
      <c r="AS123" s="205">
        <v>0</v>
      </c>
      <c r="AT123" s="205">
        <v>0</v>
      </c>
      <c r="AU123" s="205">
        <v>0</v>
      </c>
      <c r="AV123" s="205">
        <f t="shared" si="38"/>
        <v>0.1</v>
      </c>
      <c r="AW123" s="204">
        <f t="shared" si="33"/>
        <v>30665.682000000001</v>
      </c>
      <c r="AX123" s="204">
        <f t="shared" si="28"/>
        <v>34345.563840000003</v>
      </c>
      <c r="AY123" s="161" t="s">
        <v>203</v>
      </c>
      <c r="AZ123" s="202"/>
      <c r="BA123" s="202"/>
      <c r="BB123" s="215"/>
      <c r="BC123" s="213" t="s">
        <v>455</v>
      </c>
      <c r="BD123" s="213" t="s">
        <v>455</v>
      </c>
      <c r="BE123" s="215"/>
      <c r="BF123" s="215"/>
      <c r="BG123" s="215"/>
      <c r="BH123" s="215"/>
      <c r="BI123" s="215"/>
      <c r="BJ123" s="90"/>
      <c r="BK123" s="4" t="s">
        <v>653</v>
      </c>
      <c r="BL123" s="206"/>
      <c r="BM123" s="206"/>
      <c r="BN123" s="206"/>
      <c r="BO123" s="206"/>
      <c r="BP123" s="206"/>
      <c r="BQ123" s="206"/>
      <c r="BR123" s="206"/>
      <c r="BS123" s="206"/>
      <c r="BT123" s="206"/>
    </row>
    <row r="124" spans="1:77" s="32" customFormat="1" ht="12.95" customHeight="1" x14ac:dyDescent="0.25">
      <c r="A124" s="69" t="s">
        <v>405</v>
      </c>
      <c r="B124" s="75"/>
      <c r="C124" s="209" t="s">
        <v>497</v>
      </c>
      <c r="D124" s="75"/>
      <c r="E124" s="235"/>
      <c r="F124" s="71" t="s">
        <v>456</v>
      </c>
      <c r="G124" s="71" t="s">
        <v>457</v>
      </c>
      <c r="H124" s="12" t="s">
        <v>458</v>
      </c>
      <c r="I124" s="26" t="s">
        <v>143</v>
      </c>
      <c r="J124" s="1" t="s">
        <v>149</v>
      </c>
      <c r="K124" s="26" t="s">
        <v>196</v>
      </c>
      <c r="L124" s="25">
        <v>30</v>
      </c>
      <c r="M124" s="72" t="s">
        <v>197</v>
      </c>
      <c r="N124" s="73" t="s">
        <v>365</v>
      </c>
      <c r="O124" s="25" t="s">
        <v>126</v>
      </c>
      <c r="P124" s="26" t="s">
        <v>125</v>
      </c>
      <c r="Q124" s="25" t="s">
        <v>122</v>
      </c>
      <c r="R124" s="26" t="s">
        <v>200</v>
      </c>
      <c r="S124" s="26" t="s">
        <v>201</v>
      </c>
      <c r="T124" s="25"/>
      <c r="U124" s="25" t="s">
        <v>398</v>
      </c>
      <c r="V124" s="25" t="s">
        <v>146</v>
      </c>
      <c r="W124" s="9">
        <v>30</v>
      </c>
      <c r="X124" s="9">
        <v>60</v>
      </c>
      <c r="Y124" s="17">
        <v>10</v>
      </c>
      <c r="Z124" s="89" t="s">
        <v>409</v>
      </c>
      <c r="AA124" s="5" t="s">
        <v>138</v>
      </c>
      <c r="AB124" s="74">
        <v>0.3</v>
      </c>
      <c r="AC124" s="210">
        <v>47898.58</v>
      </c>
      <c r="AD124" s="74">
        <f t="shared" si="34"/>
        <v>14369.574000000001</v>
      </c>
      <c r="AE124" s="74">
        <f t="shared" si="35"/>
        <v>16093.922880000002</v>
      </c>
      <c r="AF124" s="74">
        <v>0.3</v>
      </c>
      <c r="AG124" s="210">
        <v>47898.58</v>
      </c>
      <c r="AH124" s="74">
        <f t="shared" si="36"/>
        <v>14369.574000000001</v>
      </c>
      <c r="AI124" s="74">
        <f t="shared" si="37"/>
        <v>16093.922880000002</v>
      </c>
      <c r="AJ124" s="20">
        <v>0</v>
      </c>
      <c r="AK124" s="20">
        <v>0</v>
      </c>
      <c r="AL124" s="20">
        <v>0</v>
      </c>
      <c r="AM124" s="20">
        <v>0</v>
      </c>
      <c r="AN124" s="20">
        <v>0</v>
      </c>
      <c r="AO124" s="20">
        <v>0</v>
      </c>
      <c r="AP124" s="20">
        <v>0</v>
      </c>
      <c r="AQ124" s="20">
        <v>0</v>
      </c>
      <c r="AR124" s="20">
        <v>0</v>
      </c>
      <c r="AS124" s="20">
        <v>0</v>
      </c>
      <c r="AT124" s="20">
        <v>0</v>
      </c>
      <c r="AU124" s="20">
        <v>0</v>
      </c>
      <c r="AV124" s="67">
        <f t="shared" si="38"/>
        <v>0.6</v>
      </c>
      <c r="AW124" s="43">
        <v>0</v>
      </c>
      <c r="AX124" s="43">
        <f t="shared" si="28"/>
        <v>0</v>
      </c>
      <c r="AY124" s="4" t="s">
        <v>203</v>
      </c>
      <c r="AZ124" s="26"/>
      <c r="BA124" s="26"/>
      <c r="BB124" s="46"/>
      <c r="BC124" s="12" t="s">
        <v>459</v>
      </c>
      <c r="BD124" s="12" t="s">
        <v>459</v>
      </c>
      <c r="BE124" s="46"/>
      <c r="BF124" s="46"/>
      <c r="BG124" s="46"/>
      <c r="BH124" s="46"/>
      <c r="BI124" s="46"/>
      <c r="BJ124" s="90"/>
      <c r="BK124" s="46"/>
      <c r="BL124" s="182"/>
      <c r="BM124" s="181"/>
      <c r="BN124" s="46"/>
      <c r="BO124" s="46"/>
      <c r="BP124" s="46"/>
      <c r="BQ124" s="46"/>
      <c r="BR124" s="46"/>
      <c r="BS124" s="46"/>
      <c r="BT124" s="46"/>
      <c r="BU124" s="46"/>
      <c r="BV124" s="46"/>
      <c r="BW124" s="46"/>
      <c r="BX124" s="46"/>
      <c r="BY124" s="46"/>
    </row>
    <row r="125" spans="1:77" s="32" customFormat="1" ht="12.95" customHeight="1" x14ac:dyDescent="0.25">
      <c r="A125" s="69" t="s">
        <v>405</v>
      </c>
      <c r="B125" s="114"/>
      <c r="C125" s="211" t="s">
        <v>580</v>
      </c>
      <c r="D125" s="114"/>
      <c r="E125" s="235"/>
      <c r="F125" s="71" t="s">
        <v>456</v>
      </c>
      <c r="G125" s="71" t="s">
        <v>457</v>
      </c>
      <c r="H125" s="12" t="s">
        <v>458</v>
      </c>
      <c r="I125" s="26" t="s">
        <v>143</v>
      </c>
      <c r="J125" s="1" t="s">
        <v>149</v>
      </c>
      <c r="K125" s="26" t="s">
        <v>196</v>
      </c>
      <c r="L125" s="25">
        <v>30</v>
      </c>
      <c r="M125" s="72" t="s">
        <v>197</v>
      </c>
      <c r="N125" s="73" t="s">
        <v>365</v>
      </c>
      <c r="O125" s="1" t="s">
        <v>166</v>
      </c>
      <c r="P125" s="26" t="s">
        <v>125</v>
      </c>
      <c r="Q125" s="25" t="s">
        <v>122</v>
      </c>
      <c r="R125" s="26" t="s">
        <v>200</v>
      </c>
      <c r="S125" s="26" t="s">
        <v>201</v>
      </c>
      <c r="T125" s="25"/>
      <c r="U125" s="25" t="s">
        <v>398</v>
      </c>
      <c r="V125" s="25" t="s">
        <v>146</v>
      </c>
      <c r="W125" s="9">
        <v>30</v>
      </c>
      <c r="X125" s="9">
        <v>60</v>
      </c>
      <c r="Y125" s="17">
        <v>10</v>
      </c>
      <c r="Z125" s="89" t="s">
        <v>409</v>
      </c>
      <c r="AA125" s="5" t="s">
        <v>138</v>
      </c>
      <c r="AB125" s="105">
        <v>0.3</v>
      </c>
      <c r="AC125" s="212">
        <v>47898.58</v>
      </c>
      <c r="AD125" s="106">
        <f t="shared" ref="AD125" si="99">AB125*AC125</f>
        <v>14369.574000000001</v>
      </c>
      <c r="AE125" s="106">
        <f t="shared" si="35"/>
        <v>16093.922880000002</v>
      </c>
      <c r="AF125" s="107">
        <v>0.3</v>
      </c>
      <c r="AG125" s="212">
        <v>47898.58</v>
      </c>
      <c r="AH125" s="106">
        <f t="shared" ref="AH125" si="100">AF125*AG125</f>
        <v>14369.574000000001</v>
      </c>
      <c r="AI125" s="106">
        <f t="shared" si="37"/>
        <v>16093.922880000002</v>
      </c>
      <c r="AJ125" s="108">
        <v>0</v>
      </c>
      <c r="AK125" s="108">
        <v>0</v>
      </c>
      <c r="AL125" s="108">
        <v>0</v>
      </c>
      <c r="AM125" s="108">
        <v>0</v>
      </c>
      <c r="AN125" s="108">
        <v>0</v>
      </c>
      <c r="AO125" s="108">
        <v>0</v>
      </c>
      <c r="AP125" s="108">
        <v>0</v>
      </c>
      <c r="AQ125" s="108">
        <v>0</v>
      </c>
      <c r="AR125" s="108">
        <v>0</v>
      </c>
      <c r="AS125" s="108">
        <v>0</v>
      </c>
      <c r="AT125" s="108">
        <v>0</v>
      </c>
      <c r="AU125" s="108">
        <v>0</v>
      </c>
      <c r="AV125" s="109">
        <f t="shared" si="38"/>
        <v>0.6</v>
      </c>
      <c r="AW125" s="43">
        <v>0</v>
      </c>
      <c r="AX125" s="43">
        <f t="shared" si="28"/>
        <v>0</v>
      </c>
      <c r="AY125" s="110" t="s">
        <v>203</v>
      </c>
      <c r="AZ125" s="111"/>
      <c r="BA125" s="111"/>
      <c r="BB125" s="113"/>
      <c r="BC125" s="112" t="s">
        <v>459</v>
      </c>
      <c r="BD125" s="112" t="s">
        <v>459</v>
      </c>
      <c r="BE125" s="113"/>
      <c r="BF125" s="113"/>
      <c r="BG125" s="113"/>
      <c r="BH125" s="113"/>
      <c r="BI125" s="113"/>
      <c r="BJ125" s="90"/>
      <c r="BK125" s="15">
        <v>14</v>
      </c>
      <c r="BL125" s="182"/>
    </row>
    <row r="126" spans="1:77" s="207" customFormat="1" ht="12.95" customHeight="1" x14ac:dyDescent="0.25">
      <c r="A126" s="201" t="s">
        <v>405</v>
      </c>
      <c r="B126" s="161">
        <v>210020076</v>
      </c>
      <c r="C126" s="161" t="s">
        <v>687</v>
      </c>
      <c r="D126" s="161"/>
      <c r="E126" s="236"/>
      <c r="F126" s="213" t="s">
        <v>456</v>
      </c>
      <c r="G126" s="213" t="s">
        <v>457</v>
      </c>
      <c r="H126" s="213" t="s">
        <v>458</v>
      </c>
      <c r="I126" s="202" t="s">
        <v>143</v>
      </c>
      <c r="J126" s="155" t="s">
        <v>149</v>
      </c>
      <c r="K126" s="202" t="s">
        <v>196</v>
      </c>
      <c r="L126" s="201">
        <v>30</v>
      </c>
      <c r="M126" s="156" t="s">
        <v>197</v>
      </c>
      <c r="N126" s="214" t="s">
        <v>365</v>
      </c>
      <c r="O126" s="155" t="s">
        <v>166</v>
      </c>
      <c r="P126" s="202" t="s">
        <v>125</v>
      </c>
      <c r="Q126" s="201" t="s">
        <v>122</v>
      </c>
      <c r="R126" s="202" t="s">
        <v>200</v>
      </c>
      <c r="S126" s="202" t="s">
        <v>201</v>
      </c>
      <c r="T126" s="201"/>
      <c r="U126" s="201" t="s">
        <v>398</v>
      </c>
      <c r="V126" s="201" t="s">
        <v>146</v>
      </c>
      <c r="W126" s="213">
        <v>30</v>
      </c>
      <c r="X126" s="213">
        <v>60</v>
      </c>
      <c r="Y126" s="159">
        <v>10</v>
      </c>
      <c r="Z126" s="216" t="s">
        <v>409</v>
      </c>
      <c r="AA126" s="200" t="s">
        <v>138</v>
      </c>
      <c r="AB126" s="204">
        <v>0</v>
      </c>
      <c r="AC126" s="217">
        <v>47898.58</v>
      </c>
      <c r="AD126" s="204">
        <v>0</v>
      </c>
      <c r="AE126" s="204">
        <v>0</v>
      </c>
      <c r="AF126" s="204">
        <v>0.3</v>
      </c>
      <c r="AG126" s="204">
        <v>47898.58</v>
      </c>
      <c r="AH126" s="204">
        <v>14369.574000000001</v>
      </c>
      <c r="AI126" s="204">
        <v>16093.922880000002</v>
      </c>
      <c r="AJ126" s="205">
        <v>0</v>
      </c>
      <c r="AK126" s="205">
        <v>0</v>
      </c>
      <c r="AL126" s="205">
        <v>0</v>
      </c>
      <c r="AM126" s="205">
        <v>0</v>
      </c>
      <c r="AN126" s="205">
        <v>0</v>
      </c>
      <c r="AO126" s="205">
        <v>0</v>
      </c>
      <c r="AP126" s="205">
        <v>0</v>
      </c>
      <c r="AQ126" s="205">
        <v>0</v>
      </c>
      <c r="AR126" s="205">
        <v>0</v>
      </c>
      <c r="AS126" s="205">
        <v>0</v>
      </c>
      <c r="AT126" s="205">
        <v>0</v>
      </c>
      <c r="AU126" s="205">
        <v>0</v>
      </c>
      <c r="AV126" s="205">
        <f t="shared" si="38"/>
        <v>0.3</v>
      </c>
      <c r="AW126" s="204">
        <f t="shared" si="33"/>
        <v>14369.574000000001</v>
      </c>
      <c r="AX126" s="204">
        <f t="shared" si="28"/>
        <v>16093.922880000002</v>
      </c>
      <c r="AY126" s="161" t="s">
        <v>203</v>
      </c>
      <c r="AZ126" s="202"/>
      <c r="BA126" s="202"/>
      <c r="BB126" s="215"/>
      <c r="BC126" s="213" t="s">
        <v>459</v>
      </c>
      <c r="BD126" s="213" t="s">
        <v>459</v>
      </c>
      <c r="BE126" s="215"/>
      <c r="BF126" s="215"/>
      <c r="BG126" s="215"/>
      <c r="BH126" s="215"/>
      <c r="BI126" s="215"/>
      <c r="BJ126" s="90"/>
      <c r="BK126" s="4" t="s">
        <v>653</v>
      </c>
      <c r="BL126" s="206"/>
      <c r="BM126" s="206"/>
      <c r="BN126" s="206"/>
      <c r="BO126" s="206"/>
      <c r="BP126" s="206"/>
      <c r="BQ126" s="206"/>
      <c r="BR126" s="206"/>
      <c r="BS126" s="206"/>
      <c r="BT126" s="206"/>
    </row>
    <row r="127" spans="1:77" s="32" customFormat="1" ht="12.95" customHeight="1" x14ac:dyDescent="0.25">
      <c r="A127" s="69" t="s">
        <v>405</v>
      </c>
      <c r="B127" s="75"/>
      <c r="C127" s="209" t="s">
        <v>498</v>
      </c>
      <c r="D127" s="75"/>
      <c r="E127" s="235"/>
      <c r="F127" s="71" t="s">
        <v>460</v>
      </c>
      <c r="G127" s="71" t="s">
        <v>457</v>
      </c>
      <c r="H127" s="12" t="s">
        <v>461</v>
      </c>
      <c r="I127" s="26" t="s">
        <v>143</v>
      </c>
      <c r="J127" s="1" t="s">
        <v>149</v>
      </c>
      <c r="K127" s="26" t="s">
        <v>196</v>
      </c>
      <c r="L127" s="25">
        <v>30</v>
      </c>
      <c r="M127" s="72" t="s">
        <v>197</v>
      </c>
      <c r="N127" s="73" t="s">
        <v>365</v>
      </c>
      <c r="O127" s="25" t="s">
        <v>126</v>
      </c>
      <c r="P127" s="26" t="s">
        <v>125</v>
      </c>
      <c r="Q127" s="25" t="s">
        <v>122</v>
      </c>
      <c r="R127" s="26" t="s">
        <v>200</v>
      </c>
      <c r="S127" s="26" t="s">
        <v>201</v>
      </c>
      <c r="T127" s="25"/>
      <c r="U127" s="25" t="s">
        <v>398</v>
      </c>
      <c r="V127" s="25" t="s">
        <v>146</v>
      </c>
      <c r="W127" s="9">
        <v>30</v>
      </c>
      <c r="X127" s="9">
        <v>60</v>
      </c>
      <c r="Y127" s="17">
        <v>10</v>
      </c>
      <c r="Z127" s="89" t="s">
        <v>409</v>
      </c>
      <c r="AA127" s="5" t="s">
        <v>138</v>
      </c>
      <c r="AB127" s="74">
        <v>57.2</v>
      </c>
      <c r="AC127" s="210">
        <v>255882.98</v>
      </c>
      <c r="AD127" s="74">
        <f t="shared" si="34"/>
        <v>14636506.456000002</v>
      </c>
      <c r="AE127" s="74">
        <f t="shared" si="35"/>
        <v>16392887.230720004</v>
      </c>
      <c r="AF127" s="74">
        <v>57.2</v>
      </c>
      <c r="AG127" s="210">
        <v>255882.98</v>
      </c>
      <c r="AH127" s="74">
        <f t="shared" si="36"/>
        <v>14636506.456000002</v>
      </c>
      <c r="AI127" s="74">
        <f t="shared" si="37"/>
        <v>16392887.230720004</v>
      </c>
      <c r="AJ127" s="20">
        <v>0</v>
      </c>
      <c r="AK127" s="20">
        <v>0</v>
      </c>
      <c r="AL127" s="20">
        <v>0</v>
      </c>
      <c r="AM127" s="20">
        <v>0</v>
      </c>
      <c r="AN127" s="20">
        <v>0</v>
      </c>
      <c r="AO127" s="20">
        <v>0</v>
      </c>
      <c r="AP127" s="20">
        <v>0</v>
      </c>
      <c r="AQ127" s="20">
        <v>0</v>
      </c>
      <c r="AR127" s="20">
        <v>0</v>
      </c>
      <c r="AS127" s="20">
        <v>0</v>
      </c>
      <c r="AT127" s="20">
        <v>0</v>
      </c>
      <c r="AU127" s="20">
        <v>0</v>
      </c>
      <c r="AV127" s="67">
        <f t="shared" si="38"/>
        <v>114.4</v>
      </c>
      <c r="AW127" s="43">
        <v>0</v>
      </c>
      <c r="AX127" s="43">
        <f t="shared" si="28"/>
        <v>0</v>
      </c>
      <c r="AY127" s="4" t="s">
        <v>203</v>
      </c>
      <c r="AZ127" s="26"/>
      <c r="BA127" s="26"/>
      <c r="BB127" s="46"/>
      <c r="BC127" s="12" t="s">
        <v>462</v>
      </c>
      <c r="BD127" s="12" t="s">
        <v>462</v>
      </c>
      <c r="BE127" s="46"/>
      <c r="BF127" s="46"/>
      <c r="BG127" s="46"/>
      <c r="BH127" s="46"/>
      <c r="BI127" s="46"/>
      <c r="BJ127" s="90"/>
      <c r="BK127" s="46"/>
      <c r="BL127" s="182"/>
      <c r="BM127" s="181"/>
      <c r="BN127" s="46"/>
      <c r="BO127" s="46"/>
      <c r="BP127" s="46"/>
      <c r="BQ127" s="46"/>
      <c r="BR127" s="46"/>
      <c r="BS127" s="46"/>
      <c r="BT127" s="46"/>
      <c r="BU127" s="46"/>
      <c r="BV127" s="46"/>
      <c r="BW127" s="46"/>
      <c r="BX127" s="46"/>
      <c r="BY127" s="46"/>
    </row>
    <row r="128" spans="1:77" s="32" customFormat="1" ht="12.95" customHeight="1" x14ac:dyDescent="0.25">
      <c r="A128" s="69" t="s">
        <v>405</v>
      </c>
      <c r="B128" s="114"/>
      <c r="C128" s="211" t="s">
        <v>581</v>
      </c>
      <c r="D128" s="114"/>
      <c r="E128" s="235"/>
      <c r="F128" s="71" t="s">
        <v>460</v>
      </c>
      <c r="G128" s="71" t="s">
        <v>457</v>
      </c>
      <c r="H128" s="12" t="s">
        <v>461</v>
      </c>
      <c r="I128" s="26" t="s">
        <v>143</v>
      </c>
      <c r="J128" s="1" t="s">
        <v>149</v>
      </c>
      <c r="K128" s="26" t="s">
        <v>196</v>
      </c>
      <c r="L128" s="25">
        <v>30</v>
      </c>
      <c r="M128" s="72" t="s">
        <v>197</v>
      </c>
      <c r="N128" s="73" t="s">
        <v>365</v>
      </c>
      <c r="O128" s="1" t="s">
        <v>166</v>
      </c>
      <c r="P128" s="26" t="s">
        <v>125</v>
      </c>
      <c r="Q128" s="25" t="s">
        <v>122</v>
      </c>
      <c r="R128" s="26" t="s">
        <v>200</v>
      </c>
      <c r="S128" s="26" t="s">
        <v>201</v>
      </c>
      <c r="T128" s="25"/>
      <c r="U128" s="25" t="s">
        <v>398</v>
      </c>
      <c r="V128" s="25" t="s">
        <v>146</v>
      </c>
      <c r="W128" s="9">
        <v>30</v>
      </c>
      <c r="X128" s="9">
        <v>60</v>
      </c>
      <c r="Y128" s="17">
        <v>10</v>
      </c>
      <c r="Z128" s="89" t="s">
        <v>409</v>
      </c>
      <c r="AA128" s="5" t="s">
        <v>138</v>
      </c>
      <c r="AB128" s="105">
        <v>57.2</v>
      </c>
      <c r="AC128" s="212">
        <v>255882.98</v>
      </c>
      <c r="AD128" s="106">
        <f t="shared" ref="AD128" si="101">AB128*AC128</f>
        <v>14636506.456000002</v>
      </c>
      <c r="AE128" s="106">
        <f t="shared" si="35"/>
        <v>16392887.230720004</v>
      </c>
      <c r="AF128" s="107">
        <v>57.2</v>
      </c>
      <c r="AG128" s="212">
        <v>255882.98</v>
      </c>
      <c r="AH128" s="106">
        <f t="shared" ref="AH128" si="102">AF128*AG128</f>
        <v>14636506.456000002</v>
      </c>
      <c r="AI128" s="106">
        <f t="shared" si="37"/>
        <v>16392887.230720004</v>
      </c>
      <c r="AJ128" s="108">
        <v>0</v>
      </c>
      <c r="AK128" s="108">
        <v>0</v>
      </c>
      <c r="AL128" s="108">
        <v>0</v>
      </c>
      <c r="AM128" s="108">
        <v>0</v>
      </c>
      <c r="AN128" s="108">
        <v>0</v>
      </c>
      <c r="AO128" s="108">
        <v>0</v>
      </c>
      <c r="AP128" s="108">
        <v>0</v>
      </c>
      <c r="AQ128" s="108">
        <v>0</v>
      </c>
      <c r="AR128" s="108">
        <v>0</v>
      </c>
      <c r="AS128" s="108">
        <v>0</v>
      </c>
      <c r="AT128" s="108">
        <v>0</v>
      </c>
      <c r="AU128" s="108">
        <v>0</v>
      </c>
      <c r="AV128" s="109">
        <f t="shared" si="38"/>
        <v>114.4</v>
      </c>
      <c r="AW128" s="43">
        <v>0</v>
      </c>
      <c r="AX128" s="43">
        <f t="shared" si="28"/>
        <v>0</v>
      </c>
      <c r="AY128" s="110" t="s">
        <v>203</v>
      </c>
      <c r="AZ128" s="111"/>
      <c r="BA128" s="111"/>
      <c r="BB128" s="113"/>
      <c r="BC128" s="112" t="s">
        <v>462</v>
      </c>
      <c r="BD128" s="112" t="s">
        <v>462</v>
      </c>
      <c r="BE128" s="113"/>
      <c r="BF128" s="113"/>
      <c r="BG128" s="113"/>
      <c r="BH128" s="113"/>
      <c r="BI128" s="113"/>
      <c r="BJ128" s="90"/>
      <c r="BK128" s="15">
        <v>14</v>
      </c>
      <c r="BL128" s="182"/>
    </row>
    <row r="129" spans="1:77" s="207" customFormat="1" ht="12.95" customHeight="1" x14ac:dyDescent="0.25">
      <c r="A129" s="201" t="s">
        <v>405</v>
      </c>
      <c r="B129" s="161">
        <v>210023515</v>
      </c>
      <c r="C129" s="161" t="s">
        <v>688</v>
      </c>
      <c r="D129" s="161"/>
      <c r="E129" s="236"/>
      <c r="F129" s="213" t="s">
        <v>460</v>
      </c>
      <c r="G129" s="213" t="s">
        <v>457</v>
      </c>
      <c r="H129" s="213" t="s">
        <v>461</v>
      </c>
      <c r="I129" s="202" t="s">
        <v>143</v>
      </c>
      <c r="J129" s="155" t="s">
        <v>149</v>
      </c>
      <c r="K129" s="202" t="s">
        <v>196</v>
      </c>
      <c r="L129" s="201">
        <v>30</v>
      </c>
      <c r="M129" s="156" t="s">
        <v>197</v>
      </c>
      <c r="N129" s="214" t="s">
        <v>365</v>
      </c>
      <c r="O129" s="155" t="s">
        <v>166</v>
      </c>
      <c r="P129" s="202" t="s">
        <v>125</v>
      </c>
      <c r="Q129" s="201" t="s">
        <v>122</v>
      </c>
      <c r="R129" s="202" t="s">
        <v>200</v>
      </c>
      <c r="S129" s="202" t="s">
        <v>201</v>
      </c>
      <c r="T129" s="201"/>
      <c r="U129" s="201" t="s">
        <v>398</v>
      </c>
      <c r="V129" s="201" t="s">
        <v>146</v>
      </c>
      <c r="W129" s="213">
        <v>30</v>
      </c>
      <c r="X129" s="213">
        <v>60</v>
      </c>
      <c r="Y129" s="159">
        <v>10</v>
      </c>
      <c r="Z129" s="216" t="s">
        <v>409</v>
      </c>
      <c r="AA129" s="200" t="s">
        <v>138</v>
      </c>
      <c r="AB129" s="204">
        <v>48.91</v>
      </c>
      <c r="AC129" s="217">
        <v>255882.98</v>
      </c>
      <c r="AD129" s="204">
        <v>12515236.5518</v>
      </c>
      <c r="AE129" s="204">
        <v>14017064.938016001</v>
      </c>
      <c r="AF129" s="204">
        <v>57.2</v>
      </c>
      <c r="AG129" s="204">
        <v>229950</v>
      </c>
      <c r="AH129" s="204">
        <v>13153140</v>
      </c>
      <c r="AI129" s="204">
        <v>14731516.800000001</v>
      </c>
      <c r="AJ129" s="205">
        <v>0</v>
      </c>
      <c r="AK129" s="205">
        <v>0</v>
      </c>
      <c r="AL129" s="205">
        <v>0</v>
      </c>
      <c r="AM129" s="205">
        <v>0</v>
      </c>
      <c r="AN129" s="205">
        <v>0</v>
      </c>
      <c r="AO129" s="205">
        <v>0</v>
      </c>
      <c r="AP129" s="205">
        <v>0</v>
      </c>
      <c r="AQ129" s="205">
        <v>0</v>
      </c>
      <c r="AR129" s="205">
        <v>0</v>
      </c>
      <c r="AS129" s="205">
        <v>0</v>
      </c>
      <c r="AT129" s="205">
        <v>0</v>
      </c>
      <c r="AU129" s="205">
        <v>0</v>
      </c>
      <c r="AV129" s="205">
        <f t="shared" si="38"/>
        <v>106.11</v>
      </c>
      <c r="AW129" s="204">
        <f t="shared" ref="AW129" si="103">AD129+AH129+AL129+AP129+AT129</f>
        <v>25668376.551799998</v>
      </c>
      <c r="AX129" s="204">
        <f t="shared" si="28"/>
        <v>28748581.738016002</v>
      </c>
      <c r="AY129" s="161" t="s">
        <v>203</v>
      </c>
      <c r="AZ129" s="202"/>
      <c r="BA129" s="202"/>
      <c r="BB129" s="215"/>
      <c r="BC129" s="213" t="s">
        <v>462</v>
      </c>
      <c r="BD129" s="213" t="s">
        <v>462</v>
      </c>
      <c r="BE129" s="215"/>
      <c r="BF129" s="215"/>
      <c r="BG129" s="215"/>
      <c r="BH129" s="215"/>
      <c r="BI129" s="215"/>
      <c r="BJ129" s="90"/>
      <c r="BK129" s="4" t="s">
        <v>653</v>
      </c>
      <c r="BL129" s="206"/>
      <c r="BM129" s="206"/>
      <c r="BN129" s="206"/>
      <c r="BO129" s="206"/>
      <c r="BP129" s="206"/>
      <c r="BQ129" s="206"/>
      <c r="BR129" s="206"/>
      <c r="BS129" s="206"/>
      <c r="BT129" s="206"/>
    </row>
    <row r="130" spans="1:77" s="32" customFormat="1" ht="12.95" customHeight="1" x14ac:dyDescent="0.25">
      <c r="A130" s="69" t="s">
        <v>405</v>
      </c>
      <c r="B130" s="75"/>
      <c r="C130" s="209" t="s">
        <v>499</v>
      </c>
      <c r="D130" s="75"/>
      <c r="E130" s="235"/>
      <c r="F130" s="71" t="s">
        <v>463</v>
      </c>
      <c r="G130" s="71" t="s">
        <v>457</v>
      </c>
      <c r="H130" s="12" t="s">
        <v>464</v>
      </c>
      <c r="I130" s="26" t="s">
        <v>143</v>
      </c>
      <c r="J130" s="1" t="s">
        <v>149</v>
      </c>
      <c r="K130" s="26" t="s">
        <v>196</v>
      </c>
      <c r="L130" s="25">
        <v>30</v>
      </c>
      <c r="M130" s="72" t="s">
        <v>197</v>
      </c>
      <c r="N130" s="73" t="s">
        <v>365</v>
      </c>
      <c r="O130" s="25" t="s">
        <v>126</v>
      </c>
      <c r="P130" s="26" t="s">
        <v>125</v>
      </c>
      <c r="Q130" s="25" t="s">
        <v>122</v>
      </c>
      <c r="R130" s="26" t="s">
        <v>200</v>
      </c>
      <c r="S130" s="26" t="s">
        <v>201</v>
      </c>
      <c r="T130" s="25"/>
      <c r="U130" s="25" t="s">
        <v>398</v>
      </c>
      <c r="V130" s="25" t="s">
        <v>146</v>
      </c>
      <c r="W130" s="9">
        <v>30</v>
      </c>
      <c r="X130" s="9">
        <v>60</v>
      </c>
      <c r="Y130" s="17">
        <v>10</v>
      </c>
      <c r="Z130" s="89" t="s">
        <v>409</v>
      </c>
      <c r="AA130" s="5" t="s">
        <v>138</v>
      </c>
      <c r="AB130" s="74">
        <v>5</v>
      </c>
      <c r="AC130" s="210">
        <v>609901.93000000005</v>
      </c>
      <c r="AD130" s="74">
        <f t="shared" si="34"/>
        <v>3049509.6500000004</v>
      </c>
      <c r="AE130" s="74">
        <f t="shared" si="35"/>
        <v>3415450.8080000007</v>
      </c>
      <c r="AF130" s="74">
        <v>5</v>
      </c>
      <c r="AG130" s="210">
        <v>609901.93000000005</v>
      </c>
      <c r="AH130" s="74">
        <f t="shared" si="36"/>
        <v>3049509.6500000004</v>
      </c>
      <c r="AI130" s="74">
        <f t="shared" si="37"/>
        <v>3415450.8080000007</v>
      </c>
      <c r="AJ130" s="20">
        <v>0</v>
      </c>
      <c r="AK130" s="20">
        <v>0</v>
      </c>
      <c r="AL130" s="20">
        <v>0</v>
      </c>
      <c r="AM130" s="20">
        <v>0</v>
      </c>
      <c r="AN130" s="20">
        <v>0</v>
      </c>
      <c r="AO130" s="20">
        <v>0</v>
      </c>
      <c r="AP130" s="20">
        <v>0</v>
      </c>
      <c r="AQ130" s="20">
        <v>0</v>
      </c>
      <c r="AR130" s="20">
        <v>0</v>
      </c>
      <c r="AS130" s="20">
        <v>0</v>
      </c>
      <c r="AT130" s="20">
        <v>0</v>
      </c>
      <c r="AU130" s="20">
        <v>0</v>
      </c>
      <c r="AV130" s="67">
        <f t="shared" si="38"/>
        <v>10</v>
      </c>
      <c r="AW130" s="43">
        <v>0</v>
      </c>
      <c r="AX130" s="43">
        <f t="shared" si="28"/>
        <v>0</v>
      </c>
      <c r="AY130" s="4" t="s">
        <v>203</v>
      </c>
      <c r="AZ130" s="26"/>
      <c r="BA130" s="26"/>
      <c r="BB130" s="46"/>
      <c r="BC130" s="12" t="s">
        <v>465</v>
      </c>
      <c r="BD130" s="26"/>
      <c r="BE130" s="46"/>
      <c r="BF130" s="46"/>
      <c r="BG130" s="46"/>
      <c r="BH130" s="46"/>
      <c r="BI130" s="46"/>
      <c r="BJ130" s="90"/>
      <c r="BK130" s="46"/>
      <c r="BL130" s="182"/>
      <c r="BM130" s="181"/>
      <c r="BN130" s="46"/>
      <c r="BO130" s="46"/>
      <c r="BP130" s="46"/>
      <c r="BQ130" s="46"/>
      <c r="BR130" s="46"/>
      <c r="BS130" s="46"/>
      <c r="BT130" s="46"/>
      <c r="BU130" s="46"/>
      <c r="BV130" s="46"/>
      <c r="BW130" s="46"/>
      <c r="BX130" s="46"/>
      <c r="BY130" s="46"/>
    </row>
    <row r="131" spans="1:77" s="32" customFormat="1" ht="12.95" customHeight="1" x14ac:dyDescent="0.25">
      <c r="A131" s="69" t="s">
        <v>405</v>
      </c>
      <c r="B131" s="104"/>
      <c r="C131" s="211" t="s">
        <v>582</v>
      </c>
      <c r="D131" s="114"/>
      <c r="E131" s="235"/>
      <c r="F131" s="71" t="s">
        <v>463</v>
      </c>
      <c r="G131" s="71" t="s">
        <v>457</v>
      </c>
      <c r="H131" s="12" t="s">
        <v>464</v>
      </c>
      <c r="I131" s="26" t="s">
        <v>143</v>
      </c>
      <c r="J131" s="1" t="s">
        <v>149</v>
      </c>
      <c r="K131" s="26" t="s">
        <v>196</v>
      </c>
      <c r="L131" s="25">
        <v>30</v>
      </c>
      <c r="M131" s="72" t="s">
        <v>197</v>
      </c>
      <c r="N131" s="73" t="s">
        <v>365</v>
      </c>
      <c r="O131" s="1" t="s">
        <v>166</v>
      </c>
      <c r="P131" s="26" t="s">
        <v>125</v>
      </c>
      <c r="Q131" s="25" t="s">
        <v>122</v>
      </c>
      <c r="R131" s="26" t="s">
        <v>200</v>
      </c>
      <c r="S131" s="26" t="s">
        <v>201</v>
      </c>
      <c r="T131" s="25"/>
      <c r="U131" s="25" t="s">
        <v>398</v>
      </c>
      <c r="V131" s="25" t="s">
        <v>146</v>
      </c>
      <c r="W131" s="9">
        <v>30</v>
      </c>
      <c r="X131" s="9">
        <v>60</v>
      </c>
      <c r="Y131" s="17">
        <v>10</v>
      </c>
      <c r="Z131" s="89" t="s">
        <v>409</v>
      </c>
      <c r="AA131" s="5" t="s">
        <v>138</v>
      </c>
      <c r="AB131" s="105">
        <v>5</v>
      </c>
      <c r="AC131" s="212">
        <v>609901.93000000005</v>
      </c>
      <c r="AD131" s="106">
        <f t="shared" ref="AD131" si="104">AB131*AC131</f>
        <v>3049509.6500000004</v>
      </c>
      <c r="AE131" s="106">
        <f t="shared" ref="AE131" si="105">AD131*1.12</f>
        <v>3415450.8080000007</v>
      </c>
      <c r="AF131" s="107">
        <v>5</v>
      </c>
      <c r="AG131" s="212">
        <v>609901.93000000005</v>
      </c>
      <c r="AH131" s="106">
        <f t="shared" ref="AH131" si="106">AF131*AG131</f>
        <v>3049509.6500000004</v>
      </c>
      <c r="AI131" s="106">
        <f t="shared" ref="AI131:AI143" si="107">AH131*1.12</f>
        <v>3415450.8080000007</v>
      </c>
      <c r="AJ131" s="108">
        <v>0</v>
      </c>
      <c r="AK131" s="108">
        <v>0</v>
      </c>
      <c r="AL131" s="108">
        <v>0</v>
      </c>
      <c r="AM131" s="108">
        <v>0</v>
      </c>
      <c r="AN131" s="108">
        <v>0</v>
      </c>
      <c r="AO131" s="108">
        <v>0</v>
      </c>
      <c r="AP131" s="108">
        <v>0</v>
      </c>
      <c r="AQ131" s="108">
        <v>0</v>
      </c>
      <c r="AR131" s="108">
        <v>0</v>
      </c>
      <c r="AS131" s="108">
        <v>0</v>
      </c>
      <c r="AT131" s="108">
        <v>0</v>
      </c>
      <c r="AU131" s="108">
        <v>0</v>
      </c>
      <c r="AV131" s="109">
        <f t="shared" ref="AV131:AV132" si="108">AB131+AF131+AJ131+AN131+AR131</f>
        <v>10</v>
      </c>
      <c r="AW131" s="43">
        <v>0</v>
      </c>
      <c r="AX131" s="43">
        <f t="shared" ref="AX131" si="109">AW131*1.12</f>
        <v>0</v>
      </c>
      <c r="AY131" s="110" t="s">
        <v>203</v>
      </c>
      <c r="AZ131" s="111"/>
      <c r="BA131" s="111"/>
      <c r="BB131" s="113"/>
      <c r="BC131" s="112" t="s">
        <v>465</v>
      </c>
      <c r="BD131" s="111"/>
      <c r="BE131" s="113"/>
      <c r="BF131" s="113"/>
      <c r="BG131" s="113"/>
      <c r="BH131" s="113"/>
      <c r="BI131" s="113"/>
      <c r="BJ131" s="90"/>
      <c r="BK131" s="15">
        <v>14</v>
      </c>
      <c r="BL131" s="182"/>
    </row>
    <row r="132" spans="1:77" s="207" customFormat="1" ht="12.95" customHeight="1" x14ac:dyDescent="0.25">
      <c r="A132" s="201" t="s">
        <v>405</v>
      </c>
      <c r="B132" s="161">
        <v>210034665</v>
      </c>
      <c r="C132" s="161" t="s">
        <v>689</v>
      </c>
      <c r="D132" s="161"/>
      <c r="E132" s="236"/>
      <c r="F132" s="213" t="s">
        <v>463</v>
      </c>
      <c r="G132" s="213" t="s">
        <v>457</v>
      </c>
      <c r="H132" s="213" t="s">
        <v>464</v>
      </c>
      <c r="I132" s="202" t="s">
        <v>143</v>
      </c>
      <c r="J132" s="155" t="s">
        <v>149</v>
      </c>
      <c r="K132" s="202" t="s">
        <v>196</v>
      </c>
      <c r="L132" s="201">
        <v>30</v>
      </c>
      <c r="M132" s="156" t="s">
        <v>197</v>
      </c>
      <c r="N132" s="214" t="s">
        <v>365</v>
      </c>
      <c r="O132" s="155" t="s">
        <v>166</v>
      </c>
      <c r="P132" s="202" t="s">
        <v>125</v>
      </c>
      <c r="Q132" s="201" t="s">
        <v>122</v>
      </c>
      <c r="R132" s="202" t="s">
        <v>200</v>
      </c>
      <c r="S132" s="202" t="s">
        <v>201</v>
      </c>
      <c r="T132" s="201"/>
      <c r="U132" s="201" t="s">
        <v>398</v>
      </c>
      <c r="V132" s="201" t="s">
        <v>146</v>
      </c>
      <c r="W132" s="213">
        <v>30</v>
      </c>
      <c r="X132" s="213">
        <v>60</v>
      </c>
      <c r="Y132" s="159">
        <v>10</v>
      </c>
      <c r="Z132" s="216" t="s">
        <v>409</v>
      </c>
      <c r="AA132" s="200" t="s">
        <v>138</v>
      </c>
      <c r="AB132" s="204">
        <v>2.4500000000000002</v>
      </c>
      <c r="AC132" s="217">
        <v>609901.93000000005</v>
      </c>
      <c r="AD132" s="204">
        <v>1494259.7285000002</v>
      </c>
      <c r="AE132" s="204">
        <v>1673570.8959200003</v>
      </c>
      <c r="AF132" s="204">
        <v>5</v>
      </c>
      <c r="AG132" s="204">
        <v>609901.93000000005</v>
      </c>
      <c r="AH132" s="204">
        <v>3049509.6500000004</v>
      </c>
      <c r="AI132" s="204">
        <v>3415450.8080000007</v>
      </c>
      <c r="AJ132" s="205">
        <v>0</v>
      </c>
      <c r="AK132" s="205">
        <v>0</v>
      </c>
      <c r="AL132" s="205">
        <v>0</v>
      </c>
      <c r="AM132" s="205">
        <v>0</v>
      </c>
      <c r="AN132" s="205">
        <v>0</v>
      </c>
      <c r="AO132" s="205">
        <v>0</v>
      </c>
      <c r="AP132" s="205">
        <v>0</v>
      </c>
      <c r="AQ132" s="205">
        <v>0</v>
      </c>
      <c r="AR132" s="205">
        <v>0</v>
      </c>
      <c r="AS132" s="205">
        <v>0</v>
      </c>
      <c r="AT132" s="205">
        <v>0</v>
      </c>
      <c r="AU132" s="205">
        <v>0</v>
      </c>
      <c r="AV132" s="205">
        <f t="shared" si="108"/>
        <v>7.45</v>
      </c>
      <c r="AW132" s="204">
        <f t="shared" ref="AW132" si="110">AD132+AH132+AL132+AP132+AT132</f>
        <v>4543769.3785000006</v>
      </c>
      <c r="AX132" s="204">
        <f t="shared" ref="AX132:AX143" si="111">AW132*1.12</f>
        <v>5089021.7039200012</v>
      </c>
      <c r="AY132" s="161" t="s">
        <v>203</v>
      </c>
      <c r="AZ132" s="202"/>
      <c r="BA132" s="202"/>
      <c r="BB132" s="215"/>
      <c r="BC132" s="213" t="s">
        <v>465</v>
      </c>
      <c r="BD132" s="202"/>
      <c r="BE132" s="215"/>
      <c r="BF132" s="215"/>
      <c r="BG132" s="215"/>
      <c r="BH132" s="215"/>
      <c r="BI132" s="215"/>
      <c r="BJ132" s="90"/>
      <c r="BK132" s="4" t="s">
        <v>653</v>
      </c>
      <c r="BL132" s="206"/>
      <c r="BM132" s="206"/>
      <c r="BN132" s="206"/>
      <c r="BO132" s="206"/>
      <c r="BP132" s="206"/>
      <c r="BQ132" s="206"/>
      <c r="BR132" s="206"/>
      <c r="BS132" s="206"/>
      <c r="BT132" s="206"/>
    </row>
    <row r="133" spans="1:77" s="32" customFormat="1" ht="12.95" customHeight="1" x14ac:dyDescent="0.25">
      <c r="A133" s="1" t="s">
        <v>162</v>
      </c>
      <c r="B133" s="1" t="s">
        <v>218</v>
      </c>
      <c r="C133" s="151" t="s">
        <v>645</v>
      </c>
      <c r="D133" s="15">
        <v>210023363</v>
      </c>
      <c r="E133" s="237"/>
      <c r="F133" s="15" t="s">
        <v>631</v>
      </c>
      <c r="G133" s="15" t="s">
        <v>632</v>
      </c>
      <c r="H133" s="73" t="s">
        <v>633</v>
      </c>
      <c r="I133" s="15" t="s">
        <v>120</v>
      </c>
      <c r="J133" s="15"/>
      <c r="K133" s="15" t="s">
        <v>196</v>
      </c>
      <c r="L133" s="72" t="s">
        <v>76</v>
      </c>
      <c r="M133" s="72" t="s">
        <v>122</v>
      </c>
      <c r="N133" s="73" t="s">
        <v>634</v>
      </c>
      <c r="O133" s="72" t="s">
        <v>144</v>
      </c>
      <c r="P133" s="73" t="s">
        <v>125</v>
      </c>
      <c r="Q133" s="72" t="s">
        <v>122</v>
      </c>
      <c r="R133" s="73" t="s">
        <v>635</v>
      </c>
      <c r="S133" s="73" t="s">
        <v>201</v>
      </c>
      <c r="T133" s="6"/>
      <c r="U133" s="6" t="s">
        <v>636</v>
      </c>
      <c r="V133" s="6" t="s">
        <v>637</v>
      </c>
      <c r="W133" s="152">
        <v>30</v>
      </c>
      <c r="X133" s="73">
        <v>60</v>
      </c>
      <c r="Y133" s="73">
        <v>10</v>
      </c>
      <c r="Z133" s="41" t="s">
        <v>638</v>
      </c>
      <c r="AA133" s="73" t="s">
        <v>138</v>
      </c>
      <c r="AB133" s="41">
        <v>389</v>
      </c>
      <c r="AC133" s="153">
        <v>33487.129999999997</v>
      </c>
      <c r="AD133" s="153">
        <f>AC133*AB133</f>
        <v>13026493.569999998</v>
      </c>
      <c r="AE133" s="153">
        <f>AD133*1.12</f>
        <v>14589672.7984</v>
      </c>
      <c r="AF133" s="10">
        <v>500</v>
      </c>
      <c r="AG133" s="153">
        <v>33487.129999999997</v>
      </c>
      <c r="AH133" s="153">
        <f t="shared" ref="AH133:AH134" si="112">AG133*AF133</f>
        <v>16743564.999999998</v>
      </c>
      <c r="AI133" s="153">
        <f t="shared" si="107"/>
        <v>18752792.800000001</v>
      </c>
      <c r="AJ133" s="10">
        <v>500</v>
      </c>
      <c r="AK133" s="153">
        <v>33487.129999999997</v>
      </c>
      <c r="AL133" s="153">
        <f t="shared" ref="AL133:AL134" si="113">AK133*AJ133</f>
        <v>16743564.999999998</v>
      </c>
      <c r="AM133" s="153">
        <f t="shared" ref="AM133:AM143" si="114">AL133*1.12</f>
        <v>18752792.800000001</v>
      </c>
      <c r="AN133" s="10">
        <v>500</v>
      </c>
      <c r="AO133" s="153">
        <v>33487.129999999997</v>
      </c>
      <c r="AP133" s="153">
        <f t="shared" ref="AP133:AP134" si="115">AO133*AN133</f>
        <v>16743564.999999998</v>
      </c>
      <c r="AQ133" s="153">
        <f t="shared" ref="AQ133:AQ134" si="116">AP133*1.12</f>
        <v>18752792.800000001</v>
      </c>
      <c r="AR133" s="10">
        <v>500</v>
      </c>
      <c r="AS133" s="153">
        <v>33487.129999999997</v>
      </c>
      <c r="AT133" s="153">
        <f t="shared" ref="AT133:AT134" si="117">AS133*AR133</f>
        <v>16743564.999999998</v>
      </c>
      <c r="AU133" s="153">
        <f t="shared" ref="AU133:AU134" si="118">AT133*1.12</f>
        <v>18752792.800000001</v>
      </c>
      <c r="AV133" s="10">
        <f>AR133+AN133+AJ133+AF133+AB133</f>
        <v>2389</v>
      </c>
      <c r="AW133" s="53">
        <f>AT133+AP133+AL133+AH133+AD133</f>
        <v>80000753.569999993</v>
      </c>
      <c r="AX133" s="53">
        <f t="shared" si="111"/>
        <v>89600843.998400003</v>
      </c>
      <c r="AY133" s="72" t="s">
        <v>129</v>
      </c>
      <c r="AZ133" s="15"/>
      <c r="BA133" s="15"/>
      <c r="BB133" s="15"/>
      <c r="BC133" s="15"/>
      <c r="BD133" s="73" t="s">
        <v>639</v>
      </c>
      <c r="BE133" s="15"/>
      <c r="BF133" s="15"/>
      <c r="BG133" s="15"/>
      <c r="BH133" s="15"/>
      <c r="BI133" s="15"/>
      <c r="BJ133" s="28"/>
      <c r="BK133" s="15"/>
      <c r="BL133" s="182"/>
    </row>
    <row r="134" spans="1:77" s="32" customFormat="1" ht="12.95" customHeight="1" x14ac:dyDescent="0.25">
      <c r="A134" s="1" t="s">
        <v>162</v>
      </c>
      <c r="B134" s="1" t="s">
        <v>218</v>
      </c>
      <c r="C134" s="151" t="s">
        <v>646</v>
      </c>
      <c r="D134" s="15">
        <v>220016065</v>
      </c>
      <c r="E134" s="237"/>
      <c r="F134" s="15" t="s">
        <v>631</v>
      </c>
      <c r="G134" s="15" t="s">
        <v>632</v>
      </c>
      <c r="H134" s="73" t="s">
        <v>633</v>
      </c>
      <c r="I134" s="15" t="s">
        <v>120</v>
      </c>
      <c r="J134" s="15"/>
      <c r="K134" s="15" t="s">
        <v>196</v>
      </c>
      <c r="L134" s="72" t="s">
        <v>76</v>
      </c>
      <c r="M134" s="72" t="s">
        <v>122</v>
      </c>
      <c r="N134" s="73" t="s">
        <v>634</v>
      </c>
      <c r="O134" s="72" t="s">
        <v>144</v>
      </c>
      <c r="P134" s="73" t="s">
        <v>125</v>
      </c>
      <c r="Q134" s="72" t="s">
        <v>122</v>
      </c>
      <c r="R134" s="73" t="s">
        <v>635</v>
      </c>
      <c r="S134" s="73" t="s">
        <v>201</v>
      </c>
      <c r="T134" s="6"/>
      <c r="U134" s="6" t="s">
        <v>636</v>
      </c>
      <c r="V134" s="6" t="s">
        <v>637</v>
      </c>
      <c r="W134" s="152">
        <v>30</v>
      </c>
      <c r="X134" s="73">
        <v>60</v>
      </c>
      <c r="Y134" s="73">
        <v>10</v>
      </c>
      <c r="Z134" s="41" t="s">
        <v>638</v>
      </c>
      <c r="AA134" s="73" t="s">
        <v>138</v>
      </c>
      <c r="AB134" s="41">
        <v>51</v>
      </c>
      <c r="AC134" s="153">
        <v>33904.99</v>
      </c>
      <c r="AD134" s="153">
        <f>AC134*AB134</f>
        <v>1729154.49</v>
      </c>
      <c r="AE134" s="153">
        <f>AD134*1.12</f>
        <v>1936653.0288000002</v>
      </c>
      <c r="AF134" s="10">
        <v>250</v>
      </c>
      <c r="AG134" s="153">
        <v>33904.99</v>
      </c>
      <c r="AH134" s="153">
        <f t="shared" si="112"/>
        <v>8476247.5</v>
      </c>
      <c r="AI134" s="153">
        <f t="shared" si="107"/>
        <v>9493397.2000000011</v>
      </c>
      <c r="AJ134" s="10">
        <v>250</v>
      </c>
      <c r="AK134" s="153">
        <v>33904.99</v>
      </c>
      <c r="AL134" s="153">
        <f t="shared" si="113"/>
        <v>8476247.5</v>
      </c>
      <c r="AM134" s="153">
        <f t="shared" si="114"/>
        <v>9493397.2000000011</v>
      </c>
      <c r="AN134" s="10">
        <v>250</v>
      </c>
      <c r="AO134" s="153">
        <v>33904.99</v>
      </c>
      <c r="AP134" s="153">
        <f t="shared" si="115"/>
        <v>8476247.5</v>
      </c>
      <c r="AQ134" s="153">
        <f t="shared" si="116"/>
        <v>9493397.2000000011</v>
      </c>
      <c r="AR134" s="10">
        <v>250</v>
      </c>
      <c r="AS134" s="153">
        <v>33904.99</v>
      </c>
      <c r="AT134" s="153">
        <f t="shared" si="117"/>
        <v>8476247.5</v>
      </c>
      <c r="AU134" s="153">
        <f t="shared" si="118"/>
        <v>9493397.2000000011</v>
      </c>
      <c r="AV134" s="10">
        <f>AR134+AN134+AJ134+AF134+AB134</f>
        <v>1051</v>
      </c>
      <c r="AW134" s="53">
        <f>AT134+AP134+AL134+AH134+AD134</f>
        <v>35634144.490000002</v>
      </c>
      <c r="AX134" s="53">
        <f t="shared" si="111"/>
        <v>39910241.828800008</v>
      </c>
      <c r="AY134" s="72" t="s">
        <v>129</v>
      </c>
      <c r="AZ134" s="15"/>
      <c r="BA134" s="15"/>
      <c r="BB134" s="15"/>
      <c r="BC134" s="15"/>
      <c r="BD134" s="73" t="s">
        <v>640</v>
      </c>
      <c r="BE134" s="15"/>
      <c r="BF134" s="15"/>
      <c r="BG134" s="15"/>
      <c r="BH134" s="15"/>
      <c r="BI134" s="15"/>
      <c r="BJ134" s="28"/>
      <c r="BK134" s="15"/>
      <c r="BL134" s="182"/>
    </row>
    <row r="135" spans="1:77" s="207" customFormat="1" ht="12.95" customHeight="1" x14ac:dyDescent="0.25">
      <c r="A135" s="155" t="s">
        <v>162</v>
      </c>
      <c r="B135" s="155">
        <v>210013579</v>
      </c>
      <c r="C135" s="197" t="s">
        <v>752</v>
      </c>
      <c r="D135" s="155"/>
      <c r="E135" s="238"/>
      <c r="F135" s="158" t="s">
        <v>690</v>
      </c>
      <c r="G135" s="218" t="s">
        <v>691</v>
      </c>
      <c r="H135" s="218" t="s">
        <v>692</v>
      </c>
      <c r="I135" s="161" t="s">
        <v>120</v>
      </c>
      <c r="J135" s="155" t="s">
        <v>693</v>
      </c>
      <c r="K135" s="155" t="s">
        <v>196</v>
      </c>
      <c r="L135" s="158" t="s">
        <v>76</v>
      </c>
      <c r="M135" s="200" t="s">
        <v>197</v>
      </c>
      <c r="N135" s="158" t="s">
        <v>365</v>
      </c>
      <c r="O135" s="155" t="s">
        <v>694</v>
      </c>
      <c r="P135" s="155" t="s">
        <v>125</v>
      </c>
      <c r="Q135" s="213" t="s">
        <v>122</v>
      </c>
      <c r="R135" s="158" t="s">
        <v>635</v>
      </c>
      <c r="S135" s="155" t="s">
        <v>201</v>
      </c>
      <c r="T135" s="158"/>
      <c r="U135" s="155" t="s">
        <v>695</v>
      </c>
      <c r="V135" s="158" t="s">
        <v>696</v>
      </c>
      <c r="W135" s="159">
        <v>30</v>
      </c>
      <c r="X135" s="159">
        <v>60</v>
      </c>
      <c r="Y135" s="159">
        <v>10</v>
      </c>
      <c r="Z135" s="155" t="s">
        <v>697</v>
      </c>
      <c r="AA135" s="161" t="s">
        <v>138</v>
      </c>
      <c r="AB135" s="205"/>
      <c r="AC135" s="205"/>
      <c r="AD135" s="205"/>
      <c r="AE135" s="205"/>
      <c r="AF135" s="205">
        <v>133.55000000000001</v>
      </c>
      <c r="AG135" s="205">
        <v>1828124.97</v>
      </c>
      <c r="AH135" s="205">
        <f t="shared" ref="AH135:AH143" si="119">AF135*AG135</f>
        <v>244146089.74350002</v>
      </c>
      <c r="AI135" s="205">
        <f t="shared" si="107"/>
        <v>273443620.51272005</v>
      </c>
      <c r="AJ135" s="205">
        <v>133.82</v>
      </c>
      <c r="AK135" s="205">
        <v>1828124.97</v>
      </c>
      <c r="AL135" s="205">
        <f t="shared" ref="AL135:AL143" si="120">AJ135*AK135</f>
        <v>244639683.48539999</v>
      </c>
      <c r="AM135" s="205">
        <f t="shared" si="114"/>
        <v>273996445.50364804</v>
      </c>
      <c r="AN135" s="205"/>
      <c r="AO135" s="205"/>
      <c r="AP135" s="205"/>
      <c r="AQ135" s="205"/>
      <c r="AR135" s="205"/>
      <c r="AS135" s="205"/>
      <c r="AT135" s="205"/>
      <c r="AU135" s="205"/>
      <c r="AV135" s="205">
        <f>AB135+AF135+AJ135+AN135+AR135</f>
        <v>267.37</v>
      </c>
      <c r="AW135" s="204">
        <f t="shared" ref="AW135:AW143" si="121">AD135+AH135+AL135+AP135+AT135</f>
        <v>488785773.22890002</v>
      </c>
      <c r="AX135" s="204">
        <f t="shared" si="111"/>
        <v>547440066.01636803</v>
      </c>
      <c r="AY135" s="161" t="s">
        <v>203</v>
      </c>
      <c r="AZ135" s="158"/>
      <c r="BA135" s="158"/>
      <c r="BB135" s="155"/>
      <c r="BC135" s="155" t="s">
        <v>698</v>
      </c>
      <c r="BD135" s="155"/>
      <c r="BE135" s="155"/>
      <c r="BF135" s="155"/>
      <c r="BG135" s="161"/>
      <c r="BH135" s="161"/>
      <c r="BI135" s="161"/>
      <c r="BJ135" s="33"/>
      <c r="BK135" s="4"/>
      <c r="BL135" s="206" t="s">
        <v>699</v>
      </c>
    </row>
    <row r="136" spans="1:77" s="207" customFormat="1" ht="12.95" customHeight="1" x14ac:dyDescent="0.25">
      <c r="A136" s="155" t="s">
        <v>162</v>
      </c>
      <c r="B136" s="155">
        <v>210017794</v>
      </c>
      <c r="C136" s="197" t="s">
        <v>753</v>
      </c>
      <c r="D136" s="155"/>
      <c r="E136" s="238"/>
      <c r="F136" s="158" t="s">
        <v>690</v>
      </c>
      <c r="G136" s="218" t="s">
        <v>691</v>
      </c>
      <c r="H136" s="218" t="s">
        <v>692</v>
      </c>
      <c r="I136" s="161" t="s">
        <v>120</v>
      </c>
      <c r="J136" s="155" t="s">
        <v>693</v>
      </c>
      <c r="K136" s="155" t="s">
        <v>196</v>
      </c>
      <c r="L136" s="158" t="s">
        <v>76</v>
      </c>
      <c r="M136" s="200" t="s">
        <v>197</v>
      </c>
      <c r="N136" s="158" t="s">
        <v>365</v>
      </c>
      <c r="O136" s="155" t="s">
        <v>694</v>
      </c>
      <c r="P136" s="155" t="s">
        <v>125</v>
      </c>
      <c r="Q136" s="213" t="s">
        <v>122</v>
      </c>
      <c r="R136" s="158" t="s">
        <v>635</v>
      </c>
      <c r="S136" s="155" t="s">
        <v>201</v>
      </c>
      <c r="T136" s="158"/>
      <c r="U136" s="155" t="s">
        <v>695</v>
      </c>
      <c r="V136" s="158" t="s">
        <v>696</v>
      </c>
      <c r="W136" s="159">
        <v>30</v>
      </c>
      <c r="X136" s="159">
        <v>60</v>
      </c>
      <c r="Y136" s="159">
        <v>10</v>
      </c>
      <c r="Z136" s="155" t="s">
        <v>697</v>
      </c>
      <c r="AA136" s="161" t="s">
        <v>138</v>
      </c>
      <c r="AB136" s="205"/>
      <c r="AC136" s="205"/>
      <c r="AD136" s="205"/>
      <c r="AE136" s="205"/>
      <c r="AF136" s="205">
        <v>105.54</v>
      </c>
      <c r="AG136" s="205">
        <v>2182950</v>
      </c>
      <c r="AH136" s="205">
        <f t="shared" si="119"/>
        <v>230388543</v>
      </c>
      <c r="AI136" s="205">
        <f t="shared" si="107"/>
        <v>258035168.16000003</v>
      </c>
      <c r="AJ136" s="205">
        <v>105.14</v>
      </c>
      <c r="AK136" s="205">
        <v>2182950</v>
      </c>
      <c r="AL136" s="205">
        <f t="shared" si="120"/>
        <v>229515363</v>
      </c>
      <c r="AM136" s="205">
        <f t="shared" si="114"/>
        <v>257057206.56000003</v>
      </c>
      <c r="AN136" s="205"/>
      <c r="AO136" s="205"/>
      <c r="AP136" s="205"/>
      <c r="AQ136" s="205"/>
      <c r="AR136" s="205"/>
      <c r="AS136" s="205"/>
      <c r="AT136" s="205"/>
      <c r="AU136" s="205"/>
      <c r="AV136" s="205">
        <f t="shared" ref="AV136:AV143" si="122">AB136+AF136+AJ136+AN136+AR136</f>
        <v>210.68</v>
      </c>
      <c r="AW136" s="204">
        <f t="shared" si="121"/>
        <v>459903906</v>
      </c>
      <c r="AX136" s="204">
        <f t="shared" si="111"/>
        <v>515092374.72000003</v>
      </c>
      <c r="AY136" s="161" t="s">
        <v>203</v>
      </c>
      <c r="AZ136" s="158"/>
      <c r="BA136" s="158"/>
      <c r="BB136" s="155"/>
      <c r="BC136" s="155" t="s">
        <v>700</v>
      </c>
      <c r="BD136" s="155"/>
      <c r="BE136" s="155"/>
      <c r="BF136" s="155"/>
      <c r="BG136" s="161"/>
      <c r="BH136" s="161"/>
      <c r="BI136" s="161"/>
      <c r="BJ136" s="33"/>
      <c r="BK136" s="4"/>
      <c r="BL136" s="206" t="s">
        <v>701</v>
      </c>
    </row>
    <row r="137" spans="1:77" s="207" customFormat="1" ht="12.95" customHeight="1" x14ac:dyDescent="0.25">
      <c r="A137" s="155" t="s">
        <v>162</v>
      </c>
      <c r="B137" s="155">
        <v>210017795</v>
      </c>
      <c r="C137" s="197" t="s">
        <v>754</v>
      </c>
      <c r="D137" s="155"/>
      <c r="E137" s="238"/>
      <c r="F137" s="158" t="s">
        <v>690</v>
      </c>
      <c r="G137" s="218" t="s">
        <v>691</v>
      </c>
      <c r="H137" s="218" t="s">
        <v>692</v>
      </c>
      <c r="I137" s="161" t="s">
        <v>120</v>
      </c>
      <c r="J137" s="155" t="s">
        <v>693</v>
      </c>
      <c r="K137" s="155" t="s">
        <v>196</v>
      </c>
      <c r="L137" s="158" t="s">
        <v>76</v>
      </c>
      <c r="M137" s="200" t="s">
        <v>197</v>
      </c>
      <c r="N137" s="158" t="s">
        <v>365</v>
      </c>
      <c r="O137" s="155" t="s">
        <v>694</v>
      </c>
      <c r="P137" s="155" t="s">
        <v>125</v>
      </c>
      <c r="Q137" s="213" t="s">
        <v>122</v>
      </c>
      <c r="R137" s="158" t="s">
        <v>635</v>
      </c>
      <c r="S137" s="155" t="s">
        <v>201</v>
      </c>
      <c r="T137" s="158"/>
      <c r="U137" s="155" t="s">
        <v>695</v>
      </c>
      <c r="V137" s="158" t="s">
        <v>696</v>
      </c>
      <c r="W137" s="159">
        <v>30</v>
      </c>
      <c r="X137" s="159">
        <v>60</v>
      </c>
      <c r="Y137" s="159">
        <v>10</v>
      </c>
      <c r="Z137" s="155" t="s">
        <v>697</v>
      </c>
      <c r="AA137" s="161" t="s">
        <v>138</v>
      </c>
      <c r="AB137" s="205"/>
      <c r="AC137" s="205"/>
      <c r="AD137" s="205"/>
      <c r="AE137" s="205"/>
      <c r="AF137" s="205">
        <v>12.63</v>
      </c>
      <c r="AG137" s="205">
        <v>2182950</v>
      </c>
      <c r="AH137" s="205">
        <f t="shared" si="119"/>
        <v>27570658.5</v>
      </c>
      <c r="AI137" s="205">
        <f t="shared" si="107"/>
        <v>30879137.520000003</v>
      </c>
      <c r="AJ137" s="205">
        <v>12.38</v>
      </c>
      <c r="AK137" s="205">
        <v>2182950</v>
      </c>
      <c r="AL137" s="205">
        <f t="shared" si="120"/>
        <v>27024921</v>
      </c>
      <c r="AM137" s="205">
        <f t="shared" si="114"/>
        <v>30267911.520000003</v>
      </c>
      <c r="AN137" s="205"/>
      <c r="AO137" s="205"/>
      <c r="AP137" s="205"/>
      <c r="AQ137" s="205"/>
      <c r="AR137" s="205"/>
      <c r="AS137" s="205"/>
      <c r="AT137" s="205"/>
      <c r="AU137" s="205"/>
      <c r="AV137" s="205">
        <f t="shared" si="122"/>
        <v>25.01</v>
      </c>
      <c r="AW137" s="204">
        <f t="shared" si="121"/>
        <v>54595579.5</v>
      </c>
      <c r="AX137" s="204">
        <f t="shared" si="111"/>
        <v>61147049.040000007</v>
      </c>
      <c r="AY137" s="161" t="s">
        <v>203</v>
      </c>
      <c r="AZ137" s="158"/>
      <c r="BA137" s="158"/>
      <c r="BB137" s="155"/>
      <c r="BC137" s="155" t="s">
        <v>702</v>
      </c>
      <c r="BD137" s="155"/>
      <c r="BE137" s="155"/>
      <c r="BF137" s="155"/>
      <c r="BG137" s="161"/>
      <c r="BH137" s="161"/>
      <c r="BI137" s="161"/>
      <c r="BJ137" s="33"/>
      <c r="BK137" s="4"/>
      <c r="BL137" s="206" t="s">
        <v>703</v>
      </c>
    </row>
    <row r="138" spans="1:77" s="207" customFormat="1" ht="12.95" customHeight="1" x14ac:dyDescent="0.25">
      <c r="A138" s="155" t="s">
        <v>162</v>
      </c>
      <c r="B138" s="155">
        <v>210022792</v>
      </c>
      <c r="C138" s="197" t="s">
        <v>755</v>
      </c>
      <c r="D138" s="155"/>
      <c r="E138" s="238"/>
      <c r="F138" s="158" t="s">
        <v>690</v>
      </c>
      <c r="G138" s="218" t="s">
        <v>691</v>
      </c>
      <c r="H138" s="218" t="s">
        <v>692</v>
      </c>
      <c r="I138" s="161" t="s">
        <v>120</v>
      </c>
      <c r="J138" s="155" t="s">
        <v>693</v>
      </c>
      <c r="K138" s="155" t="s">
        <v>196</v>
      </c>
      <c r="L138" s="158" t="s">
        <v>76</v>
      </c>
      <c r="M138" s="200" t="s">
        <v>197</v>
      </c>
      <c r="N138" s="158" t="s">
        <v>365</v>
      </c>
      <c r="O138" s="155" t="s">
        <v>694</v>
      </c>
      <c r="P138" s="155" t="s">
        <v>125</v>
      </c>
      <c r="Q138" s="213" t="s">
        <v>122</v>
      </c>
      <c r="R138" s="158" t="s">
        <v>635</v>
      </c>
      <c r="S138" s="155" t="s">
        <v>201</v>
      </c>
      <c r="T138" s="158"/>
      <c r="U138" s="155" t="s">
        <v>695</v>
      </c>
      <c r="V138" s="158" t="s">
        <v>696</v>
      </c>
      <c r="W138" s="159">
        <v>30</v>
      </c>
      <c r="X138" s="159">
        <v>60</v>
      </c>
      <c r="Y138" s="159">
        <v>10</v>
      </c>
      <c r="Z138" s="155" t="s">
        <v>697</v>
      </c>
      <c r="AA138" s="161" t="s">
        <v>138</v>
      </c>
      <c r="AB138" s="205"/>
      <c r="AC138" s="205"/>
      <c r="AD138" s="205"/>
      <c r="AE138" s="205"/>
      <c r="AF138" s="205">
        <v>26.33</v>
      </c>
      <c r="AG138" s="205">
        <v>1984500</v>
      </c>
      <c r="AH138" s="205">
        <f t="shared" si="119"/>
        <v>52251885</v>
      </c>
      <c r="AI138" s="205">
        <f t="shared" si="107"/>
        <v>58522111.200000003</v>
      </c>
      <c r="AJ138" s="205">
        <v>26.33</v>
      </c>
      <c r="AK138" s="205">
        <v>1984500</v>
      </c>
      <c r="AL138" s="205">
        <f t="shared" si="120"/>
        <v>52251885</v>
      </c>
      <c r="AM138" s="205">
        <f t="shared" si="114"/>
        <v>58522111.200000003</v>
      </c>
      <c r="AN138" s="205"/>
      <c r="AO138" s="205"/>
      <c r="AP138" s="205"/>
      <c r="AQ138" s="205"/>
      <c r="AR138" s="205"/>
      <c r="AS138" s="205"/>
      <c r="AT138" s="205"/>
      <c r="AU138" s="205"/>
      <c r="AV138" s="205">
        <f t="shared" si="122"/>
        <v>52.66</v>
      </c>
      <c r="AW138" s="204">
        <f t="shared" si="121"/>
        <v>104503770</v>
      </c>
      <c r="AX138" s="204">
        <f t="shared" si="111"/>
        <v>117044222.40000001</v>
      </c>
      <c r="AY138" s="161" t="s">
        <v>203</v>
      </c>
      <c r="AZ138" s="158"/>
      <c r="BA138" s="158"/>
      <c r="BB138" s="155"/>
      <c r="BC138" s="155" t="s">
        <v>704</v>
      </c>
      <c r="BD138" s="155"/>
      <c r="BE138" s="155"/>
      <c r="BF138" s="155"/>
      <c r="BG138" s="161"/>
      <c r="BH138" s="161"/>
      <c r="BI138" s="161"/>
      <c r="BJ138" s="33"/>
      <c r="BK138" s="4"/>
      <c r="BL138" s="206" t="s">
        <v>705</v>
      </c>
    </row>
    <row r="139" spans="1:77" s="207" customFormat="1" ht="12.95" customHeight="1" x14ac:dyDescent="0.25">
      <c r="A139" s="155" t="s">
        <v>162</v>
      </c>
      <c r="B139" s="155">
        <v>210024667</v>
      </c>
      <c r="C139" s="197" t="s">
        <v>756</v>
      </c>
      <c r="D139" s="155"/>
      <c r="E139" s="238"/>
      <c r="F139" s="158" t="s">
        <v>690</v>
      </c>
      <c r="G139" s="218" t="s">
        <v>691</v>
      </c>
      <c r="H139" s="218" t="s">
        <v>692</v>
      </c>
      <c r="I139" s="161" t="s">
        <v>120</v>
      </c>
      <c r="J139" s="155" t="s">
        <v>693</v>
      </c>
      <c r="K139" s="155" t="s">
        <v>196</v>
      </c>
      <c r="L139" s="158" t="s">
        <v>76</v>
      </c>
      <c r="M139" s="200" t="s">
        <v>197</v>
      </c>
      <c r="N139" s="158" t="s">
        <v>365</v>
      </c>
      <c r="O139" s="155" t="s">
        <v>694</v>
      </c>
      <c r="P139" s="155" t="s">
        <v>125</v>
      </c>
      <c r="Q139" s="213" t="s">
        <v>122</v>
      </c>
      <c r="R139" s="158" t="s">
        <v>635</v>
      </c>
      <c r="S139" s="155" t="s">
        <v>201</v>
      </c>
      <c r="T139" s="158"/>
      <c r="U139" s="155" t="s">
        <v>695</v>
      </c>
      <c r="V139" s="158" t="s">
        <v>696</v>
      </c>
      <c r="W139" s="159">
        <v>30</v>
      </c>
      <c r="X139" s="159">
        <v>60</v>
      </c>
      <c r="Y139" s="159">
        <v>10</v>
      </c>
      <c r="Z139" s="155" t="s">
        <v>697</v>
      </c>
      <c r="AA139" s="161" t="s">
        <v>138</v>
      </c>
      <c r="AB139" s="205"/>
      <c r="AC139" s="205"/>
      <c r="AD139" s="205"/>
      <c r="AE139" s="205"/>
      <c r="AF139" s="205">
        <v>7</v>
      </c>
      <c r="AG139" s="205">
        <v>2310000</v>
      </c>
      <c r="AH139" s="205">
        <f t="shared" si="119"/>
        <v>16170000</v>
      </c>
      <c r="AI139" s="205">
        <f t="shared" si="107"/>
        <v>18110400</v>
      </c>
      <c r="AJ139" s="205">
        <v>6.73</v>
      </c>
      <c r="AK139" s="205">
        <v>2310000</v>
      </c>
      <c r="AL139" s="205">
        <f t="shared" si="120"/>
        <v>15546300.000000002</v>
      </c>
      <c r="AM139" s="205">
        <f t="shared" si="114"/>
        <v>17411856.000000004</v>
      </c>
      <c r="AN139" s="205"/>
      <c r="AO139" s="205"/>
      <c r="AP139" s="205"/>
      <c r="AQ139" s="205"/>
      <c r="AR139" s="205"/>
      <c r="AS139" s="205"/>
      <c r="AT139" s="205"/>
      <c r="AU139" s="205"/>
      <c r="AV139" s="205">
        <f t="shared" si="122"/>
        <v>13.73</v>
      </c>
      <c r="AW139" s="204">
        <f t="shared" si="121"/>
        <v>31716300</v>
      </c>
      <c r="AX139" s="204">
        <f t="shared" si="111"/>
        <v>35522256</v>
      </c>
      <c r="AY139" s="161" t="s">
        <v>203</v>
      </c>
      <c r="AZ139" s="158"/>
      <c r="BA139" s="158"/>
      <c r="BB139" s="155"/>
      <c r="BC139" s="155" t="s">
        <v>706</v>
      </c>
      <c r="BD139" s="155"/>
      <c r="BE139" s="155"/>
      <c r="BF139" s="155"/>
      <c r="BG139" s="161"/>
      <c r="BH139" s="161"/>
      <c r="BI139" s="161"/>
      <c r="BJ139" s="33"/>
      <c r="BK139" s="4"/>
      <c r="BL139" s="206" t="s">
        <v>707</v>
      </c>
    </row>
    <row r="140" spans="1:77" s="207" customFormat="1" ht="12.95" customHeight="1" x14ac:dyDescent="0.25">
      <c r="A140" s="155" t="s">
        <v>162</v>
      </c>
      <c r="B140" s="155">
        <v>210029197</v>
      </c>
      <c r="C140" s="197" t="s">
        <v>757</v>
      </c>
      <c r="D140" s="155"/>
      <c r="E140" s="238"/>
      <c r="F140" s="158" t="s">
        <v>690</v>
      </c>
      <c r="G140" s="218" t="s">
        <v>691</v>
      </c>
      <c r="H140" s="218" t="s">
        <v>692</v>
      </c>
      <c r="I140" s="161" t="s">
        <v>120</v>
      </c>
      <c r="J140" s="155" t="s">
        <v>693</v>
      </c>
      <c r="K140" s="155" t="s">
        <v>196</v>
      </c>
      <c r="L140" s="158" t="s">
        <v>76</v>
      </c>
      <c r="M140" s="200" t="s">
        <v>197</v>
      </c>
      <c r="N140" s="158" t="s">
        <v>365</v>
      </c>
      <c r="O140" s="155" t="s">
        <v>694</v>
      </c>
      <c r="P140" s="155" t="s">
        <v>125</v>
      </c>
      <c r="Q140" s="213" t="s">
        <v>122</v>
      </c>
      <c r="R140" s="158" t="s">
        <v>635</v>
      </c>
      <c r="S140" s="155" t="s">
        <v>201</v>
      </c>
      <c r="T140" s="158"/>
      <c r="U140" s="155" t="s">
        <v>695</v>
      </c>
      <c r="V140" s="158" t="s">
        <v>696</v>
      </c>
      <c r="W140" s="159">
        <v>30</v>
      </c>
      <c r="X140" s="159">
        <v>60</v>
      </c>
      <c r="Y140" s="159">
        <v>10</v>
      </c>
      <c r="Z140" s="155" t="s">
        <v>697</v>
      </c>
      <c r="AA140" s="161" t="s">
        <v>138</v>
      </c>
      <c r="AB140" s="205"/>
      <c r="AC140" s="205"/>
      <c r="AD140" s="205"/>
      <c r="AE140" s="205"/>
      <c r="AF140" s="205">
        <v>48.58</v>
      </c>
      <c r="AG140" s="205">
        <v>2100000</v>
      </c>
      <c r="AH140" s="205">
        <f t="shared" si="119"/>
        <v>102018000</v>
      </c>
      <c r="AI140" s="205">
        <f t="shared" si="107"/>
        <v>114260160.00000001</v>
      </c>
      <c r="AJ140" s="205">
        <v>48.97</v>
      </c>
      <c r="AK140" s="205">
        <v>2100000</v>
      </c>
      <c r="AL140" s="205">
        <f t="shared" si="120"/>
        <v>102837000</v>
      </c>
      <c r="AM140" s="205">
        <f t="shared" si="114"/>
        <v>115177440.00000001</v>
      </c>
      <c r="AN140" s="205"/>
      <c r="AO140" s="205"/>
      <c r="AP140" s="205"/>
      <c r="AQ140" s="205"/>
      <c r="AR140" s="205"/>
      <c r="AS140" s="205"/>
      <c r="AT140" s="205"/>
      <c r="AU140" s="205"/>
      <c r="AV140" s="205">
        <f t="shared" si="122"/>
        <v>97.55</v>
      </c>
      <c r="AW140" s="204">
        <f t="shared" si="121"/>
        <v>204855000</v>
      </c>
      <c r="AX140" s="204">
        <f t="shared" si="111"/>
        <v>229437600.00000003</v>
      </c>
      <c r="AY140" s="161" t="s">
        <v>203</v>
      </c>
      <c r="AZ140" s="158"/>
      <c r="BA140" s="158"/>
      <c r="BB140" s="155"/>
      <c r="BC140" s="155" t="s">
        <v>708</v>
      </c>
      <c r="BD140" s="155"/>
      <c r="BE140" s="155"/>
      <c r="BF140" s="155"/>
      <c r="BG140" s="161"/>
      <c r="BH140" s="161"/>
      <c r="BI140" s="161"/>
      <c r="BJ140" s="33"/>
      <c r="BK140" s="4"/>
      <c r="BL140" s="206" t="s">
        <v>709</v>
      </c>
    </row>
    <row r="141" spans="1:77" s="207" customFormat="1" ht="12.95" customHeight="1" x14ac:dyDescent="0.25">
      <c r="A141" s="155" t="s">
        <v>162</v>
      </c>
      <c r="B141" s="155">
        <v>210029387</v>
      </c>
      <c r="C141" s="197" t="s">
        <v>758</v>
      </c>
      <c r="D141" s="155"/>
      <c r="E141" s="238"/>
      <c r="F141" s="158" t="s">
        <v>690</v>
      </c>
      <c r="G141" s="218" t="s">
        <v>691</v>
      </c>
      <c r="H141" s="218" t="s">
        <v>692</v>
      </c>
      <c r="I141" s="161" t="s">
        <v>120</v>
      </c>
      <c r="J141" s="155" t="s">
        <v>693</v>
      </c>
      <c r="K141" s="155" t="s">
        <v>196</v>
      </c>
      <c r="L141" s="158" t="s">
        <v>76</v>
      </c>
      <c r="M141" s="200" t="s">
        <v>197</v>
      </c>
      <c r="N141" s="158" t="s">
        <v>365</v>
      </c>
      <c r="O141" s="155" t="s">
        <v>694</v>
      </c>
      <c r="P141" s="155" t="s">
        <v>125</v>
      </c>
      <c r="Q141" s="213" t="s">
        <v>122</v>
      </c>
      <c r="R141" s="158" t="s">
        <v>635</v>
      </c>
      <c r="S141" s="155" t="s">
        <v>201</v>
      </c>
      <c r="T141" s="158"/>
      <c r="U141" s="155" t="s">
        <v>695</v>
      </c>
      <c r="V141" s="158" t="s">
        <v>696</v>
      </c>
      <c r="W141" s="159">
        <v>30</v>
      </c>
      <c r="X141" s="159">
        <v>60</v>
      </c>
      <c r="Y141" s="159">
        <v>10</v>
      </c>
      <c r="Z141" s="155" t="s">
        <v>697</v>
      </c>
      <c r="AA141" s="161" t="s">
        <v>138</v>
      </c>
      <c r="AB141" s="205"/>
      <c r="AC141" s="205"/>
      <c r="AD141" s="205"/>
      <c r="AE141" s="205"/>
      <c r="AF141" s="205">
        <v>33.520000000000003</v>
      </c>
      <c r="AG141" s="205">
        <v>2100000</v>
      </c>
      <c r="AH141" s="205">
        <f t="shared" si="119"/>
        <v>70392000</v>
      </c>
      <c r="AI141" s="205">
        <f t="shared" si="107"/>
        <v>78839040.000000015</v>
      </c>
      <c r="AJ141" s="205">
        <v>35.43</v>
      </c>
      <c r="AK141" s="205">
        <v>2100000</v>
      </c>
      <c r="AL141" s="205">
        <f t="shared" si="120"/>
        <v>74403000</v>
      </c>
      <c r="AM141" s="205">
        <f t="shared" si="114"/>
        <v>83331360.000000015</v>
      </c>
      <c r="AN141" s="205"/>
      <c r="AO141" s="205"/>
      <c r="AP141" s="205"/>
      <c r="AQ141" s="205"/>
      <c r="AR141" s="205"/>
      <c r="AS141" s="205"/>
      <c r="AT141" s="205"/>
      <c r="AU141" s="205"/>
      <c r="AV141" s="205">
        <f t="shared" si="122"/>
        <v>68.95</v>
      </c>
      <c r="AW141" s="204">
        <f t="shared" si="121"/>
        <v>144795000</v>
      </c>
      <c r="AX141" s="204">
        <f t="shared" si="111"/>
        <v>162170400.00000003</v>
      </c>
      <c r="AY141" s="161" t="s">
        <v>203</v>
      </c>
      <c r="AZ141" s="158"/>
      <c r="BA141" s="158"/>
      <c r="BB141" s="155"/>
      <c r="BC141" s="155" t="s">
        <v>710</v>
      </c>
      <c r="BD141" s="155"/>
      <c r="BE141" s="155"/>
      <c r="BF141" s="155"/>
      <c r="BG141" s="161"/>
      <c r="BH141" s="161"/>
      <c r="BI141" s="161"/>
      <c r="BJ141" s="33"/>
      <c r="BK141" s="4"/>
      <c r="BL141" s="206" t="s">
        <v>711</v>
      </c>
    </row>
    <row r="142" spans="1:77" s="207" customFormat="1" ht="12.95" customHeight="1" x14ac:dyDescent="0.25">
      <c r="A142" s="155" t="s">
        <v>162</v>
      </c>
      <c r="B142" s="155">
        <v>210033758</v>
      </c>
      <c r="C142" s="197" t="s">
        <v>759</v>
      </c>
      <c r="D142" s="155"/>
      <c r="E142" s="238"/>
      <c r="F142" s="158" t="s">
        <v>690</v>
      </c>
      <c r="G142" s="218" t="s">
        <v>691</v>
      </c>
      <c r="H142" s="218" t="s">
        <v>692</v>
      </c>
      <c r="I142" s="161" t="s">
        <v>120</v>
      </c>
      <c r="J142" s="155" t="s">
        <v>693</v>
      </c>
      <c r="K142" s="155" t="s">
        <v>196</v>
      </c>
      <c r="L142" s="158" t="s">
        <v>76</v>
      </c>
      <c r="M142" s="200" t="s">
        <v>197</v>
      </c>
      <c r="N142" s="158" t="s">
        <v>365</v>
      </c>
      <c r="O142" s="155" t="s">
        <v>694</v>
      </c>
      <c r="P142" s="155" t="s">
        <v>125</v>
      </c>
      <c r="Q142" s="213" t="s">
        <v>122</v>
      </c>
      <c r="R142" s="158" t="s">
        <v>635</v>
      </c>
      <c r="S142" s="155" t="s">
        <v>201</v>
      </c>
      <c r="T142" s="158"/>
      <c r="U142" s="155" t="s">
        <v>695</v>
      </c>
      <c r="V142" s="158" t="s">
        <v>696</v>
      </c>
      <c r="W142" s="159">
        <v>30</v>
      </c>
      <c r="X142" s="159">
        <v>60</v>
      </c>
      <c r="Y142" s="159">
        <v>10</v>
      </c>
      <c r="Z142" s="155" t="s">
        <v>697</v>
      </c>
      <c r="AA142" s="161" t="s">
        <v>138</v>
      </c>
      <c r="AB142" s="205"/>
      <c r="AC142" s="205"/>
      <c r="AD142" s="205"/>
      <c r="AE142" s="205"/>
      <c r="AF142" s="205">
        <v>38.630000000000003</v>
      </c>
      <c r="AG142" s="205">
        <v>1764000</v>
      </c>
      <c r="AH142" s="205">
        <f t="shared" si="119"/>
        <v>68143320</v>
      </c>
      <c r="AI142" s="205">
        <f t="shared" si="107"/>
        <v>76320518.400000006</v>
      </c>
      <c r="AJ142" s="205">
        <v>38</v>
      </c>
      <c r="AK142" s="205">
        <v>1764000</v>
      </c>
      <c r="AL142" s="205">
        <f t="shared" si="120"/>
        <v>67032000</v>
      </c>
      <c r="AM142" s="205">
        <f t="shared" si="114"/>
        <v>75075840</v>
      </c>
      <c r="AN142" s="205"/>
      <c r="AO142" s="205"/>
      <c r="AP142" s="205"/>
      <c r="AQ142" s="205"/>
      <c r="AR142" s="205"/>
      <c r="AS142" s="205"/>
      <c r="AT142" s="205"/>
      <c r="AU142" s="205"/>
      <c r="AV142" s="205">
        <f t="shared" si="122"/>
        <v>76.63</v>
      </c>
      <c r="AW142" s="204">
        <f t="shared" si="121"/>
        <v>135175320</v>
      </c>
      <c r="AX142" s="204">
        <f t="shared" si="111"/>
        <v>151396358.40000001</v>
      </c>
      <c r="AY142" s="161" t="s">
        <v>203</v>
      </c>
      <c r="AZ142" s="158"/>
      <c r="BA142" s="158"/>
      <c r="BB142" s="155"/>
      <c r="BC142" s="155" t="s">
        <v>712</v>
      </c>
      <c r="BD142" s="155"/>
      <c r="BE142" s="155"/>
      <c r="BF142" s="155"/>
      <c r="BG142" s="161"/>
      <c r="BH142" s="161"/>
      <c r="BI142" s="161"/>
      <c r="BJ142" s="33"/>
      <c r="BK142" s="4"/>
      <c r="BL142" s="206" t="s">
        <v>713</v>
      </c>
    </row>
    <row r="143" spans="1:77" s="207" customFormat="1" ht="12.95" customHeight="1" x14ac:dyDescent="0.25">
      <c r="A143" s="155" t="s">
        <v>162</v>
      </c>
      <c r="B143" s="155">
        <v>210033952</v>
      </c>
      <c r="C143" s="197" t="s">
        <v>760</v>
      </c>
      <c r="D143" s="155"/>
      <c r="E143" s="238"/>
      <c r="F143" s="158" t="s">
        <v>690</v>
      </c>
      <c r="G143" s="218" t="s">
        <v>691</v>
      </c>
      <c r="H143" s="218" t="s">
        <v>692</v>
      </c>
      <c r="I143" s="161" t="s">
        <v>120</v>
      </c>
      <c r="J143" s="155" t="s">
        <v>693</v>
      </c>
      <c r="K143" s="155" t="s">
        <v>196</v>
      </c>
      <c r="L143" s="158" t="s">
        <v>76</v>
      </c>
      <c r="M143" s="200" t="s">
        <v>197</v>
      </c>
      <c r="N143" s="158" t="s">
        <v>365</v>
      </c>
      <c r="O143" s="155" t="s">
        <v>694</v>
      </c>
      <c r="P143" s="155" t="s">
        <v>125</v>
      </c>
      <c r="Q143" s="213" t="s">
        <v>122</v>
      </c>
      <c r="R143" s="158" t="s">
        <v>635</v>
      </c>
      <c r="S143" s="155" t="s">
        <v>201</v>
      </c>
      <c r="T143" s="158"/>
      <c r="U143" s="155" t="s">
        <v>695</v>
      </c>
      <c r="V143" s="158" t="s">
        <v>696</v>
      </c>
      <c r="W143" s="159">
        <v>30</v>
      </c>
      <c r="X143" s="159">
        <v>60</v>
      </c>
      <c r="Y143" s="159">
        <v>10</v>
      </c>
      <c r="Z143" s="155" t="s">
        <v>697</v>
      </c>
      <c r="AA143" s="161" t="s">
        <v>138</v>
      </c>
      <c r="AB143" s="205"/>
      <c r="AC143" s="205"/>
      <c r="AD143" s="205"/>
      <c r="AE143" s="205"/>
      <c r="AF143" s="205">
        <v>25.72</v>
      </c>
      <c r="AG143" s="205">
        <v>2079000</v>
      </c>
      <c r="AH143" s="205">
        <f t="shared" si="119"/>
        <v>53471880</v>
      </c>
      <c r="AI143" s="205">
        <f t="shared" si="107"/>
        <v>59888505.600000009</v>
      </c>
      <c r="AJ143" s="205">
        <v>25</v>
      </c>
      <c r="AK143" s="205">
        <v>2079000</v>
      </c>
      <c r="AL143" s="205">
        <f t="shared" si="120"/>
        <v>51975000</v>
      </c>
      <c r="AM143" s="205">
        <f t="shared" si="114"/>
        <v>58212000.000000007</v>
      </c>
      <c r="AN143" s="205"/>
      <c r="AO143" s="205"/>
      <c r="AP143" s="205"/>
      <c r="AQ143" s="205"/>
      <c r="AR143" s="205"/>
      <c r="AS143" s="205"/>
      <c r="AT143" s="205"/>
      <c r="AU143" s="205"/>
      <c r="AV143" s="205">
        <f t="shared" si="122"/>
        <v>50.72</v>
      </c>
      <c r="AW143" s="204">
        <f t="shared" si="121"/>
        <v>105446880</v>
      </c>
      <c r="AX143" s="204">
        <f t="shared" si="111"/>
        <v>118100505.60000001</v>
      </c>
      <c r="AY143" s="161" t="s">
        <v>203</v>
      </c>
      <c r="AZ143" s="158"/>
      <c r="BA143" s="158"/>
      <c r="BB143" s="155"/>
      <c r="BC143" s="155" t="s">
        <v>714</v>
      </c>
      <c r="BD143" s="155"/>
      <c r="BE143" s="155"/>
      <c r="BF143" s="155"/>
      <c r="BG143" s="161"/>
      <c r="BH143" s="161"/>
      <c r="BI143" s="161"/>
      <c r="BJ143" s="33"/>
      <c r="BK143" s="4"/>
      <c r="BL143" s="206" t="s">
        <v>715</v>
      </c>
    </row>
    <row r="144" spans="1:77" ht="12.95" customHeight="1" x14ac:dyDescent="0.25">
      <c r="A144" s="138"/>
      <c r="B144" s="138"/>
      <c r="C144" s="140"/>
      <c r="D144" s="138"/>
      <c r="E144" s="224" t="s">
        <v>110</v>
      </c>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41"/>
      <c r="AE144" s="141"/>
      <c r="AF144" s="141"/>
      <c r="AG144" s="141"/>
      <c r="AH144" s="141"/>
      <c r="AI144" s="141"/>
      <c r="AJ144" s="141"/>
      <c r="AK144" s="141"/>
      <c r="AL144" s="141"/>
      <c r="AM144" s="141"/>
      <c r="AN144" s="141"/>
      <c r="AO144" s="141"/>
      <c r="AP144" s="141"/>
      <c r="AQ144" s="141"/>
      <c r="AR144" s="141"/>
      <c r="AS144" s="141"/>
      <c r="AT144" s="141"/>
      <c r="AU144" s="141"/>
      <c r="AV144" s="128"/>
      <c r="AW144" s="128">
        <f>SUM(AW16:AW143)</f>
        <v>2061866241.6773</v>
      </c>
      <c r="AX144" s="128">
        <f>SUM(AX16:AX143)</f>
        <v>2309290190.678576</v>
      </c>
      <c r="AY144" s="138"/>
      <c r="AZ144" s="138"/>
      <c r="BA144" s="138"/>
      <c r="BB144" s="138"/>
      <c r="BC144" s="138"/>
      <c r="BD144" s="138"/>
      <c r="BE144" s="138"/>
      <c r="BF144" s="138"/>
      <c r="BG144" s="138"/>
      <c r="BH144" s="138"/>
      <c r="BI144" s="138"/>
      <c r="BJ144" s="144"/>
      <c r="BK144" s="138"/>
    </row>
    <row r="145" spans="1:64" ht="12.95" customHeight="1" x14ac:dyDescent="0.25">
      <c r="A145" s="138"/>
      <c r="B145" s="138"/>
      <c r="C145" s="138"/>
      <c r="D145" s="138"/>
      <c r="E145" s="224" t="s">
        <v>111</v>
      </c>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41"/>
      <c r="AE145" s="141"/>
      <c r="AF145" s="141"/>
      <c r="AG145" s="141"/>
      <c r="AH145" s="141"/>
      <c r="AI145" s="141"/>
      <c r="AJ145" s="141"/>
      <c r="AK145" s="141"/>
      <c r="AL145" s="141"/>
      <c r="AM145" s="141"/>
      <c r="AN145" s="141"/>
      <c r="AO145" s="141"/>
      <c r="AP145" s="141"/>
      <c r="AQ145" s="141"/>
      <c r="AR145" s="141"/>
      <c r="AS145" s="141"/>
      <c r="AT145" s="141"/>
      <c r="AU145" s="141"/>
      <c r="AV145" s="128"/>
      <c r="AW145" s="128"/>
      <c r="AX145" s="128"/>
      <c r="AY145" s="138"/>
      <c r="AZ145" s="138"/>
      <c r="BA145" s="138"/>
      <c r="BB145" s="138"/>
      <c r="BC145" s="138"/>
      <c r="BD145" s="138"/>
      <c r="BE145" s="138"/>
      <c r="BF145" s="138"/>
      <c r="BG145" s="138"/>
      <c r="BH145" s="138"/>
      <c r="BI145" s="138"/>
      <c r="BJ145" s="144"/>
      <c r="BK145" s="138"/>
    </row>
    <row r="146" spans="1:64" s="16" customFormat="1" ht="12.95" customHeight="1" x14ac:dyDescent="0.25">
      <c r="A146" s="15" t="s">
        <v>217</v>
      </c>
      <c r="B146" s="15" t="s">
        <v>218</v>
      </c>
      <c r="C146" s="193" t="s">
        <v>219</v>
      </c>
      <c r="D146" s="4"/>
      <c r="E146" s="233" t="s">
        <v>220</v>
      </c>
      <c r="F146" s="23" t="s">
        <v>221</v>
      </c>
      <c r="G146" s="23" t="s">
        <v>222</v>
      </c>
      <c r="H146" s="23" t="s">
        <v>223</v>
      </c>
      <c r="I146" s="24" t="s">
        <v>120</v>
      </c>
      <c r="J146" s="24"/>
      <c r="K146" s="24"/>
      <c r="L146" s="23">
        <v>40</v>
      </c>
      <c r="M146" s="5" t="s">
        <v>122</v>
      </c>
      <c r="N146" s="5" t="s">
        <v>224</v>
      </c>
      <c r="O146" s="5" t="s">
        <v>199</v>
      </c>
      <c r="P146" s="24" t="s">
        <v>125</v>
      </c>
      <c r="Q146" s="25">
        <v>230000000</v>
      </c>
      <c r="R146" s="26" t="s">
        <v>225</v>
      </c>
      <c r="S146" s="26"/>
      <c r="T146" s="24"/>
      <c r="U146" s="5" t="s">
        <v>126</v>
      </c>
      <c r="V146" s="24" t="s">
        <v>226</v>
      </c>
      <c r="W146" s="24">
        <v>30</v>
      </c>
      <c r="X146" s="24" t="s">
        <v>106</v>
      </c>
      <c r="Y146" s="24">
        <v>10</v>
      </c>
      <c r="Z146" s="41"/>
      <c r="AA146" s="5" t="s">
        <v>138</v>
      </c>
      <c r="AB146" s="27"/>
      <c r="AC146" s="27"/>
      <c r="AD146" s="27">
        <v>582500000</v>
      </c>
      <c r="AE146" s="27">
        <v>652400000.00000012</v>
      </c>
      <c r="AF146" s="27"/>
      <c r="AG146" s="27"/>
      <c r="AH146" s="27">
        <v>364124686</v>
      </c>
      <c r="AI146" s="27">
        <v>407819648.32000005</v>
      </c>
      <c r="AJ146" s="20">
        <v>0</v>
      </c>
      <c r="AK146" s="20">
        <v>0</v>
      </c>
      <c r="AL146" s="20">
        <v>0</v>
      </c>
      <c r="AM146" s="20">
        <v>0</v>
      </c>
      <c r="AN146" s="20">
        <v>0</v>
      </c>
      <c r="AO146" s="20">
        <v>0</v>
      </c>
      <c r="AP146" s="20">
        <v>0</v>
      </c>
      <c r="AQ146" s="20">
        <v>0</v>
      </c>
      <c r="AR146" s="20">
        <v>0</v>
      </c>
      <c r="AS146" s="20">
        <v>0</v>
      </c>
      <c r="AT146" s="20">
        <v>0</v>
      </c>
      <c r="AU146" s="20">
        <v>0</v>
      </c>
      <c r="AV146" s="43"/>
      <c r="AW146" s="43">
        <v>0</v>
      </c>
      <c r="AX146" s="43">
        <f>AW146*1.12</f>
        <v>0</v>
      </c>
      <c r="AY146" s="1" t="s">
        <v>129</v>
      </c>
      <c r="AZ146" s="1" t="s">
        <v>227</v>
      </c>
      <c r="BA146" s="1" t="s">
        <v>228</v>
      </c>
      <c r="BB146" s="5"/>
      <c r="BC146" s="5"/>
      <c r="BD146" s="5"/>
      <c r="BE146" s="5"/>
      <c r="BF146" s="5"/>
      <c r="BG146" s="5"/>
      <c r="BH146" s="5"/>
      <c r="BI146" s="5"/>
      <c r="BJ146" s="185"/>
      <c r="BK146" s="15"/>
      <c r="BL146" s="183"/>
    </row>
    <row r="147" spans="1:64" s="16" customFormat="1" ht="12.95" customHeight="1" x14ac:dyDescent="0.25">
      <c r="A147" s="15" t="s">
        <v>217</v>
      </c>
      <c r="B147" s="15" t="s">
        <v>218</v>
      </c>
      <c r="C147" s="193" t="s">
        <v>372</v>
      </c>
      <c r="D147" s="4"/>
      <c r="E147" s="233" t="s">
        <v>220</v>
      </c>
      <c r="F147" s="23" t="s">
        <v>221</v>
      </c>
      <c r="G147" s="23" t="s">
        <v>222</v>
      </c>
      <c r="H147" s="23" t="s">
        <v>223</v>
      </c>
      <c r="I147" s="24" t="s">
        <v>120</v>
      </c>
      <c r="J147" s="24"/>
      <c r="K147" s="24"/>
      <c r="L147" s="23">
        <v>40</v>
      </c>
      <c r="M147" s="5" t="s">
        <v>122</v>
      </c>
      <c r="N147" s="5" t="s">
        <v>224</v>
      </c>
      <c r="O147" s="1" t="s">
        <v>126</v>
      </c>
      <c r="P147" s="24" t="s">
        <v>125</v>
      </c>
      <c r="Q147" s="25">
        <v>230000000</v>
      </c>
      <c r="R147" s="26" t="s">
        <v>225</v>
      </c>
      <c r="S147" s="26"/>
      <c r="T147" s="24" t="s">
        <v>226</v>
      </c>
      <c r="U147" s="5"/>
      <c r="V147" s="15"/>
      <c r="W147" s="24">
        <v>30</v>
      </c>
      <c r="X147" s="24" t="s">
        <v>106</v>
      </c>
      <c r="Y147" s="24">
        <v>10</v>
      </c>
      <c r="Z147" s="41"/>
      <c r="AA147" s="5" t="s">
        <v>138</v>
      </c>
      <c r="AB147" s="27"/>
      <c r="AC147" s="27"/>
      <c r="AD147" s="27">
        <v>582500000</v>
      </c>
      <c r="AE147" s="42">
        <f t="shared" ref="AE147:AE151" si="123">AD147*1.12</f>
        <v>652400000.00000012</v>
      </c>
      <c r="AF147" s="27"/>
      <c r="AG147" s="27"/>
      <c r="AH147" s="27">
        <v>364124686</v>
      </c>
      <c r="AI147" s="42">
        <f t="shared" ref="AI147:AI151" si="124">AH147*1.12</f>
        <v>407819648.32000005</v>
      </c>
      <c r="AJ147" s="43">
        <v>0</v>
      </c>
      <c r="AK147" s="43">
        <v>0</v>
      </c>
      <c r="AL147" s="43">
        <v>0</v>
      </c>
      <c r="AM147" s="44">
        <f t="shared" ref="AM147" si="125">AL147*1.12</f>
        <v>0</v>
      </c>
      <c r="AN147" s="43">
        <v>0</v>
      </c>
      <c r="AO147" s="43">
        <v>0</v>
      </c>
      <c r="AP147" s="43">
        <v>0</v>
      </c>
      <c r="AQ147" s="44">
        <f t="shared" ref="AQ147" si="126">AP147*1.12</f>
        <v>0</v>
      </c>
      <c r="AR147" s="43">
        <v>0</v>
      </c>
      <c r="AS147" s="43">
        <v>0</v>
      </c>
      <c r="AT147" s="43">
        <v>0</v>
      </c>
      <c r="AU147" s="44">
        <f t="shared" ref="AU147" si="127">AT147*1.12</f>
        <v>0</v>
      </c>
      <c r="AV147" s="45"/>
      <c r="AW147" s="43">
        <v>0</v>
      </c>
      <c r="AX147" s="43">
        <f>AW147*1.12</f>
        <v>0</v>
      </c>
      <c r="AY147" s="1" t="s">
        <v>129</v>
      </c>
      <c r="AZ147" s="1" t="s">
        <v>227</v>
      </c>
      <c r="BA147" s="1" t="s">
        <v>228</v>
      </c>
      <c r="BB147" s="5"/>
      <c r="BC147" s="5"/>
      <c r="BD147" s="5"/>
      <c r="BE147" s="5"/>
      <c r="BF147" s="5"/>
      <c r="BG147" s="5"/>
      <c r="BH147" s="5"/>
      <c r="BI147" s="5"/>
      <c r="BJ147" s="185"/>
      <c r="BK147" s="15" t="s">
        <v>373</v>
      </c>
      <c r="BL147" s="183"/>
    </row>
    <row r="148" spans="1:64" s="16" customFormat="1" ht="12.95" customHeight="1" x14ac:dyDescent="0.25">
      <c r="A148" s="15" t="s">
        <v>217</v>
      </c>
      <c r="B148" s="15" t="s">
        <v>218</v>
      </c>
      <c r="C148" s="194" t="s">
        <v>517</v>
      </c>
      <c r="D148" s="4"/>
      <c r="E148" s="233" t="s">
        <v>220</v>
      </c>
      <c r="F148" s="23" t="s">
        <v>221</v>
      </c>
      <c r="G148" s="23" t="s">
        <v>222</v>
      </c>
      <c r="H148" s="23" t="s">
        <v>223</v>
      </c>
      <c r="I148" s="24" t="s">
        <v>120</v>
      </c>
      <c r="J148" s="24"/>
      <c r="K148" s="24"/>
      <c r="L148" s="23">
        <v>40</v>
      </c>
      <c r="M148" s="5" t="s">
        <v>122</v>
      </c>
      <c r="N148" s="5" t="s">
        <v>224</v>
      </c>
      <c r="O148" s="1" t="s">
        <v>166</v>
      </c>
      <c r="P148" s="24" t="s">
        <v>125</v>
      </c>
      <c r="Q148" s="25">
        <v>230000000</v>
      </c>
      <c r="R148" s="26" t="s">
        <v>225</v>
      </c>
      <c r="S148" s="26"/>
      <c r="T148" s="24" t="s">
        <v>226</v>
      </c>
      <c r="U148" s="5"/>
      <c r="V148" s="15"/>
      <c r="W148" s="24">
        <v>30</v>
      </c>
      <c r="X148" s="24" t="s">
        <v>106</v>
      </c>
      <c r="Y148" s="24">
        <v>10</v>
      </c>
      <c r="Z148" s="41"/>
      <c r="AA148" s="5" t="s">
        <v>138</v>
      </c>
      <c r="AB148" s="27"/>
      <c r="AC148" s="27"/>
      <c r="AD148" s="27">
        <v>582500000</v>
      </c>
      <c r="AE148" s="19">
        <f t="shared" si="123"/>
        <v>652400000.00000012</v>
      </c>
      <c r="AF148" s="27"/>
      <c r="AG148" s="27"/>
      <c r="AH148" s="27">
        <v>364124686</v>
      </c>
      <c r="AI148" s="19">
        <f t="shared" si="124"/>
        <v>407819648.32000005</v>
      </c>
      <c r="AJ148" s="43">
        <v>0</v>
      </c>
      <c r="AK148" s="43">
        <v>0</v>
      </c>
      <c r="AL148" s="43">
        <v>0</v>
      </c>
      <c r="AM148" s="19">
        <f>AL148*1.12</f>
        <v>0</v>
      </c>
      <c r="AN148" s="43">
        <v>0</v>
      </c>
      <c r="AO148" s="43">
        <v>0</v>
      </c>
      <c r="AP148" s="43">
        <v>0</v>
      </c>
      <c r="AQ148" s="19">
        <f>AP148*1.12</f>
        <v>0</v>
      </c>
      <c r="AR148" s="43">
        <v>0</v>
      </c>
      <c r="AS148" s="43">
        <v>0</v>
      </c>
      <c r="AT148" s="43">
        <v>0</v>
      </c>
      <c r="AU148" s="19">
        <f>AT148*1.12</f>
        <v>0</v>
      </c>
      <c r="AV148" s="43"/>
      <c r="AW148" s="43">
        <v>0</v>
      </c>
      <c r="AX148" s="43">
        <f>AW148*1.12</f>
        <v>0</v>
      </c>
      <c r="AY148" s="1" t="s">
        <v>129</v>
      </c>
      <c r="AZ148" s="1" t="s">
        <v>227</v>
      </c>
      <c r="BA148" s="1" t="s">
        <v>228</v>
      </c>
      <c r="BB148" s="5"/>
      <c r="BC148" s="5"/>
      <c r="BD148" s="5"/>
      <c r="BE148" s="5"/>
      <c r="BF148" s="5"/>
      <c r="BG148" s="5"/>
      <c r="BH148" s="5"/>
      <c r="BI148" s="5"/>
      <c r="BJ148" s="185"/>
      <c r="BK148" s="15">
        <v>14</v>
      </c>
      <c r="BL148" s="183"/>
    </row>
    <row r="149" spans="1:64" s="207" customFormat="1" ht="12.95" customHeight="1" x14ac:dyDescent="0.25">
      <c r="A149" s="4" t="s">
        <v>217</v>
      </c>
      <c r="B149" s="4" t="s">
        <v>218</v>
      </c>
      <c r="C149" s="4" t="s">
        <v>716</v>
      </c>
      <c r="D149" s="4"/>
      <c r="E149" s="233" t="s">
        <v>220</v>
      </c>
      <c r="F149" s="219" t="s">
        <v>221</v>
      </c>
      <c r="G149" s="219" t="s">
        <v>222</v>
      </c>
      <c r="H149" s="219" t="s">
        <v>223</v>
      </c>
      <c r="I149" s="24" t="s">
        <v>120</v>
      </c>
      <c r="J149" s="24"/>
      <c r="K149" s="24"/>
      <c r="L149" s="219">
        <v>40</v>
      </c>
      <c r="M149" s="5" t="s">
        <v>122</v>
      </c>
      <c r="N149" s="5" t="s">
        <v>224</v>
      </c>
      <c r="O149" s="1" t="s">
        <v>144</v>
      </c>
      <c r="P149" s="24" t="s">
        <v>125</v>
      </c>
      <c r="Q149" s="25">
        <v>230000000</v>
      </c>
      <c r="R149" s="26" t="s">
        <v>225</v>
      </c>
      <c r="S149" s="26"/>
      <c r="T149" s="24" t="s">
        <v>226</v>
      </c>
      <c r="U149" s="5"/>
      <c r="V149" s="4"/>
      <c r="W149" s="24">
        <v>30</v>
      </c>
      <c r="X149" s="24" t="s">
        <v>106</v>
      </c>
      <c r="Y149" s="24">
        <v>10</v>
      </c>
      <c r="Z149" s="41"/>
      <c r="AA149" s="5" t="s">
        <v>138</v>
      </c>
      <c r="AB149" s="74"/>
      <c r="AC149" s="74"/>
      <c r="AD149" s="74">
        <v>582500000</v>
      </c>
      <c r="AE149" s="74">
        <f t="shared" si="123"/>
        <v>652400000.00000012</v>
      </c>
      <c r="AF149" s="74"/>
      <c r="AG149" s="74"/>
      <c r="AH149" s="74">
        <v>364124686</v>
      </c>
      <c r="AI149" s="74">
        <f t="shared" si="124"/>
        <v>407819648.32000005</v>
      </c>
      <c r="AJ149" s="74"/>
      <c r="AK149" s="74"/>
      <c r="AL149" s="74"/>
      <c r="AM149" s="74"/>
      <c r="AN149" s="74"/>
      <c r="AO149" s="74"/>
      <c r="AP149" s="74"/>
      <c r="AQ149" s="74"/>
      <c r="AR149" s="74"/>
      <c r="AS149" s="74"/>
      <c r="AT149" s="74"/>
      <c r="AU149" s="74"/>
      <c r="AV149" s="74"/>
      <c r="AW149" s="44">
        <v>0</v>
      </c>
      <c r="AX149" s="44">
        <f t="shared" ref="AX149:AX171" si="128">AW149*1.12</f>
        <v>0</v>
      </c>
      <c r="AY149" s="1" t="s">
        <v>129</v>
      </c>
      <c r="AZ149" s="1" t="s">
        <v>227</v>
      </c>
      <c r="BA149" s="1" t="s">
        <v>228</v>
      </c>
      <c r="BB149" s="5"/>
      <c r="BC149" s="5"/>
      <c r="BD149" s="5"/>
      <c r="BE149" s="5"/>
      <c r="BF149" s="5"/>
      <c r="BG149" s="5"/>
      <c r="BH149" s="5"/>
      <c r="BI149" s="5"/>
      <c r="BJ149" s="185"/>
      <c r="BK149" s="4">
        <v>14</v>
      </c>
      <c r="BL149" s="206"/>
    </row>
    <row r="150" spans="1:64" s="207" customFormat="1" ht="12.95" customHeight="1" x14ac:dyDescent="0.25">
      <c r="A150" s="161" t="s">
        <v>217</v>
      </c>
      <c r="B150" s="161" t="s">
        <v>218</v>
      </c>
      <c r="C150" s="161" t="s">
        <v>771</v>
      </c>
      <c r="D150" s="161"/>
      <c r="E150" s="230" t="s">
        <v>220</v>
      </c>
      <c r="F150" s="198" t="s">
        <v>221</v>
      </c>
      <c r="G150" s="198" t="s">
        <v>222</v>
      </c>
      <c r="H150" s="198" t="s">
        <v>223</v>
      </c>
      <c r="I150" s="199" t="s">
        <v>120</v>
      </c>
      <c r="J150" s="199"/>
      <c r="K150" s="199"/>
      <c r="L150" s="198">
        <v>40</v>
      </c>
      <c r="M150" s="200" t="s">
        <v>122</v>
      </c>
      <c r="N150" s="200" t="s">
        <v>224</v>
      </c>
      <c r="O150" s="155" t="s">
        <v>398</v>
      </c>
      <c r="P150" s="199" t="s">
        <v>125</v>
      </c>
      <c r="Q150" s="201">
        <v>230000000</v>
      </c>
      <c r="R150" s="202" t="s">
        <v>225</v>
      </c>
      <c r="S150" s="202"/>
      <c r="T150" s="155" t="s">
        <v>146</v>
      </c>
      <c r="U150" s="200"/>
      <c r="V150" s="161"/>
      <c r="W150" s="199">
        <v>30</v>
      </c>
      <c r="X150" s="199" t="s">
        <v>106</v>
      </c>
      <c r="Y150" s="199">
        <v>10</v>
      </c>
      <c r="Z150" s="203"/>
      <c r="AA150" s="200" t="s">
        <v>138</v>
      </c>
      <c r="AB150" s="205"/>
      <c r="AC150" s="205"/>
      <c r="AD150" s="205">
        <v>582500000</v>
      </c>
      <c r="AE150" s="205">
        <f t="shared" si="123"/>
        <v>652400000.00000012</v>
      </c>
      <c r="AF150" s="205"/>
      <c r="AG150" s="205"/>
      <c r="AH150" s="205">
        <v>364124686</v>
      </c>
      <c r="AI150" s="205">
        <f t="shared" si="124"/>
        <v>407819648.32000005</v>
      </c>
      <c r="AJ150" s="205"/>
      <c r="AK150" s="205"/>
      <c r="AL150" s="205"/>
      <c r="AM150" s="205"/>
      <c r="AN150" s="205"/>
      <c r="AO150" s="205"/>
      <c r="AP150" s="205"/>
      <c r="AQ150" s="205"/>
      <c r="AR150" s="205"/>
      <c r="AS150" s="205"/>
      <c r="AT150" s="205"/>
      <c r="AU150" s="205"/>
      <c r="AV150" s="205"/>
      <c r="AW150" s="44">
        <v>0</v>
      </c>
      <c r="AX150" s="44">
        <f t="shared" si="128"/>
        <v>0</v>
      </c>
      <c r="AY150" s="155" t="s">
        <v>129</v>
      </c>
      <c r="AZ150" s="155" t="s">
        <v>227</v>
      </c>
      <c r="BA150" s="155" t="s">
        <v>228</v>
      </c>
      <c r="BB150" s="200"/>
      <c r="BC150" s="200"/>
      <c r="BD150" s="200"/>
      <c r="BE150" s="200"/>
      <c r="BF150" s="200"/>
      <c r="BG150" s="200"/>
      <c r="BH150" s="200"/>
      <c r="BI150" s="200"/>
      <c r="BJ150" s="185"/>
      <c r="BK150" s="4">
        <v>14.19</v>
      </c>
      <c r="BL150" s="206"/>
    </row>
    <row r="151" spans="1:64" s="166" customFormat="1" ht="12.95" customHeight="1" x14ac:dyDescent="0.25">
      <c r="A151" s="170" t="s">
        <v>217</v>
      </c>
      <c r="B151" s="170" t="s">
        <v>218</v>
      </c>
      <c r="C151" s="165" t="s">
        <v>821</v>
      </c>
      <c r="D151" s="170"/>
      <c r="E151" s="168" t="s">
        <v>220</v>
      </c>
      <c r="F151" s="247" t="s">
        <v>221</v>
      </c>
      <c r="G151" s="247" t="s">
        <v>222</v>
      </c>
      <c r="H151" s="247" t="s">
        <v>223</v>
      </c>
      <c r="I151" s="248" t="s">
        <v>120</v>
      </c>
      <c r="J151" s="248"/>
      <c r="K151" s="248"/>
      <c r="L151" s="247">
        <v>40</v>
      </c>
      <c r="M151" s="171" t="s">
        <v>122</v>
      </c>
      <c r="N151" s="171" t="s">
        <v>224</v>
      </c>
      <c r="O151" s="169" t="s">
        <v>694</v>
      </c>
      <c r="P151" s="248" t="s">
        <v>125</v>
      </c>
      <c r="Q151" s="249">
        <v>230000000</v>
      </c>
      <c r="R151" s="250" t="s">
        <v>225</v>
      </c>
      <c r="S151" s="250"/>
      <c r="T151" s="173" t="s">
        <v>146</v>
      </c>
      <c r="U151" s="171"/>
      <c r="V151" s="170"/>
      <c r="W151" s="248">
        <v>30</v>
      </c>
      <c r="X151" s="248" t="s">
        <v>106</v>
      </c>
      <c r="Y151" s="248">
        <v>10</v>
      </c>
      <c r="Z151" s="251"/>
      <c r="AA151" s="171" t="s">
        <v>138</v>
      </c>
      <c r="AB151" s="172"/>
      <c r="AC151" s="172"/>
      <c r="AD151" s="172">
        <v>582500000</v>
      </c>
      <c r="AE151" s="172">
        <f t="shared" si="123"/>
        <v>652400000.00000012</v>
      </c>
      <c r="AF151" s="172"/>
      <c r="AG151" s="172"/>
      <c r="AH151" s="172">
        <v>364124686</v>
      </c>
      <c r="AI151" s="172">
        <f t="shared" si="124"/>
        <v>407819648.32000005</v>
      </c>
      <c r="AJ151" s="172"/>
      <c r="AK151" s="172"/>
      <c r="AL151" s="172"/>
      <c r="AM151" s="172"/>
      <c r="AN151" s="172"/>
      <c r="AO151" s="172"/>
      <c r="AP151" s="172"/>
      <c r="AQ151" s="172"/>
      <c r="AR151" s="172"/>
      <c r="AS151" s="172"/>
      <c r="AT151" s="172"/>
      <c r="AU151" s="172"/>
      <c r="AV151" s="172"/>
      <c r="AW151" s="274">
        <f t="shared" ref="AW151" si="129">AD151+AH151+AL151+AP151+AT151</f>
        <v>946624686</v>
      </c>
      <c r="AX151" s="274">
        <f t="shared" si="128"/>
        <v>1060219648.3200001</v>
      </c>
      <c r="AY151" s="173" t="s">
        <v>129</v>
      </c>
      <c r="AZ151" s="173" t="s">
        <v>227</v>
      </c>
      <c r="BA151" s="173" t="s">
        <v>228</v>
      </c>
      <c r="BB151" s="171"/>
      <c r="BC151" s="171"/>
      <c r="BD151" s="171"/>
      <c r="BE151" s="171"/>
      <c r="BF151" s="171"/>
      <c r="BG151" s="171"/>
      <c r="BH151" s="171"/>
      <c r="BI151" s="171"/>
      <c r="BJ151" s="252"/>
      <c r="BK151" s="170">
        <v>14.19</v>
      </c>
      <c r="BL151" s="167"/>
    </row>
    <row r="152" spans="1:64" s="16" customFormat="1" ht="12.95" customHeight="1" x14ac:dyDescent="0.25">
      <c r="A152" s="15" t="s">
        <v>217</v>
      </c>
      <c r="B152" s="15" t="s">
        <v>218</v>
      </c>
      <c r="C152" s="193" t="s">
        <v>229</v>
      </c>
      <c r="D152" s="4"/>
      <c r="E152" s="233" t="s">
        <v>230</v>
      </c>
      <c r="F152" s="23" t="s">
        <v>221</v>
      </c>
      <c r="G152" s="23" t="s">
        <v>222</v>
      </c>
      <c r="H152" s="23" t="s">
        <v>223</v>
      </c>
      <c r="I152" s="24" t="s">
        <v>120</v>
      </c>
      <c r="J152" s="24"/>
      <c r="K152" s="24"/>
      <c r="L152" s="23">
        <v>40</v>
      </c>
      <c r="M152" s="5" t="s">
        <v>122</v>
      </c>
      <c r="N152" s="5" t="s">
        <v>224</v>
      </c>
      <c r="O152" s="5" t="s">
        <v>199</v>
      </c>
      <c r="P152" s="24" t="s">
        <v>125</v>
      </c>
      <c r="Q152" s="25">
        <v>230000000</v>
      </c>
      <c r="R152" s="26" t="s">
        <v>231</v>
      </c>
      <c r="S152" s="26"/>
      <c r="T152" s="24"/>
      <c r="U152" s="5" t="s">
        <v>126</v>
      </c>
      <c r="V152" s="24" t="s">
        <v>226</v>
      </c>
      <c r="W152" s="24">
        <v>30</v>
      </c>
      <c r="X152" s="24" t="s">
        <v>106</v>
      </c>
      <c r="Y152" s="24">
        <v>10</v>
      </c>
      <c r="Z152" s="41"/>
      <c r="AA152" s="5" t="s">
        <v>138</v>
      </c>
      <c r="AB152" s="27"/>
      <c r="AC152" s="27"/>
      <c r="AD152" s="27">
        <v>650000000</v>
      </c>
      <c r="AE152" s="27">
        <v>728000000.00000012</v>
      </c>
      <c r="AF152" s="27"/>
      <c r="AG152" s="27"/>
      <c r="AH152" s="27">
        <v>443584839</v>
      </c>
      <c r="AI152" s="27">
        <v>496815019.68000007</v>
      </c>
      <c r="AJ152" s="20">
        <v>0</v>
      </c>
      <c r="AK152" s="20">
        <v>0</v>
      </c>
      <c r="AL152" s="20">
        <v>0</v>
      </c>
      <c r="AM152" s="20">
        <v>0</v>
      </c>
      <c r="AN152" s="20">
        <v>0</v>
      </c>
      <c r="AO152" s="20">
        <v>0</v>
      </c>
      <c r="AP152" s="20">
        <v>0</v>
      </c>
      <c r="AQ152" s="20">
        <v>0</v>
      </c>
      <c r="AR152" s="20">
        <v>0</v>
      </c>
      <c r="AS152" s="20">
        <v>0</v>
      </c>
      <c r="AT152" s="20">
        <v>0</v>
      </c>
      <c r="AU152" s="20">
        <v>0</v>
      </c>
      <c r="AV152" s="45"/>
      <c r="AW152" s="43">
        <v>0</v>
      </c>
      <c r="AX152" s="43">
        <f t="shared" si="128"/>
        <v>0</v>
      </c>
      <c r="AY152" s="1" t="s">
        <v>129</v>
      </c>
      <c r="AZ152" s="1" t="s">
        <v>232</v>
      </c>
      <c r="BA152" s="1" t="s">
        <v>233</v>
      </c>
      <c r="BB152" s="5"/>
      <c r="BC152" s="5"/>
      <c r="BD152" s="5"/>
      <c r="BE152" s="5"/>
      <c r="BF152" s="5"/>
      <c r="BG152" s="5"/>
      <c r="BH152" s="5"/>
      <c r="BI152" s="5"/>
      <c r="BJ152" s="185"/>
      <c r="BK152" s="15"/>
      <c r="BL152" s="183"/>
    </row>
    <row r="153" spans="1:64" s="16" customFormat="1" ht="12.95" customHeight="1" x14ac:dyDescent="0.25">
      <c r="A153" s="15" t="s">
        <v>217</v>
      </c>
      <c r="B153" s="15" t="s">
        <v>218</v>
      </c>
      <c r="C153" s="193" t="s">
        <v>374</v>
      </c>
      <c r="D153" s="4"/>
      <c r="E153" s="233" t="s">
        <v>230</v>
      </c>
      <c r="F153" s="23" t="s">
        <v>221</v>
      </c>
      <c r="G153" s="23" t="s">
        <v>222</v>
      </c>
      <c r="H153" s="23" t="s">
        <v>223</v>
      </c>
      <c r="I153" s="24" t="s">
        <v>120</v>
      </c>
      <c r="J153" s="24"/>
      <c r="K153" s="24"/>
      <c r="L153" s="23">
        <v>40</v>
      </c>
      <c r="M153" s="5" t="s">
        <v>122</v>
      </c>
      <c r="N153" s="5" t="s">
        <v>224</v>
      </c>
      <c r="O153" s="1" t="s">
        <v>126</v>
      </c>
      <c r="P153" s="24" t="s">
        <v>125</v>
      </c>
      <c r="Q153" s="25">
        <v>230000000</v>
      </c>
      <c r="R153" s="26" t="s">
        <v>231</v>
      </c>
      <c r="S153" s="26"/>
      <c r="T153" s="24" t="s">
        <v>226</v>
      </c>
      <c r="U153" s="5"/>
      <c r="V153" s="15"/>
      <c r="W153" s="24">
        <v>30</v>
      </c>
      <c r="X153" s="24" t="s">
        <v>106</v>
      </c>
      <c r="Y153" s="24">
        <v>10</v>
      </c>
      <c r="Z153" s="41"/>
      <c r="AA153" s="5" t="s">
        <v>138</v>
      </c>
      <c r="AB153" s="27"/>
      <c r="AC153" s="27"/>
      <c r="AD153" s="27">
        <v>650000000</v>
      </c>
      <c r="AE153" s="42">
        <f t="shared" ref="AE153:AE156" si="130">AD153*1.12</f>
        <v>728000000.00000012</v>
      </c>
      <c r="AF153" s="27"/>
      <c r="AG153" s="27"/>
      <c r="AH153" s="27">
        <v>443584839</v>
      </c>
      <c r="AI153" s="42">
        <f t="shared" ref="AI153:AI156" si="131">AH153*1.12</f>
        <v>496815019.68000007</v>
      </c>
      <c r="AJ153" s="43">
        <v>0</v>
      </c>
      <c r="AK153" s="43">
        <v>0</v>
      </c>
      <c r="AL153" s="43">
        <v>0</v>
      </c>
      <c r="AM153" s="44">
        <f t="shared" ref="AM153" si="132">AL153*1.12</f>
        <v>0</v>
      </c>
      <c r="AN153" s="43">
        <v>0</v>
      </c>
      <c r="AO153" s="43">
        <v>0</v>
      </c>
      <c r="AP153" s="43">
        <v>0</v>
      </c>
      <c r="AQ153" s="44">
        <f t="shared" ref="AQ153" si="133">AP153*1.12</f>
        <v>0</v>
      </c>
      <c r="AR153" s="43">
        <v>0</v>
      </c>
      <c r="AS153" s="43">
        <v>0</v>
      </c>
      <c r="AT153" s="43">
        <v>0</v>
      </c>
      <c r="AU153" s="44">
        <f t="shared" ref="AU153" si="134">AT153*1.12</f>
        <v>0</v>
      </c>
      <c r="AV153" s="45"/>
      <c r="AW153" s="43">
        <v>0</v>
      </c>
      <c r="AX153" s="43">
        <f>AW153*1.12</f>
        <v>0</v>
      </c>
      <c r="AY153" s="1" t="s">
        <v>129</v>
      </c>
      <c r="AZ153" s="1" t="s">
        <v>232</v>
      </c>
      <c r="BA153" s="1" t="s">
        <v>233</v>
      </c>
      <c r="BB153" s="5"/>
      <c r="BC153" s="5"/>
      <c r="BD153" s="5"/>
      <c r="BE153" s="5"/>
      <c r="BF153" s="5"/>
      <c r="BG153" s="5"/>
      <c r="BH153" s="5"/>
      <c r="BI153" s="5"/>
      <c r="BJ153" s="185"/>
      <c r="BK153" s="15" t="s">
        <v>373</v>
      </c>
      <c r="BL153" s="183"/>
    </row>
    <row r="154" spans="1:64" s="16" customFormat="1" ht="12.95" customHeight="1" x14ac:dyDescent="0.25">
      <c r="A154" s="15" t="s">
        <v>217</v>
      </c>
      <c r="B154" s="15" t="s">
        <v>218</v>
      </c>
      <c r="C154" s="194" t="s">
        <v>518</v>
      </c>
      <c r="D154" s="4"/>
      <c r="E154" s="233" t="s">
        <v>230</v>
      </c>
      <c r="F154" s="23" t="s">
        <v>221</v>
      </c>
      <c r="G154" s="23" t="s">
        <v>222</v>
      </c>
      <c r="H154" s="23" t="s">
        <v>223</v>
      </c>
      <c r="I154" s="24" t="s">
        <v>120</v>
      </c>
      <c r="J154" s="24"/>
      <c r="K154" s="24"/>
      <c r="L154" s="23">
        <v>40</v>
      </c>
      <c r="M154" s="5" t="s">
        <v>122</v>
      </c>
      <c r="N154" s="5" t="s">
        <v>224</v>
      </c>
      <c r="O154" s="1" t="s">
        <v>166</v>
      </c>
      <c r="P154" s="24" t="s">
        <v>125</v>
      </c>
      <c r="Q154" s="25">
        <v>230000000</v>
      </c>
      <c r="R154" s="26" t="s">
        <v>231</v>
      </c>
      <c r="S154" s="26"/>
      <c r="T154" s="24" t="s">
        <v>226</v>
      </c>
      <c r="U154" s="5"/>
      <c r="V154" s="15"/>
      <c r="W154" s="24">
        <v>30</v>
      </c>
      <c r="X154" s="24" t="s">
        <v>106</v>
      </c>
      <c r="Y154" s="24">
        <v>10</v>
      </c>
      <c r="Z154" s="41"/>
      <c r="AA154" s="5" t="s">
        <v>138</v>
      </c>
      <c r="AB154" s="27"/>
      <c r="AC154" s="27"/>
      <c r="AD154" s="27">
        <v>650000000</v>
      </c>
      <c r="AE154" s="19">
        <f t="shared" si="130"/>
        <v>728000000.00000012</v>
      </c>
      <c r="AF154" s="27"/>
      <c r="AG154" s="27"/>
      <c r="AH154" s="27">
        <v>443584839</v>
      </c>
      <c r="AI154" s="19">
        <f t="shared" si="131"/>
        <v>496815019.68000007</v>
      </c>
      <c r="AJ154" s="43">
        <v>0</v>
      </c>
      <c r="AK154" s="43">
        <v>0</v>
      </c>
      <c r="AL154" s="43">
        <v>0</v>
      </c>
      <c r="AM154" s="44">
        <v>0</v>
      </c>
      <c r="AN154" s="43">
        <v>0</v>
      </c>
      <c r="AO154" s="43">
        <v>0</v>
      </c>
      <c r="AP154" s="43">
        <v>0</v>
      </c>
      <c r="AQ154" s="19">
        <f>AP154*1.12</f>
        <v>0</v>
      </c>
      <c r="AR154" s="43">
        <v>0</v>
      </c>
      <c r="AS154" s="43">
        <v>0</v>
      </c>
      <c r="AT154" s="43">
        <v>0</v>
      </c>
      <c r="AU154" s="19">
        <f>AT154*1.12</f>
        <v>0</v>
      </c>
      <c r="AV154" s="43"/>
      <c r="AW154" s="43">
        <v>0</v>
      </c>
      <c r="AX154" s="43">
        <f>AW154*1.12</f>
        <v>0</v>
      </c>
      <c r="AY154" s="1" t="s">
        <v>129</v>
      </c>
      <c r="AZ154" s="1" t="s">
        <v>232</v>
      </c>
      <c r="BA154" s="1" t="s">
        <v>233</v>
      </c>
      <c r="BB154" s="5"/>
      <c r="BC154" s="5"/>
      <c r="BD154" s="5"/>
      <c r="BE154" s="5"/>
      <c r="BF154" s="5"/>
      <c r="BG154" s="5"/>
      <c r="BH154" s="5"/>
      <c r="BI154" s="5"/>
      <c r="BJ154" s="185"/>
      <c r="BK154" s="15">
        <v>14</v>
      </c>
      <c r="BL154" s="183"/>
    </row>
    <row r="155" spans="1:64" s="207" customFormat="1" ht="12.95" customHeight="1" x14ac:dyDescent="0.25">
      <c r="A155" s="4" t="s">
        <v>217</v>
      </c>
      <c r="B155" s="4" t="s">
        <v>218</v>
      </c>
      <c r="C155" s="4" t="s">
        <v>717</v>
      </c>
      <c r="D155" s="4"/>
      <c r="E155" s="233" t="s">
        <v>230</v>
      </c>
      <c r="F155" s="219" t="s">
        <v>221</v>
      </c>
      <c r="G155" s="219" t="s">
        <v>222</v>
      </c>
      <c r="H155" s="219" t="s">
        <v>223</v>
      </c>
      <c r="I155" s="24" t="s">
        <v>120</v>
      </c>
      <c r="J155" s="24"/>
      <c r="K155" s="24"/>
      <c r="L155" s="219">
        <v>40</v>
      </c>
      <c r="M155" s="5" t="s">
        <v>122</v>
      </c>
      <c r="N155" s="5" t="s">
        <v>224</v>
      </c>
      <c r="O155" s="1" t="s">
        <v>144</v>
      </c>
      <c r="P155" s="24" t="s">
        <v>125</v>
      </c>
      <c r="Q155" s="25">
        <v>230000000</v>
      </c>
      <c r="R155" s="26" t="s">
        <v>231</v>
      </c>
      <c r="S155" s="26"/>
      <c r="T155" s="24" t="s">
        <v>226</v>
      </c>
      <c r="U155" s="5"/>
      <c r="V155" s="4"/>
      <c r="W155" s="24">
        <v>30</v>
      </c>
      <c r="X155" s="24" t="s">
        <v>106</v>
      </c>
      <c r="Y155" s="24">
        <v>10</v>
      </c>
      <c r="Z155" s="41"/>
      <c r="AA155" s="5" t="s">
        <v>138</v>
      </c>
      <c r="AB155" s="74"/>
      <c r="AC155" s="74"/>
      <c r="AD155" s="74">
        <v>650000000</v>
      </c>
      <c r="AE155" s="74">
        <f t="shared" si="130"/>
        <v>728000000.00000012</v>
      </c>
      <c r="AF155" s="74"/>
      <c r="AG155" s="74"/>
      <c r="AH155" s="74">
        <v>443584839</v>
      </c>
      <c r="AI155" s="74">
        <f t="shared" si="131"/>
        <v>496815019.68000007</v>
      </c>
      <c r="AJ155" s="74"/>
      <c r="AK155" s="74"/>
      <c r="AL155" s="74"/>
      <c r="AM155" s="74"/>
      <c r="AN155" s="74"/>
      <c r="AO155" s="74"/>
      <c r="AP155" s="74"/>
      <c r="AQ155" s="74"/>
      <c r="AR155" s="74"/>
      <c r="AS155" s="74"/>
      <c r="AT155" s="74"/>
      <c r="AU155" s="74"/>
      <c r="AV155" s="74"/>
      <c r="AW155" s="44">
        <v>0</v>
      </c>
      <c r="AX155" s="44">
        <f t="shared" si="128"/>
        <v>0</v>
      </c>
      <c r="AY155" s="1" t="s">
        <v>129</v>
      </c>
      <c r="AZ155" s="1" t="s">
        <v>232</v>
      </c>
      <c r="BA155" s="1" t="s">
        <v>233</v>
      </c>
      <c r="BB155" s="5"/>
      <c r="BC155" s="5"/>
      <c r="BD155" s="5"/>
      <c r="BE155" s="5"/>
      <c r="BF155" s="5"/>
      <c r="BG155" s="5"/>
      <c r="BH155" s="5"/>
      <c r="BI155" s="5"/>
      <c r="BJ155" s="185"/>
      <c r="BK155" s="4">
        <v>14</v>
      </c>
      <c r="BL155" s="206"/>
    </row>
    <row r="156" spans="1:64" s="207" customFormat="1" ht="12.95" customHeight="1" x14ac:dyDescent="0.25">
      <c r="A156" s="161" t="s">
        <v>217</v>
      </c>
      <c r="B156" s="161" t="s">
        <v>218</v>
      </c>
      <c r="C156" s="161" t="s">
        <v>772</v>
      </c>
      <c r="D156" s="161"/>
      <c r="E156" s="230" t="s">
        <v>230</v>
      </c>
      <c r="F156" s="198" t="s">
        <v>221</v>
      </c>
      <c r="G156" s="198" t="s">
        <v>222</v>
      </c>
      <c r="H156" s="198" t="s">
        <v>223</v>
      </c>
      <c r="I156" s="199" t="s">
        <v>120</v>
      </c>
      <c r="J156" s="199"/>
      <c r="K156" s="199"/>
      <c r="L156" s="198">
        <v>40</v>
      </c>
      <c r="M156" s="200" t="s">
        <v>122</v>
      </c>
      <c r="N156" s="200" t="s">
        <v>224</v>
      </c>
      <c r="O156" s="155" t="s">
        <v>398</v>
      </c>
      <c r="P156" s="199" t="s">
        <v>125</v>
      </c>
      <c r="Q156" s="201">
        <v>230000000</v>
      </c>
      <c r="R156" s="202" t="s">
        <v>231</v>
      </c>
      <c r="S156" s="202"/>
      <c r="T156" s="155" t="s">
        <v>146</v>
      </c>
      <c r="U156" s="200"/>
      <c r="V156" s="161"/>
      <c r="W156" s="199">
        <v>30</v>
      </c>
      <c r="X156" s="199" t="s">
        <v>106</v>
      </c>
      <c r="Y156" s="199">
        <v>10</v>
      </c>
      <c r="Z156" s="203"/>
      <c r="AA156" s="200" t="s">
        <v>138</v>
      </c>
      <c r="AB156" s="205"/>
      <c r="AC156" s="205"/>
      <c r="AD156" s="205">
        <v>650000000</v>
      </c>
      <c r="AE156" s="205">
        <f t="shared" si="130"/>
        <v>728000000.00000012</v>
      </c>
      <c r="AF156" s="205"/>
      <c r="AG156" s="205"/>
      <c r="AH156" s="205">
        <v>443584839</v>
      </c>
      <c r="AI156" s="205">
        <f t="shared" si="131"/>
        <v>496815019.68000007</v>
      </c>
      <c r="AJ156" s="205"/>
      <c r="AK156" s="205"/>
      <c r="AL156" s="205"/>
      <c r="AM156" s="205"/>
      <c r="AN156" s="205"/>
      <c r="AO156" s="205"/>
      <c r="AP156" s="205"/>
      <c r="AQ156" s="205"/>
      <c r="AR156" s="205"/>
      <c r="AS156" s="205"/>
      <c r="AT156" s="205"/>
      <c r="AU156" s="205"/>
      <c r="AV156" s="205"/>
      <c r="AW156" s="204">
        <f t="shared" ref="AW156" si="135">AD156+AH156+AL156+AP156+AT156</f>
        <v>1093584839</v>
      </c>
      <c r="AX156" s="204">
        <f t="shared" si="128"/>
        <v>1224815019.6800001</v>
      </c>
      <c r="AY156" s="155" t="s">
        <v>129</v>
      </c>
      <c r="AZ156" s="155" t="s">
        <v>232</v>
      </c>
      <c r="BA156" s="155" t="s">
        <v>233</v>
      </c>
      <c r="BB156" s="200"/>
      <c r="BC156" s="200"/>
      <c r="BD156" s="200"/>
      <c r="BE156" s="200"/>
      <c r="BF156" s="200"/>
      <c r="BG156" s="200"/>
      <c r="BH156" s="200"/>
      <c r="BI156" s="200"/>
      <c r="BJ156" s="185"/>
      <c r="BK156" s="4">
        <v>14.19</v>
      </c>
      <c r="BL156" s="206"/>
    </row>
    <row r="157" spans="1:64" s="32" customFormat="1" ht="12.95" customHeight="1" x14ac:dyDescent="0.25">
      <c r="A157" s="1" t="s">
        <v>150</v>
      </c>
      <c r="B157" s="6" t="s">
        <v>152</v>
      </c>
      <c r="C157" s="193" t="s">
        <v>230</v>
      </c>
      <c r="D157" s="1"/>
      <c r="E157" s="239"/>
      <c r="F157" s="9" t="s">
        <v>140</v>
      </c>
      <c r="G157" s="9" t="s">
        <v>141</v>
      </c>
      <c r="H157" s="9" t="s">
        <v>142</v>
      </c>
      <c r="I157" s="6" t="s">
        <v>143</v>
      </c>
      <c r="J157" s="6" t="s">
        <v>149</v>
      </c>
      <c r="K157" s="188"/>
      <c r="L157" s="12">
        <v>30</v>
      </c>
      <c r="M157" s="6" t="s">
        <v>122</v>
      </c>
      <c r="N157" s="6" t="s">
        <v>123</v>
      </c>
      <c r="O157" s="6" t="s">
        <v>144</v>
      </c>
      <c r="P157" s="6" t="s">
        <v>125</v>
      </c>
      <c r="Q157" s="6" t="s">
        <v>122</v>
      </c>
      <c r="R157" s="6" t="s">
        <v>145</v>
      </c>
      <c r="S157" s="6"/>
      <c r="T157" s="6" t="s">
        <v>146</v>
      </c>
      <c r="U157" s="6"/>
      <c r="V157" s="6"/>
      <c r="W157" s="17">
        <v>0</v>
      </c>
      <c r="X157" s="5">
        <v>100</v>
      </c>
      <c r="Y157" s="17">
        <v>0</v>
      </c>
      <c r="Z157" s="6"/>
      <c r="AA157" s="4" t="s">
        <v>138</v>
      </c>
      <c r="AB157" s="10"/>
      <c r="AC157" s="8">
        <v>72300000</v>
      </c>
      <c r="AD157" s="8">
        <v>72300000</v>
      </c>
      <c r="AE157" s="8">
        <f>AD157*1.12</f>
        <v>80976000.000000015</v>
      </c>
      <c r="AF157" s="8"/>
      <c r="AG157" s="8">
        <v>71500000</v>
      </c>
      <c r="AH157" s="8">
        <v>71500000</v>
      </c>
      <c r="AI157" s="8">
        <f>AH157*1.12</f>
        <v>80080000.000000015</v>
      </c>
      <c r="AJ157" s="10"/>
      <c r="AK157" s="11"/>
      <c r="AL157" s="11"/>
      <c r="AM157" s="11"/>
      <c r="AN157" s="11"/>
      <c r="AO157" s="11"/>
      <c r="AP157" s="11"/>
      <c r="AQ157" s="11"/>
      <c r="AR157" s="11"/>
      <c r="AS157" s="11"/>
      <c r="AT157" s="11"/>
      <c r="AU157" s="11"/>
      <c r="AV157" s="53"/>
      <c r="AW157" s="43">
        <v>0</v>
      </c>
      <c r="AX157" s="43">
        <f t="shared" si="128"/>
        <v>0</v>
      </c>
      <c r="AY157" s="13" t="s">
        <v>129</v>
      </c>
      <c r="AZ157" s="4" t="s">
        <v>147</v>
      </c>
      <c r="BA157" s="4" t="s">
        <v>148</v>
      </c>
      <c r="BB157" s="1"/>
      <c r="BC157" s="1"/>
      <c r="BD157" s="1"/>
      <c r="BE157" s="1"/>
      <c r="BF157" s="1"/>
      <c r="BG157" s="1"/>
      <c r="BH157" s="1"/>
      <c r="BI157" s="1"/>
      <c r="BJ157" s="29"/>
      <c r="BK157" s="15" t="s">
        <v>375</v>
      </c>
      <c r="BL157" s="182"/>
    </row>
    <row r="158" spans="1:64" s="16" customFormat="1" ht="12.95" customHeight="1" x14ac:dyDescent="0.25">
      <c r="A158" s="6" t="s">
        <v>151</v>
      </c>
      <c r="B158" s="6" t="s">
        <v>152</v>
      </c>
      <c r="C158" s="193" t="s">
        <v>220</v>
      </c>
      <c r="D158" s="1"/>
      <c r="E158" s="239"/>
      <c r="F158" s="15" t="s">
        <v>153</v>
      </c>
      <c r="G158" s="15" t="s">
        <v>154</v>
      </c>
      <c r="H158" s="28" t="s">
        <v>154</v>
      </c>
      <c r="I158" s="4" t="s">
        <v>120</v>
      </c>
      <c r="J158" s="15"/>
      <c r="K158" s="15"/>
      <c r="L158" s="4">
        <v>45</v>
      </c>
      <c r="M158" s="4">
        <v>230000000</v>
      </c>
      <c r="N158" s="2" t="s">
        <v>123</v>
      </c>
      <c r="O158" s="6" t="s">
        <v>126</v>
      </c>
      <c r="P158" s="1" t="s">
        <v>125</v>
      </c>
      <c r="Q158" s="4">
        <v>230000000</v>
      </c>
      <c r="R158" s="2" t="s">
        <v>187</v>
      </c>
      <c r="S158" s="15"/>
      <c r="T158" s="6" t="s">
        <v>127</v>
      </c>
      <c r="U158" s="29"/>
      <c r="V158" s="15"/>
      <c r="W158" s="17">
        <v>0</v>
      </c>
      <c r="X158" s="17">
        <v>90</v>
      </c>
      <c r="Y158" s="17">
        <v>10</v>
      </c>
      <c r="Z158" s="15"/>
      <c r="AA158" s="4" t="s">
        <v>138</v>
      </c>
      <c r="AB158" s="15"/>
      <c r="AC158" s="15"/>
      <c r="AD158" s="8">
        <v>46800000</v>
      </c>
      <c r="AE158" s="8">
        <v>52416000.000000015</v>
      </c>
      <c r="AF158" s="8">
        <v>0</v>
      </c>
      <c r="AG158" s="8">
        <v>0</v>
      </c>
      <c r="AH158" s="8">
        <v>54756000</v>
      </c>
      <c r="AI158" s="8">
        <v>61326720.000000015</v>
      </c>
      <c r="AJ158" s="8">
        <v>0</v>
      </c>
      <c r="AK158" s="8">
        <v>0</v>
      </c>
      <c r="AL158" s="8">
        <v>50618880</v>
      </c>
      <c r="AM158" s="8">
        <v>56693145.600000001</v>
      </c>
      <c r="AN158" s="15"/>
      <c r="AO158" s="15"/>
      <c r="AP158" s="8"/>
      <c r="AQ158" s="30"/>
      <c r="AR158" s="30"/>
      <c r="AS158" s="30"/>
      <c r="AT158" s="30"/>
      <c r="AU158" s="30"/>
      <c r="AV158" s="54"/>
      <c r="AW158" s="43">
        <f t="shared" ref="AW158:AW171" si="136">AD158+AH158+AL158+AP158+AT158</f>
        <v>152174880</v>
      </c>
      <c r="AX158" s="43">
        <f t="shared" si="128"/>
        <v>170435865.60000002</v>
      </c>
      <c r="AY158" s="13" t="s">
        <v>129</v>
      </c>
      <c r="AZ158" s="1" t="s">
        <v>155</v>
      </c>
      <c r="BA158" s="31" t="s">
        <v>156</v>
      </c>
      <c r="BB158" s="15"/>
      <c r="BC158" s="15"/>
      <c r="BD158" s="15"/>
      <c r="BE158" s="15"/>
      <c r="BF158" s="15"/>
      <c r="BG158" s="15"/>
      <c r="BH158" s="15"/>
      <c r="BI158" s="15"/>
      <c r="BJ158" s="28"/>
      <c r="BK158" s="15"/>
      <c r="BL158" s="183"/>
    </row>
    <row r="159" spans="1:64" s="32" customFormat="1" ht="12.95" customHeight="1" x14ac:dyDescent="0.25">
      <c r="A159" s="15" t="s">
        <v>217</v>
      </c>
      <c r="B159" s="46"/>
      <c r="C159" s="209" t="s">
        <v>501</v>
      </c>
      <c r="D159" s="90"/>
      <c r="E159" s="224"/>
      <c r="F159" s="1" t="s">
        <v>502</v>
      </c>
      <c r="G159" s="1" t="s">
        <v>503</v>
      </c>
      <c r="H159" s="1" t="s">
        <v>503</v>
      </c>
      <c r="I159" s="1" t="s">
        <v>120</v>
      </c>
      <c r="J159" s="1"/>
      <c r="K159" s="1"/>
      <c r="L159" s="115">
        <v>40</v>
      </c>
      <c r="M159" s="115" t="s">
        <v>122</v>
      </c>
      <c r="N159" s="115" t="s">
        <v>165</v>
      </c>
      <c r="O159" s="115" t="s">
        <v>166</v>
      </c>
      <c r="P159" s="115" t="s">
        <v>125</v>
      </c>
      <c r="Q159" s="1">
        <v>230000000</v>
      </c>
      <c r="R159" s="115" t="s">
        <v>504</v>
      </c>
      <c r="S159" s="115"/>
      <c r="T159" s="115" t="s">
        <v>146</v>
      </c>
      <c r="U159" s="115"/>
      <c r="V159" s="115"/>
      <c r="W159" s="1">
        <v>30</v>
      </c>
      <c r="X159" s="1" t="s">
        <v>106</v>
      </c>
      <c r="Y159" s="1">
        <v>10</v>
      </c>
      <c r="Z159" s="116"/>
      <c r="AA159" s="115" t="s">
        <v>138</v>
      </c>
      <c r="AB159" s="115"/>
      <c r="AC159" s="117"/>
      <c r="AD159" s="117">
        <v>400000000</v>
      </c>
      <c r="AE159" s="117">
        <f>AD159*1.12</f>
        <v>448000000.00000006</v>
      </c>
      <c r="AF159" s="117"/>
      <c r="AG159" s="117"/>
      <c r="AH159" s="22">
        <v>236225383</v>
      </c>
      <c r="AI159" s="22">
        <f t="shared" ref="AI159:AI171" si="137">AH159*1.12</f>
        <v>264572428.96000004</v>
      </c>
      <c r="AJ159" s="117"/>
      <c r="AK159" s="117"/>
      <c r="AL159" s="22"/>
      <c r="AM159" s="22"/>
      <c r="AN159" s="117"/>
      <c r="AO159" s="117"/>
      <c r="AP159" s="22"/>
      <c r="AQ159" s="117"/>
      <c r="AR159" s="117"/>
      <c r="AS159" s="117"/>
      <c r="AT159" s="22"/>
      <c r="AU159" s="117"/>
      <c r="AV159" s="117"/>
      <c r="AW159" s="43">
        <v>0</v>
      </c>
      <c r="AX159" s="43">
        <f>AW159*1.12</f>
        <v>0</v>
      </c>
      <c r="AY159" s="115" t="s">
        <v>129</v>
      </c>
      <c r="AZ159" s="1" t="s">
        <v>505</v>
      </c>
      <c r="BA159" s="1" t="s">
        <v>506</v>
      </c>
      <c r="BB159" s="46"/>
      <c r="BC159" s="46"/>
      <c r="BD159" s="46"/>
      <c r="BE159" s="46"/>
      <c r="BF159" s="46"/>
      <c r="BG159" s="46"/>
      <c r="BH159" s="46"/>
      <c r="BI159" s="46"/>
      <c r="BJ159" s="90"/>
      <c r="BK159" s="1"/>
      <c r="BL159" s="182"/>
    </row>
    <row r="160" spans="1:64" s="32" customFormat="1" ht="12.95" customHeight="1" x14ac:dyDescent="0.25">
      <c r="A160" s="4" t="s">
        <v>217</v>
      </c>
      <c r="B160" s="46"/>
      <c r="C160" s="4" t="s">
        <v>718</v>
      </c>
      <c r="D160" s="46"/>
      <c r="E160" s="224"/>
      <c r="F160" s="1" t="s">
        <v>502</v>
      </c>
      <c r="G160" s="1" t="s">
        <v>503</v>
      </c>
      <c r="H160" s="1" t="s">
        <v>503</v>
      </c>
      <c r="I160" s="1" t="s">
        <v>120</v>
      </c>
      <c r="J160" s="1"/>
      <c r="K160" s="1"/>
      <c r="L160" s="1">
        <v>40</v>
      </c>
      <c r="M160" s="1" t="s">
        <v>122</v>
      </c>
      <c r="N160" s="5" t="s">
        <v>224</v>
      </c>
      <c r="O160" s="1" t="s">
        <v>144</v>
      </c>
      <c r="P160" s="1" t="s">
        <v>125</v>
      </c>
      <c r="Q160" s="1">
        <v>230000000</v>
      </c>
      <c r="R160" s="1" t="s">
        <v>504</v>
      </c>
      <c r="S160" s="1"/>
      <c r="T160" s="1" t="s">
        <v>146</v>
      </c>
      <c r="U160" s="1"/>
      <c r="V160" s="1"/>
      <c r="W160" s="1">
        <v>30</v>
      </c>
      <c r="X160" s="1" t="s">
        <v>106</v>
      </c>
      <c r="Y160" s="1">
        <v>10</v>
      </c>
      <c r="Z160" s="5"/>
      <c r="AA160" s="1" t="s">
        <v>138</v>
      </c>
      <c r="AB160" s="74"/>
      <c r="AC160" s="74"/>
      <c r="AD160" s="74">
        <v>400000000</v>
      </c>
      <c r="AE160" s="74">
        <f t="shared" ref="AE160:AE162" si="138">AD160*1.12</f>
        <v>448000000.00000006</v>
      </c>
      <c r="AF160" s="74"/>
      <c r="AG160" s="74"/>
      <c r="AH160" s="74">
        <v>236225383</v>
      </c>
      <c r="AI160" s="74">
        <f t="shared" si="137"/>
        <v>264572428.96000004</v>
      </c>
      <c r="AJ160" s="74"/>
      <c r="AK160" s="74"/>
      <c r="AL160" s="74"/>
      <c r="AM160" s="74"/>
      <c r="AN160" s="74"/>
      <c r="AO160" s="74"/>
      <c r="AP160" s="74"/>
      <c r="AQ160" s="74"/>
      <c r="AR160" s="74"/>
      <c r="AS160" s="74"/>
      <c r="AT160" s="74"/>
      <c r="AU160" s="74"/>
      <c r="AV160" s="74"/>
      <c r="AW160" s="44">
        <v>0</v>
      </c>
      <c r="AX160" s="44">
        <f t="shared" si="128"/>
        <v>0</v>
      </c>
      <c r="AY160" s="1" t="s">
        <v>129</v>
      </c>
      <c r="AZ160" s="1" t="s">
        <v>505</v>
      </c>
      <c r="BA160" s="1" t="s">
        <v>506</v>
      </c>
      <c r="BB160" s="46"/>
      <c r="BC160" s="46"/>
      <c r="BD160" s="46"/>
      <c r="BE160" s="46"/>
      <c r="BF160" s="46"/>
      <c r="BG160" s="46"/>
      <c r="BH160" s="46"/>
      <c r="BI160" s="46"/>
      <c r="BJ160" s="90"/>
      <c r="BK160" s="4">
        <v>14</v>
      </c>
      <c r="BL160" s="182"/>
    </row>
    <row r="161" spans="1:64" s="32" customFormat="1" ht="12.95" customHeight="1" x14ac:dyDescent="0.25">
      <c r="A161" s="161" t="s">
        <v>217</v>
      </c>
      <c r="B161" s="215"/>
      <c r="C161" s="161" t="s">
        <v>773</v>
      </c>
      <c r="D161" s="215"/>
      <c r="E161" s="240"/>
      <c r="F161" s="155" t="s">
        <v>502</v>
      </c>
      <c r="G161" s="155" t="s">
        <v>503</v>
      </c>
      <c r="H161" s="155" t="s">
        <v>503</v>
      </c>
      <c r="I161" s="155" t="s">
        <v>120</v>
      </c>
      <c r="J161" s="155"/>
      <c r="K161" s="155"/>
      <c r="L161" s="155">
        <v>40</v>
      </c>
      <c r="M161" s="155" t="s">
        <v>122</v>
      </c>
      <c r="N161" s="200" t="s">
        <v>224</v>
      </c>
      <c r="O161" s="155" t="s">
        <v>398</v>
      </c>
      <c r="P161" s="155" t="s">
        <v>125</v>
      </c>
      <c r="Q161" s="155">
        <v>230000000</v>
      </c>
      <c r="R161" s="155" t="s">
        <v>504</v>
      </c>
      <c r="S161" s="155"/>
      <c r="T161" s="155" t="s">
        <v>146</v>
      </c>
      <c r="U161" s="155"/>
      <c r="V161" s="155"/>
      <c r="W161" s="155">
        <v>30</v>
      </c>
      <c r="X161" s="155" t="s">
        <v>106</v>
      </c>
      <c r="Y161" s="155">
        <v>10</v>
      </c>
      <c r="Z161" s="200"/>
      <c r="AA161" s="155" t="s">
        <v>138</v>
      </c>
      <c r="AB161" s="205"/>
      <c r="AC161" s="205"/>
      <c r="AD161" s="205">
        <v>400000000</v>
      </c>
      <c r="AE161" s="205">
        <f t="shared" si="138"/>
        <v>448000000.00000006</v>
      </c>
      <c r="AF161" s="205"/>
      <c r="AG161" s="205"/>
      <c r="AH161" s="205">
        <v>236225383</v>
      </c>
      <c r="AI161" s="205">
        <f t="shared" si="137"/>
        <v>264572428.96000004</v>
      </c>
      <c r="AJ161" s="205"/>
      <c r="AK161" s="205"/>
      <c r="AL161" s="205"/>
      <c r="AM161" s="205"/>
      <c r="AN161" s="205"/>
      <c r="AO161" s="205"/>
      <c r="AP161" s="205"/>
      <c r="AQ161" s="205"/>
      <c r="AR161" s="205"/>
      <c r="AS161" s="205"/>
      <c r="AT161" s="205"/>
      <c r="AU161" s="205"/>
      <c r="AV161" s="205"/>
      <c r="AW161" s="44">
        <v>0</v>
      </c>
      <c r="AX161" s="44">
        <f t="shared" si="128"/>
        <v>0</v>
      </c>
      <c r="AY161" s="155" t="s">
        <v>129</v>
      </c>
      <c r="AZ161" s="155" t="s">
        <v>505</v>
      </c>
      <c r="BA161" s="155" t="s">
        <v>506</v>
      </c>
      <c r="BB161" s="215"/>
      <c r="BC161" s="215"/>
      <c r="BD161" s="215"/>
      <c r="BE161" s="215"/>
      <c r="BF161" s="215"/>
      <c r="BG161" s="215"/>
      <c r="BH161" s="215"/>
      <c r="BI161" s="215"/>
      <c r="BJ161" s="90"/>
      <c r="BK161" s="4">
        <v>14</v>
      </c>
      <c r="BL161" s="182"/>
    </row>
    <row r="162" spans="1:64" s="56" customFormat="1" ht="12.95" customHeight="1" x14ac:dyDescent="0.25">
      <c r="A162" s="170" t="s">
        <v>217</v>
      </c>
      <c r="B162" s="174"/>
      <c r="C162" s="165" t="s">
        <v>822</v>
      </c>
      <c r="D162" s="174"/>
      <c r="E162" s="190"/>
      <c r="F162" s="173" t="s">
        <v>502</v>
      </c>
      <c r="G162" s="173" t="s">
        <v>503</v>
      </c>
      <c r="H162" s="173" t="s">
        <v>503</v>
      </c>
      <c r="I162" s="173" t="s">
        <v>120</v>
      </c>
      <c r="J162" s="173"/>
      <c r="K162" s="173"/>
      <c r="L162" s="173">
        <v>40</v>
      </c>
      <c r="M162" s="173" t="s">
        <v>122</v>
      </c>
      <c r="N162" s="171" t="s">
        <v>224</v>
      </c>
      <c r="O162" s="169" t="s">
        <v>694</v>
      </c>
      <c r="P162" s="173" t="s">
        <v>125</v>
      </c>
      <c r="Q162" s="173">
        <v>230000000</v>
      </c>
      <c r="R162" s="173" t="s">
        <v>504</v>
      </c>
      <c r="S162" s="173"/>
      <c r="T162" s="173" t="s">
        <v>146</v>
      </c>
      <c r="U162" s="173"/>
      <c r="V162" s="173"/>
      <c r="W162" s="173">
        <v>30</v>
      </c>
      <c r="X162" s="173" t="s">
        <v>106</v>
      </c>
      <c r="Y162" s="173">
        <v>10</v>
      </c>
      <c r="Z162" s="171"/>
      <c r="AA162" s="173" t="s">
        <v>138</v>
      </c>
      <c r="AB162" s="172"/>
      <c r="AC162" s="172"/>
      <c r="AD162" s="172">
        <v>400000000</v>
      </c>
      <c r="AE162" s="172">
        <f t="shared" si="138"/>
        <v>448000000.00000006</v>
      </c>
      <c r="AF162" s="172"/>
      <c r="AG162" s="172"/>
      <c r="AH162" s="172">
        <v>236225383</v>
      </c>
      <c r="AI162" s="172">
        <f t="shared" si="137"/>
        <v>264572428.96000004</v>
      </c>
      <c r="AJ162" s="172"/>
      <c r="AK162" s="172"/>
      <c r="AL162" s="172"/>
      <c r="AM162" s="172"/>
      <c r="AN162" s="172"/>
      <c r="AO162" s="172"/>
      <c r="AP162" s="172"/>
      <c r="AQ162" s="172"/>
      <c r="AR162" s="172"/>
      <c r="AS162" s="172"/>
      <c r="AT162" s="172"/>
      <c r="AU162" s="172"/>
      <c r="AV162" s="172"/>
      <c r="AW162" s="274">
        <f t="shared" si="136"/>
        <v>636225383</v>
      </c>
      <c r="AX162" s="274">
        <f t="shared" si="128"/>
        <v>712572428.96000004</v>
      </c>
      <c r="AY162" s="173" t="s">
        <v>129</v>
      </c>
      <c r="AZ162" s="173" t="s">
        <v>505</v>
      </c>
      <c r="BA162" s="173" t="s">
        <v>506</v>
      </c>
      <c r="BB162" s="174"/>
      <c r="BC162" s="174"/>
      <c r="BD162" s="174"/>
      <c r="BE162" s="174"/>
      <c r="BF162" s="174"/>
      <c r="BG162" s="174"/>
      <c r="BH162" s="174"/>
      <c r="BI162" s="174"/>
      <c r="BJ162" s="253"/>
      <c r="BK162" s="170">
        <v>14</v>
      </c>
      <c r="BL162" s="184"/>
    </row>
    <row r="163" spans="1:64" s="32" customFormat="1" ht="12.95" customHeight="1" x14ac:dyDescent="0.25">
      <c r="A163" s="15" t="s">
        <v>217</v>
      </c>
      <c r="B163" s="46"/>
      <c r="C163" s="194" t="s">
        <v>507</v>
      </c>
      <c r="D163" s="90"/>
      <c r="E163" s="224"/>
      <c r="F163" s="1" t="s">
        <v>221</v>
      </c>
      <c r="G163" s="1" t="s">
        <v>222</v>
      </c>
      <c r="H163" s="1" t="s">
        <v>223</v>
      </c>
      <c r="I163" s="1" t="s">
        <v>120</v>
      </c>
      <c r="J163" s="1"/>
      <c r="K163" s="1"/>
      <c r="L163" s="115">
        <v>40</v>
      </c>
      <c r="M163" s="115" t="s">
        <v>122</v>
      </c>
      <c r="N163" s="115" t="s">
        <v>165</v>
      </c>
      <c r="O163" s="115" t="s">
        <v>166</v>
      </c>
      <c r="P163" s="115" t="s">
        <v>125</v>
      </c>
      <c r="Q163" s="1">
        <v>230000000</v>
      </c>
      <c r="R163" s="115" t="s">
        <v>504</v>
      </c>
      <c r="S163" s="115"/>
      <c r="T163" s="115" t="s">
        <v>146</v>
      </c>
      <c r="U163" s="115"/>
      <c r="V163" s="115"/>
      <c r="W163" s="1">
        <v>30</v>
      </c>
      <c r="X163" s="1" t="s">
        <v>106</v>
      </c>
      <c r="Y163" s="1">
        <v>10</v>
      </c>
      <c r="Z163" s="116"/>
      <c r="AA163" s="115" t="s">
        <v>138</v>
      </c>
      <c r="AB163" s="115"/>
      <c r="AC163" s="117"/>
      <c r="AD163" s="117">
        <v>752391231</v>
      </c>
      <c r="AE163" s="117">
        <f>AD163*1.12</f>
        <v>842678178.72000003</v>
      </c>
      <c r="AF163" s="117"/>
      <c r="AG163" s="117"/>
      <c r="AH163" s="22">
        <v>255000000</v>
      </c>
      <c r="AI163" s="22">
        <f t="shared" si="137"/>
        <v>285600000</v>
      </c>
      <c r="AJ163" s="117"/>
      <c r="AK163" s="117"/>
      <c r="AL163" s="22"/>
      <c r="AM163" s="22"/>
      <c r="AN163" s="117"/>
      <c r="AO163" s="117"/>
      <c r="AP163" s="22"/>
      <c r="AQ163" s="117"/>
      <c r="AR163" s="117"/>
      <c r="AS163" s="117"/>
      <c r="AT163" s="22"/>
      <c r="AU163" s="117"/>
      <c r="AV163" s="117"/>
      <c r="AW163" s="43">
        <v>0</v>
      </c>
      <c r="AX163" s="43">
        <f>AW163*1.12</f>
        <v>0</v>
      </c>
      <c r="AY163" s="115" t="s">
        <v>129</v>
      </c>
      <c r="AZ163" s="1" t="s">
        <v>508</v>
      </c>
      <c r="BA163" s="1" t="s">
        <v>509</v>
      </c>
      <c r="BB163" s="46"/>
      <c r="BC163" s="46"/>
      <c r="BD163" s="46"/>
      <c r="BE163" s="46"/>
      <c r="BF163" s="46"/>
      <c r="BG163" s="46"/>
      <c r="BH163" s="46"/>
      <c r="BI163" s="46"/>
      <c r="BJ163" s="90"/>
      <c r="BK163" s="1"/>
      <c r="BL163" s="182"/>
    </row>
    <row r="164" spans="1:64" s="32" customFormat="1" ht="12.95" customHeight="1" x14ac:dyDescent="0.25">
      <c r="A164" s="4" t="s">
        <v>217</v>
      </c>
      <c r="B164" s="46"/>
      <c r="C164" s="4" t="s">
        <v>719</v>
      </c>
      <c r="D164" s="46"/>
      <c r="E164" s="224"/>
      <c r="F164" s="1" t="s">
        <v>221</v>
      </c>
      <c r="G164" s="1" t="s">
        <v>222</v>
      </c>
      <c r="H164" s="1" t="s">
        <v>223</v>
      </c>
      <c r="I164" s="1" t="s">
        <v>120</v>
      </c>
      <c r="J164" s="1"/>
      <c r="K164" s="1"/>
      <c r="L164" s="1">
        <v>40</v>
      </c>
      <c r="M164" s="1" t="s">
        <v>122</v>
      </c>
      <c r="N164" s="5" t="s">
        <v>224</v>
      </c>
      <c r="O164" s="1" t="s">
        <v>144</v>
      </c>
      <c r="P164" s="1" t="s">
        <v>125</v>
      </c>
      <c r="Q164" s="1">
        <v>230000000</v>
      </c>
      <c r="R164" s="1" t="s">
        <v>504</v>
      </c>
      <c r="S164" s="1"/>
      <c r="T164" s="1" t="s">
        <v>146</v>
      </c>
      <c r="U164" s="1"/>
      <c r="V164" s="1"/>
      <c r="W164" s="1">
        <v>30</v>
      </c>
      <c r="X164" s="1" t="s">
        <v>106</v>
      </c>
      <c r="Y164" s="1">
        <v>10</v>
      </c>
      <c r="Z164" s="5"/>
      <c r="AA164" s="1" t="s">
        <v>138</v>
      </c>
      <c r="AB164" s="74"/>
      <c r="AC164" s="74"/>
      <c r="AD164" s="74">
        <v>752391231</v>
      </c>
      <c r="AE164" s="74">
        <f t="shared" ref="AE164:AE165" si="139">AD164*1.12</f>
        <v>842678178.72000003</v>
      </c>
      <c r="AF164" s="74"/>
      <c r="AG164" s="74"/>
      <c r="AH164" s="74">
        <v>255000000</v>
      </c>
      <c r="AI164" s="74">
        <f t="shared" si="137"/>
        <v>285600000</v>
      </c>
      <c r="AJ164" s="74"/>
      <c r="AK164" s="74"/>
      <c r="AL164" s="74"/>
      <c r="AM164" s="74"/>
      <c r="AN164" s="74"/>
      <c r="AO164" s="74"/>
      <c r="AP164" s="74"/>
      <c r="AQ164" s="74"/>
      <c r="AR164" s="74"/>
      <c r="AS164" s="74"/>
      <c r="AT164" s="74"/>
      <c r="AU164" s="74"/>
      <c r="AV164" s="74"/>
      <c r="AW164" s="43">
        <v>0</v>
      </c>
      <c r="AX164" s="43">
        <f>AW164*1.12</f>
        <v>0</v>
      </c>
      <c r="AY164" s="1" t="s">
        <v>129</v>
      </c>
      <c r="AZ164" s="1" t="s">
        <v>508</v>
      </c>
      <c r="BA164" s="1" t="s">
        <v>509</v>
      </c>
      <c r="BB164" s="46"/>
      <c r="BC164" s="46"/>
      <c r="BD164" s="46"/>
      <c r="BE164" s="46"/>
      <c r="BF164" s="46"/>
      <c r="BG164" s="46"/>
      <c r="BH164" s="46"/>
      <c r="BI164" s="46"/>
      <c r="BJ164" s="90"/>
      <c r="BK164" s="4">
        <v>14</v>
      </c>
      <c r="BL164" s="182"/>
    </row>
    <row r="165" spans="1:64" s="32" customFormat="1" ht="12.95" customHeight="1" x14ac:dyDescent="0.25">
      <c r="A165" s="161" t="s">
        <v>217</v>
      </c>
      <c r="B165" s="215"/>
      <c r="C165" s="161" t="s">
        <v>774</v>
      </c>
      <c r="D165" s="215"/>
      <c r="E165" s="240"/>
      <c r="F165" s="155" t="s">
        <v>221</v>
      </c>
      <c r="G165" s="155" t="s">
        <v>222</v>
      </c>
      <c r="H165" s="155" t="s">
        <v>223</v>
      </c>
      <c r="I165" s="155" t="s">
        <v>120</v>
      </c>
      <c r="J165" s="155"/>
      <c r="K165" s="155"/>
      <c r="L165" s="155">
        <v>40</v>
      </c>
      <c r="M165" s="155" t="s">
        <v>122</v>
      </c>
      <c r="N165" s="200" t="s">
        <v>224</v>
      </c>
      <c r="O165" s="155" t="s">
        <v>398</v>
      </c>
      <c r="P165" s="155" t="s">
        <v>125</v>
      </c>
      <c r="Q165" s="155">
        <v>230000000</v>
      </c>
      <c r="R165" s="155" t="s">
        <v>504</v>
      </c>
      <c r="S165" s="155"/>
      <c r="T165" s="155" t="s">
        <v>146</v>
      </c>
      <c r="U165" s="155"/>
      <c r="V165" s="155"/>
      <c r="W165" s="155">
        <v>30</v>
      </c>
      <c r="X165" s="155" t="s">
        <v>106</v>
      </c>
      <c r="Y165" s="155">
        <v>10</v>
      </c>
      <c r="Z165" s="200"/>
      <c r="AA165" s="155" t="s">
        <v>138</v>
      </c>
      <c r="AB165" s="205"/>
      <c r="AC165" s="205"/>
      <c r="AD165" s="205">
        <v>752391231</v>
      </c>
      <c r="AE165" s="205">
        <f t="shared" si="139"/>
        <v>842678178.72000003</v>
      </c>
      <c r="AF165" s="205"/>
      <c r="AG165" s="205"/>
      <c r="AH165" s="205">
        <v>255000000</v>
      </c>
      <c r="AI165" s="205">
        <f t="shared" si="137"/>
        <v>285600000</v>
      </c>
      <c r="AJ165" s="205"/>
      <c r="AK165" s="205"/>
      <c r="AL165" s="205"/>
      <c r="AM165" s="205"/>
      <c r="AN165" s="205"/>
      <c r="AO165" s="205"/>
      <c r="AP165" s="205"/>
      <c r="AQ165" s="205"/>
      <c r="AR165" s="205"/>
      <c r="AS165" s="205"/>
      <c r="AT165" s="205"/>
      <c r="AU165" s="205"/>
      <c r="AV165" s="205"/>
      <c r="AW165" s="204">
        <f t="shared" si="136"/>
        <v>1007391231</v>
      </c>
      <c r="AX165" s="204">
        <f t="shared" si="128"/>
        <v>1128278178.72</v>
      </c>
      <c r="AY165" s="155" t="s">
        <v>129</v>
      </c>
      <c r="AZ165" s="155" t="s">
        <v>508</v>
      </c>
      <c r="BA165" s="155" t="s">
        <v>509</v>
      </c>
      <c r="BB165" s="215"/>
      <c r="BC165" s="215"/>
      <c r="BD165" s="215"/>
      <c r="BE165" s="215"/>
      <c r="BF165" s="215"/>
      <c r="BG165" s="215"/>
      <c r="BH165" s="215"/>
      <c r="BI165" s="215"/>
      <c r="BJ165" s="90"/>
      <c r="BK165" s="4">
        <v>14</v>
      </c>
      <c r="BL165" s="182"/>
    </row>
    <row r="166" spans="1:64" s="32" customFormat="1" ht="12.95" customHeight="1" x14ac:dyDescent="0.25">
      <c r="A166" s="15" t="s">
        <v>217</v>
      </c>
      <c r="B166" s="46"/>
      <c r="C166" s="194" t="s">
        <v>510</v>
      </c>
      <c r="D166" s="90"/>
      <c r="E166" s="224"/>
      <c r="F166" s="1" t="s">
        <v>502</v>
      </c>
      <c r="G166" s="1" t="s">
        <v>503</v>
      </c>
      <c r="H166" s="1" t="s">
        <v>503</v>
      </c>
      <c r="I166" s="1" t="s">
        <v>120</v>
      </c>
      <c r="J166" s="1"/>
      <c r="K166" s="1"/>
      <c r="L166" s="1">
        <v>40</v>
      </c>
      <c r="M166" s="115">
        <v>230000000</v>
      </c>
      <c r="N166" s="115" t="s">
        <v>165</v>
      </c>
      <c r="O166" s="115" t="s">
        <v>166</v>
      </c>
      <c r="P166" s="115" t="s">
        <v>125</v>
      </c>
      <c r="Q166" s="115">
        <v>230000000</v>
      </c>
      <c r="R166" s="1" t="s">
        <v>511</v>
      </c>
      <c r="S166" s="115"/>
      <c r="T166" s="115" t="s">
        <v>146</v>
      </c>
      <c r="U166" s="115"/>
      <c r="V166" s="115"/>
      <c r="W166" s="115">
        <v>30</v>
      </c>
      <c r="X166" s="115" t="s">
        <v>106</v>
      </c>
      <c r="Y166" s="115">
        <v>10</v>
      </c>
      <c r="Z166" s="117"/>
      <c r="AA166" s="116" t="s">
        <v>138</v>
      </c>
      <c r="AB166" s="115"/>
      <c r="AC166" s="115"/>
      <c r="AD166" s="117">
        <v>754673185</v>
      </c>
      <c r="AE166" s="117">
        <f>AD166*1.12</f>
        <v>845233967.20000005</v>
      </c>
      <c r="AF166" s="117"/>
      <c r="AG166" s="117"/>
      <c r="AH166" s="117">
        <v>500000000</v>
      </c>
      <c r="AI166" s="22">
        <f t="shared" si="137"/>
        <v>560000000</v>
      </c>
      <c r="AJ166" s="117"/>
      <c r="AK166" s="117"/>
      <c r="AL166" s="117"/>
      <c r="AM166" s="22"/>
      <c r="AN166" s="117"/>
      <c r="AO166" s="117"/>
      <c r="AP166" s="117"/>
      <c r="AQ166" s="22"/>
      <c r="AR166" s="117"/>
      <c r="AS166" s="117"/>
      <c r="AT166" s="117"/>
      <c r="AU166" s="22"/>
      <c r="AV166" s="117"/>
      <c r="AW166" s="43">
        <v>0</v>
      </c>
      <c r="AX166" s="43">
        <f>AW166*1.12</f>
        <v>0</v>
      </c>
      <c r="AY166" s="115" t="s">
        <v>129</v>
      </c>
      <c r="AZ166" s="1" t="s">
        <v>512</v>
      </c>
      <c r="BA166" s="115" t="s">
        <v>513</v>
      </c>
      <c r="BB166" s="46"/>
      <c r="BC166" s="46"/>
      <c r="BD166" s="46"/>
      <c r="BE166" s="46"/>
      <c r="BF166" s="46"/>
      <c r="BG166" s="46"/>
      <c r="BH166" s="46"/>
      <c r="BI166" s="46"/>
      <c r="BJ166" s="90"/>
      <c r="BK166" s="1"/>
      <c r="BL166" s="182"/>
    </row>
    <row r="167" spans="1:64" s="32" customFormat="1" ht="12.95" customHeight="1" x14ac:dyDescent="0.25">
      <c r="A167" s="4" t="s">
        <v>217</v>
      </c>
      <c r="B167" s="46"/>
      <c r="C167" s="4" t="s">
        <v>720</v>
      </c>
      <c r="D167" s="46"/>
      <c r="E167" s="224"/>
      <c r="F167" s="1" t="s">
        <v>502</v>
      </c>
      <c r="G167" s="1" t="s">
        <v>503</v>
      </c>
      <c r="H167" s="1" t="s">
        <v>503</v>
      </c>
      <c r="I167" s="1" t="s">
        <v>120</v>
      </c>
      <c r="J167" s="1"/>
      <c r="K167" s="1"/>
      <c r="L167" s="1">
        <v>40</v>
      </c>
      <c r="M167" s="1">
        <v>230000000</v>
      </c>
      <c r="N167" s="5" t="s">
        <v>224</v>
      </c>
      <c r="O167" s="1" t="s">
        <v>144</v>
      </c>
      <c r="P167" s="1" t="s">
        <v>125</v>
      </c>
      <c r="Q167" s="1">
        <v>230000000</v>
      </c>
      <c r="R167" s="1" t="s">
        <v>511</v>
      </c>
      <c r="S167" s="1"/>
      <c r="T167" s="1" t="s">
        <v>146</v>
      </c>
      <c r="U167" s="1"/>
      <c r="V167" s="1"/>
      <c r="W167" s="1">
        <v>30</v>
      </c>
      <c r="X167" s="1" t="s">
        <v>106</v>
      </c>
      <c r="Y167" s="1">
        <v>10</v>
      </c>
      <c r="Z167" s="22"/>
      <c r="AA167" s="5" t="s">
        <v>138</v>
      </c>
      <c r="AB167" s="74"/>
      <c r="AC167" s="74"/>
      <c r="AD167" s="74">
        <v>754673185</v>
      </c>
      <c r="AE167" s="74">
        <f t="shared" ref="AE167:AE168" si="140">AD167*1.12</f>
        <v>845233967.20000005</v>
      </c>
      <c r="AF167" s="74"/>
      <c r="AG167" s="74"/>
      <c r="AH167" s="74">
        <v>500000000</v>
      </c>
      <c r="AI167" s="74">
        <f t="shared" si="137"/>
        <v>560000000</v>
      </c>
      <c r="AJ167" s="74"/>
      <c r="AK167" s="74"/>
      <c r="AL167" s="74"/>
      <c r="AM167" s="74"/>
      <c r="AN167" s="74"/>
      <c r="AO167" s="74"/>
      <c r="AP167" s="74"/>
      <c r="AQ167" s="74"/>
      <c r="AR167" s="74"/>
      <c r="AS167" s="74"/>
      <c r="AT167" s="74"/>
      <c r="AU167" s="74"/>
      <c r="AV167" s="74"/>
      <c r="AW167" s="43">
        <v>0</v>
      </c>
      <c r="AX167" s="43">
        <f>AW167*1.12</f>
        <v>0</v>
      </c>
      <c r="AY167" s="1" t="s">
        <v>129</v>
      </c>
      <c r="AZ167" s="1" t="s">
        <v>512</v>
      </c>
      <c r="BA167" s="1" t="s">
        <v>513</v>
      </c>
      <c r="BB167" s="46"/>
      <c r="BC167" s="46"/>
      <c r="BD167" s="46"/>
      <c r="BE167" s="46"/>
      <c r="BF167" s="46"/>
      <c r="BG167" s="46"/>
      <c r="BH167" s="46"/>
      <c r="BI167" s="46"/>
      <c r="BJ167" s="90"/>
      <c r="BK167" s="4">
        <v>14</v>
      </c>
      <c r="BL167" s="182"/>
    </row>
    <row r="168" spans="1:64" s="32" customFormat="1" ht="12.95" customHeight="1" x14ac:dyDescent="0.25">
      <c r="A168" s="161" t="s">
        <v>217</v>
      </c>
      <c r="B168" s="215"/>
      <c r="C168" s="161" t="s">
        <v>775</v>
      </c>
      <c r="D168" s="215"/>
      <c r="E168" s="240"/>
      <c r="F168" s="155" t="s">
        <v>502</v>
      </c>
      <c r="G168" s="155" t="s">
        <v>503</v>
      </c>
      <c r="H168" s="155" t="s">
        <v>503</v>
      </c>
      <c r="I168" s="155" t="s">
        <v>120</v>
      </c>
      <c r="J168" s="155"/>
      <c r="K168" s="155"/>
      <c r="L168" s="155">
        <v>40</v>
      </c>
      <c r="M168" s="155">
        <v>230000000</v>
      </c>
      <c r="N168" s="200" t="s">
        <v>224</v>
      </c>
      <c r="O168" s="155" t="s">
        <v>398</v>
      </c>
      <c r="P168" s="155" t="s">
        <v>125</v>
      </c>
      <c r="Q168" s="155">
        <v>230000000</v>
      </c>
      <c r="R168" s="155" t="s">
        <v>511</v>
      </c>
      <c r="S168" s="155"/>
      <c r="T168" s="155" t="s">
        <v>146</v>
      </c>
      <c r="U168" s="155"/>
      <c r="V168" s="155"/>
      <c r="W168" s="155">
        <v>30</v>
      </c>
      <c r="X168" s="155" t="s">
        <v>106</v>
      </c>
      <c r="Y168" s="155">
        <v>10</v>
      </c>
      <c r="Z168" s="191"/>
      <c r="AA168" s="200" t="s">
        <v>138</v>
      </c>
      <c r="AB168" s="205"/>
      <c r="AC168" s="205"/>
      <c r="AD168" s="205">
        <v>754673185</v>
      </c>
      <c r="AE168" s="205">
        <f t="shared" si="140"/>
        <v>845233967.20000005</v>
      </c>
      <c r="AF168" s="205"/>
      <c r="AG168" s="205"/>
      <c r="AH168" s="205">
        <v>500000000</v>
      </c>
      <c r="AI168" s="205">
        <f t="shared" si="137"/>
        <v>560000000</v>
      </c>
      <c r="AJ168" s="205"/>
      <c r="AK168" s="205"/>
      <c r="AL168" s="205"/>
      <c r="AM168" s="205"/>
      <c r="AN168" s="205"/>
      <c r="AO168" s="205"/>
      <c r="AP168" s="205"/>
      <c r="AQ168" s="205"/>
      <c r="AR168" s="205"/>
      <c r="AS168" s="205"/>
      <c r="AT168" s="205"/>
      <c r="AU168" s="205"/>
      <c r="AV168" s="205"/>
      <c r="AW168" s="204">
        <f t="shared" si="136"/>
        <v>1254673185</v>
      </c>
      <c r="AX168" s="204">
        <f t="shared" si="128"/>
        <v>1405233967.2</v>
      </c>
      <c r="AY168" s="155" t="s">
        <v>129</v>
      </c>
      <c r="AZ168" s="155" t="s">
        <v>512</v>
      </c>
      <c r="BA168" s="155" t="s">
        <v>513</v>
      </c>
      <c r="BB168" s="215"/>
      <c r="BC168" s="215"/>
      <c r="BD168" s="215"/>
      <c r="BE168" s="215"/>
      <c r="BF168" s="215"/>
      <c r="BG168" s="215"/>
      <c r="BH168" s="215"/>
      <c r="BI168" s="215"/>
      <c r="BJ168" s="90"/>
      <c r="BK168" s="4">
        <v>14</v>
      </c>
      <c r="BL168" s="182"/>
    </row>
    <row r="169" spans="1:64" s="32" customFormat="1" ht="12.95" customHeight="1" x14ac:dyDescent="0.25">
      <c r="A169" s="15" t="s">
        <v>217</v>
      </c>
      <c r="B169" s="46"/>
      <c r="C169" s="194" t="s">
        <v>514</v>
      </c>
      <c r="D169" s="90"/>
      <c r="E169" s="224"/>
      <c r="F169" s="1" t="s">
        <v>502</v>
      </c>
      <c r="G169" s="1" t="s">
        <v>503</v>
      </c>
      <c r="H169" s="1" t="s">
        <v>503</v>
      </c>
      <c r="I169" s="1" t="s">
        <v>120</v>
      </c>
      <c r="J169" s="1"/>
      <c r="K169" s="1"/>
      <c r="L169" s="1">
        <v>40</v>
      </c>
      <c r="M169" s="115">
        <v>230000000</v>
      </c>
      <c r="N169" s="115" t="s">
        <v>165</v>
      </c>
      <c r="O169" s="115" t="s">
        <v>166</v>
      </c>
      <c r="P169" s="115" t="s">
        <v>125</v>
      </c>
      <c r="Q169" s="115">
        <v>230000000</v>
      </c>
      <c r="R169" s="1" t="s">
        <v>511</v>
      </c>
      <c r="S169" s="115"/>
      <c r="T169" s="115" t="s">
        <v>146</v>
      </c>
      <c r="U169" s="115"/>
      <c r="V169" s="115"/>
      <c r="W169" s="115">
        <v>30</v>
      </c>
      <c r="X169" s="115" t="s">
        <v>106</v>
      </c>
      <c r="Y169" s="115">
        <v>10</v>
      </c>
      <c r="Z169" s="117"/>
      <c r="AA169" s="116" t="s">
        <v>138</v>
      </c>
      <c r="AB169" s="115"/>
      <c r="AC169" s="115"/>
      <c r="AD169" s="117">
        <v>146045130</v>
      </c>
      <c r="AE169" s="117">
        <f>AD169*1.12</f>
        <v>163570545.60000002</v>
      </c>
      <c r="AF169" s="117"/>
      <c r="AG169" s="117"/>
      <c r="AH169" s="117">
        <v>188195495</v>
      </c>
      <c r="AI169" s="22">
        <f t="shared" si="137"/>
        <v>210778954.40000001</v>
      </c>
      <c r="AJ169" s="117"/>
      <c r="AK169" s="117"/>
      <c r="AL169" s="117"/>
      <c r="AM169" s="22"/>
      <c r="AN169" s="117"/>
      <c r="AO169" s="117"/>
      <c r="AP169" s="117"/>
      <c r="AQ169" s="22"/>
      <c r="AR169" s="117"/>
      <c r="AS169" s="117"/>
      <c r="AT169" s="117"/>
      <c r="AU169" s="22"/>
      <c r="AV169" s="117"/>
      <c r="AW169" s="43">
        <v>0</v>
      </c>
      <c r="AX169" s="43">
        <f>AW169*1.12</f>
        <v>0</v>
      </c>
      <c r="AY169" s="115" t="s">
        <v>129</v>
      </c>
      <c r="AZ169" s="1" t="s">
        <v>515</v>
      </c>
      <c r="BA169" s="115" t="s">
        <v>516</v>
      </c>
      <c r="BB169" s="46"/>
      <c r="BC169" s="46"/>
      <c r="BD169" s="46"/>
      <c r="BE169" s="46"/>
      <c r="BF169" s="46"/>
      <c r="BG169" s="46"/>
      <c r="BH169" s="46"/>
      <c r="BI169" s="46"/>
      <c r="BJ169" s="90"/>
      <c r="BK169" s="1"/>
      <c r="BL169" s="182"/>
    </row>
    <row r="170" spans="1:64" s="32" customFormat="1" ht="12.95" customHeight="1" x14ac:dyDescent="0.25">
      <c r="A170" s="4" t="s">
        <v>217</v>
      </c>
      <c r="B170" s="46"/>
      <c r="C170" s="4" t="s">
        <v>721</v>
      </c>
      <c r="D170" s="46"/>
      <c r="E170" s="224"/>
      <c r="F170" s="1" t="s">
        <v>502</v>
      </c>
      <c r="G170" s="1" t="s">
        <v>503</v>
      </c>
      <c r="H170" s="1" t="s">
        <v>503</v>
      </c>
      <c r="I170" s="1" t="s">
        <v>120</v>
      </c>
      <c r="J170" s="1"/>
      <c r="K170" s="1"/>
      <c r="L170" s="1">
        <v>40</v>
      </c>
      <c r="M170" s="1">
        <v>230000000</v>
      </c>
      <c r="N170" s="5" t="s">
        <v>224</v>
      </c>
      <c r="O170" s="1" t="s">
        <v>144</v>
      </c>
      <c r="P170" s="1" t="s">
        <v>125</v>
      </c>
      <c r="Q170" s="1">
        <v>230000000</v>
      </c>
      <c r="R170" s="1" t="s">
        <v>511</v>
      </c>
      <c r="S170" s="1"/>
      <c r="T170" s="1" t="s">
        <v>146</v>
      </c>
      <c r="U170" s="1"/>
      <c r="V170" s="1"/>
      <c r="W170" s="1">
        <v>30</v>
      </c>
      <c r="X170" s="1" t="s">
        <v>106</v>
      </c>
      <c r="Y170" s="1">
        <v>10</v>
      </c>
      <c r="Z170" s="22"/>
      <c r="AA170" s="5" t="s">
        <v>138</v>
      </c>
      <c r="AB170" s="74"/>
      <c r="AC170" s="74"/>
      <c r="AD170" s="74">
        <v>146045130</v>
      </c>
      <c r="AE170" s="74">
        <f t="shared" ref="AE170:AE171" si="141">AD170*1.12</f>
        <v>163570545.60000002</v>
      </c>
      <c r="AF170" s="74"/>
      <c r="AG170" s="74"/>
      <c r="AH170" s="74">
        <v>188195495</v>
      </c>
      <c r="AI170" s="74">
        <f t="shared" si="137"/>
        <v>210778954.40000001</v>
      </c>
      <c r="AJ170" s="74"/>
      <c r="AK170" s="74"/>
      <c r="AL170" s="74"/>
      <c r="AM170" s="74"/>
      <c r="AN170" s="74"/>
      <c r="AO170" s="74"/>
      <c r="AP170" s="74"/>
      <c r="AQ170" s="74"/>
      <c r="AR170" s="74"/>
      <c r="AS170" s="74"/>
      <c r="AT170" s="74"/>
      <c r="AU170" s="74"/>
      <c r="AV170" s="74"/>
      <c r="AW170" s="44">
        <v>0</v>
      </c>
      <c r="AX170" s="44">
        <f t="shared" si="128"/>
        <v>0</v>
      </c>
      <c r="AY170" s="1" t="s">
        <v>129</v>
      </c>
      <c r="AZ170" s="1" t="s">
        <v>515</v>
      </c>
      <c r="BA170" s="1" t="s">
        <v>516</v>
      </c>
      <c r="BB170" s="46"/>
      <c r="BC170" s="46"/>
      <c r="BD170" s="46"/>
      <c r="BE170" s="46"/>
      <c r="BF170" s="46"/>
      <c r="BG170" s="46"/>
      <c r="BH170" s="46"/>
      <c r="BI170" s="46"/>
      <c r="BJ170" s="90"/>
      <c r="BK170" s="4">
        <v>14</v>
      </c>
      <c r="BL170" s="182"/>
    </row>
    <row r="171" spans="1:64" s="32" customFormat="1" ht="12.95" customHeight="1" x14ac:dyDescent="0.25">
      <c r="A171" s="161" t="s">
        <v>217</v>
      </c>
      <c r="B171" s="215"/>
      <c r="C171" s="161" t="s">
        <v>810</v>
      </c>
      <c r="D171" s="215"/>
      <c r="E171" s="240"/>
      <c r="F171" s="155" t="s">
        <v>502</v>
      </c>
      <c r="G171" s="155" t="s">
        <v>503</v>
      </c>
      <c r="H171" s="155" t="s">
        <v>503</v>
      </c>
      <c r="I171" s="155" t="s">
        <v>120</v>
      </c>
      <c r="J171" s="155"/>
      <c r="K171" s="155"/>
      <c r="L171" s="155">
        <v>40</v>
      </c>
      <c r="M171" s="155">
        <v>230000000</v>
      </c>
      <c r="N171" s="200" t="s">
        <v>224</v>
      </c>
      <c r="O171" s="155" t="s">
        <v>694</v>
      </c>
      <c r="P171" s="155" t="s">
        <v>125</v>
      </c>
      <c r="Q171" s="155">
        <v>230000000</v>
      </c>
      <c r="R171" s="155" t="s">
        <v>511</v>
      </c>
      <c r="S171" s="155"/>
      <c r="T171" s="155" t="s">
        <v>146</v>
      </c>
      <c r="U171" s="155"/>
      <c r="V171" s="155"/>
      <c r="W171" s="155">
        <v>30</v>
      </c>
      <c r="X171" s="155" t="s">
        <v>106</v>
      </c>
      <c r="Y171" s="155">
        <v>10</v>
      </c>
      <c r="Z171" s="191"/>
      <c r="AA171" s="200" t="s">
        <v>138</v>
      </c>
      <c r="AB171" s="205"/>
      <c r="AC171" s="205"/>
      <c r="AD171" s="205">
        <v>146045130</v>
      </c>
      <c r="AE171" s="205">
        <f t="shared" si="141"/>
        <v>163570545.60000002</v>
      </c>
      <c r="AF171" s="205"/>
      <c r="AG171" s="205"/>
      <c r="AH171" s="205">
        <v>188195495</v>
      </c>
      <c r="AI171" s="205">
        <f t="shared" si="137"/>
        <v>210778954.40000001</v>
      </c>
      <c r="AJ171" s="205"/>
      <c r="AK171" s="205"/>
      <c r="AL171" s="205"/>
      <c r="AM171" s="205"/>
      <c r="AN171" s="205"/>
      <c r="AO171" s="205"/>
      <c r="AP171" s="205"/>
      <c r="AQ171" s="205"/>
      <c r="AR171" s="205"/>
      <c r="AS171" s="205"/>
      <c r="AT171" s="205"/>
      <c r="AU171" s="205"/>
      <c r="AV171" s="205"/>
      <c r="AW171" s="164">
        <f t="shared" si="136"/>
        <v>334240625</v>
      </c>
      <c r="AX171" s="164">
        <f t="shared" si="128"/>
        <v>374349500.00000006</v>
      </c>
      <c r="AY171" s="155" t="s">
        <v>129</v>
      </c>
      <c r="AZ171" s="155" t="s">
        <v>515</v>
      </c>
      <c r="BA171" s="155" t="s">
        <v>516</v>
      </c>
      <c r="BB171" s="215"/>
      <c r="BC171" s="215"/>
      <c r="BD171" s="215"/>
      <c r="BE171" s="215"/>
      <c r="BF171" s="215"/>
      <c r="BG171" s="215"/>
      <c r="BH171" s="215"/>
      <c r="BI171" s="215"/>
      <c r="BJ171" s="215"/>
      <c r="BK171" s="161">
        <v>14</v>
      </c>
      <c r="BL171" s="215"/>
    </row>
    <row r="172" spans="1:64" s="207" customFormat="1" ht="12.95" customHeight="1" x14ac:dyDescent="0.25">
      <c r="A172" s="1" t="s">
        <v>217</v>
      </c>
      <c r="B172" s="1"/>
      <c r="C172" s="197" t="s">
        <v>761</v>
      </c>
      <c r="D172" s="1"/>
      <c r="E172" s="239"/>
      <c r="F172" s="1" t="s">
        <v>722</v>
      </c>
      <c r="G172" s="1" t="s">
        <v>723</v>
      </c>
      <c r="H172" s="1" t="s">
        <v>723</v>
      </c>
      <c r="I172" s="4" t="s">
        <v>120</v>
      </c>
      <c r="J172" s="1"/>
      <c r="K172" s="1"/>
      <c r="L172" s="2" t="s">
        <v>724</v>
      </c>
      <c r="M172" s="5">
        <v>230000000</v>
      </c>
      <c r="N172" s="2" t="s">
        <v>224</v>
      </c>
      <c r="O172" s="1" t="s">
        <v>144</v>
      </c>
      <c r="P172" s="1" t="s">
        <v>125</v>
      </c>
      <c r="Q172" s="9">
        <v>230000000</v>
      </c>
      <c r="R172" s="2" t="s">
        <v>174</v>
      </c>
      <c r="S172" s="1"/>
      <c r="T172" s="2" t="s">
        <v>127</v>
      </c>
      <c r="U172" s="1" t="s">
        <v>725</v>
      </c>
      <c r="V172" s="2" t="s">
        <v>725</v>
      </c>
      <c r="W172" s="17">
        <v>0</v>
      </c>
      <c r="X172" s="17">
        <v>90</v>
      </c>
      <c r="Y172" s="17">
        <v>10</v>
      </c>
      <c r="Z172" s="1"/>
      <c r="AA172" s="4" t="s">
        <v>138</v>
      </c>
      <c r="AB172" s="74"/>
      <c r="AC172" s="74"/>
      <c r="AD172" s="74">
        <v>33000000</v>
      </c>
      <c r="AE172" s="74">
        <f>AD172*1.12</f>
        <v>36960000</v>
      </c>
      <c r="AF172" s="74"/>
      <c r="AG172" s="74"/>
      <c r="AH172" s="74">
        <v>34650000</v>
      </c>
      <c r="AI172" s="74">
        <f>AH172*1.12</f>
        <v>38808000</v>
      </c>
      <c r="AJ172" s="74"/>
      <c r="AK172" s="74"/>
      <c r="AL172" s="74">
        <v>36382500</v>
      </c>
      <c r="AM172" s="74">
        <f>AL172*1.12</f>
        <v>40748400.000000007</v>
      </c>
      <c r="AN172" s="74"/>
      <c r="AO172" s="74"/>
      <c r="AP172" s="74"/>
      <c r="AQ172" s="74"/>
      <c r="AR172" s="74"/>
      <c r="AS172" s="74"/>
      <c r="AT172" s="74"/>
      <c r="AU172" s="74"/>
      <c r="AV172" s="74"/>
      <c r="AW172" s="44">
        <f>AD172+AH172+AL172+AP172+AT172</f>
        <v>104032500</v>
      </c>
      <c r="AX172" s="44">
        <f>AW172*1.12</f>
        <v>116516400.00000001</v>
      </c>
      <c r="AY172" s="1" t="s">
        <v>129</v>
      </c>
      <c r="AZ172" s="2" t="s">
        <v>726</v>
      </c>
      <c r="BA172" s="2" t="s">
        <v>726</v>
      </c>
      <c r="BB172" s="1"/>
      <c r="BC172" s="1"/>
      <c r="BD172" s="1"/>
      <c r="BE172" s="1"/>
      <c r="BF172" s="1"/>
      <c r="BG172" s="4"/>
      <c r="BH172" s="4"/>
      <c r="BI172" s="4"/>
      <c r="BJ172" s="33"/>
      <c r="BK172" s="4"/>
      <c r="BL172" s="206"/>
    </row>
    <row r="173" spans="1:64" s="207" customFormat="1" ht="12.95" customHeight="1" x14ac:dyDescent="0.25">
      <c r="A173" s="1" t="s">
        <v>217</v>
      </c>
      <c r="B173" s="1"/>
      <c r="C173" s="197" t="s">
        <v>762</v>
      </c>
      <c r="D173" s="1"/>
      <c r="E173" s="239"/>
      <c r="F173" s="2" t="s">
        <v>727</v>
      </c>
      <c r="G173" s="3" t="s">
        <v>728</v>
      </c>
      <c r="H173" s="3" t="s">
        <v>729</v>
      </c>
      <c r="I173" s="4" t="s">
        <v>120</v>
      </c>
      <c r="J173" s="1"/>
      <c r="K173" s="1"/>
      <c r="L173" s="2">
        <v>40</v>
      </c>
      <c r="M173" s="5">
        <v>230000000</v>
      </c>
      <c r="N173" s="2" t="s">
        <v>224</v>
      </c>
      <c r="O173" s="1" t="s">
        <v>144</v>
      </c>
      <c r="P173" s="1" t="s">
        <v>125</v>
      </c>
      <c r="Q173" s="9">
        <v>230000000</v>
      </c>
      <c r="R173" s="2" t="s">
        <v>521</v>
      </c>
      <c r="S173" s="1"/>
      <c r="T173" s="2" t="s">
        <v>167</v>
      </c>
      <c r="U173" s="1" t="s">
        <v>725</v>
      </c>
      <c r="V173" s="2" t="s">
        <v>725</v>
      </c>
      <c r="W173" s="17">
        <v>30</v>
      </c>
      <c r="X173" s="17" t="s">
        <v>106</v>
      </c>
      <c r="Y173" s="17">
        <v>10</v>
      </c>
      <c r="Z173" s="1"/>
      <c r="AA173" s="4" t="s">
        <v>138</v>
      </c>
      <c r="AB173" s="74"/>
      <c r="AC173" s="74"/>
      <c r="AD173" s="74">
        <v>810000000</v>
      </c>
      <c r="AE173" s="74">
        <f t="shared" ref="AE173:AE182" si="142">AD173*1.12</f>
        <v>907200000.00000012</v>
      </c>
      <c r="AF173" s="74"/>
      <c r="AG173" s="74"/>
      <c r="AH173" s="74">
        <v>714000000</v>
      </c>
      <c r="AI173" s="74">
        <f t="shared" ref="AI173:AI182" si="143">AH173*1.12</f>
        <v>799680000.00000012</v>
      </c>
      <c r="AJ173" s="74"/>
      <c r="AK173" s="74"/>
      <c r="AL173" s="74">
        <v>699720000</v>
      </c>
      <c r="AM173" s="74">
        <f t="shared" ref="AM173:AM180" si="144">AL173*1.12</f>
        <v>783686400.00000012</v>
      </c>
      <c r="AN173" s="74"/>
      <c r="AO173" s="74"/>
      <c r="AP173" s="74">
        <v>734706000</v>
      </c>
      <c r="AQ173" s="74">
        <f t="shared" ref="AQ173:AQ180" si="145">AP173*1.12</f>
        <v>822870720.00000012</v>
      </c>
      <c r="AR173" s="74"/>
      <c r="AS173" s="74"/>
      <c r="AT173" s="74">
        <v>771441300</v>
      </c>
      <c r="AU173" s="74">
        <f t="shared" ref="AU173:AU180" si="146">AT173*1.12</f>
        <v>864014256.00000012</v>
      </c>
      <c r="AV173" s="74"/>
      <c r="AW173" s="43">
        <v>0</v>
      </c>
      <c r="AX173" s="43">
        <f>AW173*1.12</f>
        <v>0</v>
      </c>
      <c r="AY173" s="1" t="s">
        <v>129</v>
      </c>
      <c r="AZ173" s="2" t="s">
        <v>730</v>
      </c>
      <c r="BA173" s="2" t="s">
        <v>731</v>
      </c>
      <c r="BB173" s="1"/>
      <c r="BC173" s="1"/>
      <c r="BD173" s="1"/>
      <c r="BE173" s="1"/>
      <c r="BF173" s="1"/>
      <c r="BG173" s="4"/>
      <c r="BH173" s="4"/>
      <c r="BI173" s="4"/>
      <c r="BJ173" s="33"/>
      <c r="BK173" s="4"/>
      <c r="BL173" s="206"/>
    </row>
    <row r="174" spans="1:64" s="207" customFormat="1" ht="12.95" customHeight="1" x14ac:dyDescent="0.25">
      <c r="A174" s="1" t="s">
        <v>217</v>
      </c>
      <c r="B174" s="1"/>
      <c r="C174" s="197" t="s">
        <v>776</v>
      </c>
      <c r="D174" s="1"/>
      <c r="E174" s="239"/>
      <c r="F174" s="2" t="s">
        <v>727</v>
      </c>
      <c r="G174" s="3" t="s">
        <v>728</v>
      </c>
      <c r="H174" s="3" t="s">
        <v>729</v>
      </c>
      <c r="I174" s="4" t="s">
        <v>120</v>
      </c>
      <c r="J174" s="1"/>
      <c r="K174" s="1"/>
      <c r="L174" s="2">
        <v>40</v>
      </c>
      <c r="M174" s="5">
        <v>230000000</v>
      </c>
      <c r="N174" s="2" t="s">
        <v>224</v>
      </c>
      <c r="O174" s="1" t="s">
        <v>398</v>
      </c>
      <c r="P174" s="1" t="s">
        <v>125</v>
      </c>
      <c r="Q174" s="9">
        <v>230000000</v>
      </c>
      <c r="R174" s="2" t="s">
        <v>521</v>
      </c>
      <c r="S174" s="1"/>
      <c r="T174" s="2" t="s">
        <v>167</v>
      </c>
      <c r="U174" s="1" t="s">
        <v>725</v>
      </c>
      <c r="V174" s="2" t="s">
        <v>725</v>
      </c>
      <c r="W174" s="17">
        <v>30</v>
      </c>
      <c r="X174" s="17" t="s">
        <v>106</v>
      </c>
      <c r="Y174" s="17">
        <v>10</v>
      </c>
      <c r="Z174" s="1"/>
      <c r="AA174" s="4" t="s">
        <v>138</v>
      </c>
      <c r="AB174" s="74"/>
      <c r="AC174" s="74"/>
      <c r="AD174" s="74">
        <v>810000000</v>
      </c>
      <c r="AE174" s="74">
        <f t="shared" si="142"/>
        <v>907200000.00000012</v>
      </c>
      <c r="AF174" s="74"/>
      <c r="AG174" s="74"/>
      <c r="AH174" s="74">
        <v>714000000</v>
      </c>
      <c r="AI174" s="74">
        <f t="shared" si="143"/>
        <v>799680000.00000012</v>
      </c>
      <c r="AJ174" s="74"/>
      <c r="AK174" s="74"/>
      <c r="AL174" s="74">
        <v>699720000</v>
      </c>
      <c r="AM174" s="74">
        <f t="shared" si="144"/>
        <v>783686400.00000012</v>
      </c>
      <c r="AN174" s="74"/>
      <c r="AO174" s="74"/>
      <c r="AP174" s="74">
        <v>734706000</v>
      </c>
      <c r="AQ174" s="74">
        <f t="shared" si="145"/>
        <v>822870720.00000012</v>
      </c>
      <c r="AR174" s="74"/>
      <c r="AS174" s="74"/>
      <c r="AT174" s="74">
        <v>771441300</v>
      </c>
      <c r="AU174" s="74">
        <f t="shared" si="146"/>
        <v>864014256.00000012</v>
      </c>
      <c r="AV174" s="74"/>
      <c r="AW174" s="44">
        <f t="shared" ref="AW174:AW180" si="147">AD174+AH174+AL174+AP174+AT174</f>
        <v>3729867300</v>
      </c>
      <c r="AX174" s="44">
        <f t="shared" ref="AX174:AX182" si="148">AW174*1.12</f>
        <v>4177451376.0000005</v>
      </c>
      <c r="AY174" s="1" t="s">
        <v>129</v>
      </c>
      <c r="AZ174" s="2" t="s">
        <v>730</v>
      </c>
      <c r="BA174" s="2" t="s">
        <v>731</v>
      </c>
      <c r="BB174" s="1"/>
      <c r="BC174" s="1"/>
      <c r="BD174" s="1"/>
      <c r="BE174" s="1"/>
      <c r="BF174" s="1"/>
      <c r="BG174" s="4"/>
      <c r="BH174" s="4"/>
      <c r="BI174" s="4"/>
      <c r="BJ174" s="33"/>
      <c r="BK174" s="4">
        <v>14</v>
      </c>
      <c r="BL174" s="206"/>
    </row>
    <row r="175" spans="1:64" s="207" customFormat="1" ht="12.95" customHeight="1" x14ac:dyDescent="0.25">
      <c r="A175" s="1" t="s">
        <v>217</v>
      </c>
      <c r="B175" s="1"/>
      <c r="C175" s="197" t="s">
        <v>763</v>
      </c>
      <c r="D175" s="1"/>
      <c r="E175" s="239"/>
      <c r="F175" s="2" t="s">
        <v>727</v>
      </c>
      <c r="G175" s="3" t="s">
        <v>728</v>
      </c>
      <c r="H175" s="3" t="s">
        <v>729</v>
      </c>
      <c r="I175" s="4" t="s">
        <v>120</v>
      </c>
      <c r="J175" s="1"/>
      <c r="K175" s="1"/>
      <c r="L175" s="2">
        <v>40</v>
      </c>
      <c r="M175" s="5">
        <v>230000000</v>
      </c>
      <c r="N175" s="2" t="s">
        <v>224</v>
      </c>
      <c r="O175" s="1" t="s">
        <v>144</v>
      </c>
      <c r="P175" s="1" t="s">
        <v>125</v>
      </c>
      <c r="Q175" s="9">
        <v>230000000</v>
      </c>
      <c r="R175" s="2" t="s">
        <v>225</v>
      </c>
      <c r="S175" s="1"/>
      <c r="T175" s="2" t="s">
        <v>167</v>
      </c>
      <c r="U175" s="1" t="s">
        <v>725</v>
      </c>
      <c r="V175" s="2" t="s">
        <v>725</v>
      </c>
      <c r="W175" s="17">
        <v>30</v>
      </c>
      <c r="X175" s="17" t="s">
        <v>106</v>
      </c>
      <c r="Y175" s="17">
        <v>10</v>
      </c>
      <c r="Z175" s="1"/>
      <c r="AA175" s="4" t="s">
        <v>138</v>
      </c>
      <c r="AB175" s="74"/>
      <c r="AC175" s="74"/>
      <c r="AD175" s="74">
        <v>525000000</v>
      </c>
      <c r="AE175" s="74">
        <f t="shared" si="142"/>
        <v>588000000</v>
      </c>
      <c r="AF175" s="74"/>
      <c r="AG175" s="74"/>
      <c r="AH175" s="74">
        <v>445000000</v>
      </c>
      <c r="AI175" s="74">
        <f t="shared" si="143"/>
        <v>498400000.00000006</v>
      </c>
      <c r="AJ175" s="74"/>
      <c r="AK175" s="74"/>
      <c r="AL175" s="74">
        <v>493000000</v>
      </c>
      <c r="AM175" s="74">
        <f t="shared" si="144"/>
        <v>552160000</v>
      </c>
      <c r="AN175" s="74"/>
      <c r="AO175" s="74"/>
      <c r="AP175" s="74">
        <v>517650000</v>
      </c>
      <c r="AQ175" s="74">
        <f t="shared" si="145"/>
        <v>579768000</v>
      </c>
      <c r="AR175" s="74"/>
      <c r="AS175" s="74"/>
      <c r="AT175" s="74">
        <v>543532500</v>
      </c>
      <c r="AU175" s="74">
        <f t="shared" si="146"/>
        <v>608756400</v>
      </c>
      <c r="AV175" s="74"/>
      <c r="AW175" s="43">
        <v>0</v>
      </c>
      <c r="AX175" s="43">
        <f>AW175*1.12</f>
        <v>0</v>
      </c>
      <c r="AY175" s="1" t="s">
        <v>129</v>
      </c>
      <c r="AZ175" s="2" t="s">
        <v>732</v>
      </c>
      <c r="BA175" s="2" t="s">
        <v>733</v>
      </c>
      <c r="BB175" s="1"/>
      <c r="BC175" s="1"/>
      <c r="BD175" s="1"/>
      <c r="BE175" s="1"/>
      <c r="BF175" s="1"/>
      <c r="BG175" s="4"/>
      <c r="BH175" s="4"/>
      <c r="BI175" s="4"/>
      <c r="BJ175" s="33"/>
      <c r="BK175" s="4"/>
      <c r="BL175" s="206"/>
    </row>
    <row r="176" spans="1:64" s="207" customFormat="1" ht="12.95" customHeight="1" x14ac:dyDescent="0.25">
      <c r="A176" s="1" t="s">
        <v>217</v>
      </c>
      <c r="B176" s="1"/>
      <c r="C176" s="197" t="s">
        <v>777</v>
      </c>
      <c r="D176" s="1"/>
      <c r="E176" s="239"/>
      <c r="F176" s="2" t="s">
        <v>727</v>
      </c>
      <c r="G176" s="3" t="s">
        <v>728</v>
      </c>
      <c r="H176" s="3" t="s">
        <v>729</v>
      </c>
      <c r="I176" s="4" t="s">
        <v>120</v>
      </c>
      <c r="J176" s="1"/>
      <c r="K176" s="1"/>
      <c r="L176" s="2">
        <v>40</v>
      </c>
      <c r="M176" s="5">
        <v>230000000</v>
      </c>
      <c r="N176" s="2" t="s">
        <v>224</v>
      </c>
      <c r="O176" s="1" t="s">
        <v>398</v>
      </c>
      <c r="P176" s="1" t="s">
        <v>125</v>
      </c>
      <c r="Q176" s="9">
        <v>230000000</v>
      </c>
      <c r="R176" s="2" t="s">
        <v>225</v>
      </c>
      <c r="S176" s="1"/>
      <c r="T176" s="2" t="s">
        <v>167</v>
      </c>
      <c r="U176" s="1" t="s">
        <v>725</v>
      </c>
      <c r="V176" s="2" t="s">
        <v>725</v>
      </c>
      <c r="W176" s="17">
        <v>30</v>
      </c>
      <c r="X176" s="17" t="s">
        <v>106</v>
      </c>
      <c r="Y176" s="17">
        <v>10</v>
      </c>
      <c r="Z176" s="1"/>
      <c r="AA176" s="4" t="s">
        <v>138</v>
      </c>
      <c r="AB176" s="74"/>
      <c r="AC176" s="74"/>
      <c r="AD176" s="74">
        <v>525000000</v>
      </c>
      <c r="AE176" s="74">
        <f t="shared" si="142"/>
        <v>588000000</v>
      </c>
      <c r="AF176" s="74"/>
      <c r="AG176" s="74"/>
      <c r="AH176" s="74">
        <v>445000000</v>
      </c>
      <c r="AI176" s="74">
        <f t="shared" si="143"/>
        <v>498400000.00000006</v>
      </c>
      <c r="AJ176" s="74"/>
      <c r="AK176" s="74"/>
      <c r="AL176" s="74">
        <v>493000000</v>
      </c>
      <c r="AM176" s="74">
        <f t="shared" si="144"/>
        <v>552160000</v>
      </c>
      <c r="AN176" s="74"/>
      <c r="AO176" s="74"/>
      <c r="AP176" s="74">
        <v>517650000</v>
      </c>
      <c r="AQ176" s="74">
        <f t="shared" si="145"/>
        <v>579768000</v>
      </c>
      <c r="AR176" s="74"/>
      <c r="AS176" s="74"/>
      <c r="AT176" s="74">
        <v>543532500</v>
      </c>
      <c r="AU176" s="74">
        <f t="shared" si="146"/>
        <v>608756400</v>
      </c>
      <c r="AV176" s="74"/>
      <c r="AW176" s="44">
        <f t="shared" si="147"/>
        <v>2524182500</v>
      </c>
      <c r="AX176" s="44">
        <f t="shared" si="148"/>
        <v>2827084400.0000005</v>
      </c>
      <c r="AY176" s="1" t="s">
        <v>129</v>
      </c>
      <c r="AZ176" s="2" t="s">
        <v>732</v>
      </c>
      <c r="BA176" s="2" t="s">
        <v>733</v>
      </c>
      <c r="BB176" s="1"/>
      <c r="BC176" s="1"/>
      <c r="BD176" s="1"/>
      <c r="BE176" s="1"/>
      <c r="BF176" s="1"/>
      <c r="BG176" s="4"/>
      <c r="BH176" s="4"/>
      <c r="BI176" s="4"/>
      <c r="BJ176" s="33"/>
      <c r="BK176" s="4">
        <v>14</v>
      </c>
      <c r="BL176" s="206"/>
    </row>
    <row r="177" spans="1:64" s="207" customFormat="1" ht="12.95" customHeight="1" x14ac:dyDescent="0.25">
      <c r="A177" s="1" t="s">
        <v>217</v>
      </c>
      <c r="B177" s="1"/>
      <c r="C177" s="197" t="s">
        <v>764</v>
      </c>
      <c r="D177" s="1"/>
      <c r="E177" s="239"/>
      <c r="F177" s="2" t="s">
        <v>727</v>
      </c>
      <c r="G177" s="3" t="s">
        <v>728</v>
      </c>
      <c r="H177" s="3" t="s">
        <v>729</v>
      </c>
      <c r="I177" s="4" t="s">
        <v>120</v>
      </c>
      <c r="J177" s="1"/>
      <c r="K177" s="1"/>
      <c r="L177" s="2">
        <v>40</v>
      </c>
      <c r="M177" s="5">
        <v>230000000</v>
      </c>
      <c r="N177" s="2" t="s">
        <v>224</v>
      </c>
      <c r="O177" s="1" t="s">
        <v>144</v>
      </c>
      <c r="P177" s="1" t="s">
        <v>125</v>
      </c>
      <c r="Q177" s="9">
        <v>230000000</v>
      </c>
      <c r="R177" s="2" t="s">
        <v>734</v>
      </c>
      <c r="S177" s="1"/>
      <c r="T177" s="2" t="s">
        <v>167</v>
      </c>
      <c r="U177" s="1" t="s">
        <v>725</v>
      </c>
      <c r="V177" s="2" t="s">
        <v>725</v>
      </c>
      <c r="W177" s="17">
        <v>30</v>
      </c>
      <c r="X177" s="17" t="s">
        <v>106</v>
      </c>
      <c r="Y177" s="17">
        <v>10</v>
      </c>
      <c r="Z177" s="1"/>
      <c r="AA177" s="4" t="s">
        <v>138</v>
      </c>
      <c r="AB177" s="74"/>
      <c r="AC177" s="74"/>
      <c r="AD177" s="74">
        <v>945395412</v>
      </c>
      <c r="AE177" s="74">
        <f t="shared" si="142"/>
        <v>1058842861.4400001</v>
      </c>
      <c r="AF177" s="74"/>
      <c r="AG177" s="74"/>
      <c r="AH177" s="74">
        <v>220000000</v>
      </c>
      <c r="AI177" s="74">
        <f t="shared" si="143"/>
        <v>246400000.00000003</v>
      </c>
      <c r="AJ177" s="74"/>
      <c r="AK177" s="74"/>
      <c r="AL177" s="74">
        <v>220000000</v>
      </c>
      <c r="AM177" s="74">
        <f t="shared" si="144"/>
        <v>246400000.00000003</v>
      </c>
      <c r="AN177" s="74"/>
      <c r="AO177" s="74"/>
      <c r="AP177" s="74">
        <v>220000000</v>
      </c>
      <c r="AQ177" s="74">
        <f t="shared" si="145"/>
        <v>246400000.00000003</v>
      </c>
      <c r="AR177" s="74"/>
      <c r="AS177" s="74"/>
      <c r="AT177" s="74">
        <v>220000000</v>
      </c>
      <c r="AU177" s="74">
        <f t="shared" si="146"/>
        <v>246400000.00000003</v>
      </c>
      <c r="AV177" s="74"/>
      <c r="AW177" s="43">
        <v>0</v>
      </c>
      <c r="AX177" s="43">
        <f>AW177*1.12</f>
        <v>0</v>
      </c>
      <c r="AY177" s="1" t="s">
        <v>129</v>
      </c>
      <c r="AZ177" s="2" t="s">
        <v>735</v>
      </c>
      <c r="BA177" s="2" t="s">
        <v>736</v>
      </c>
      <c r="BB177" s="1"/>
      <c r="BC177" s="1"/>
      <c r="BD177" s="1"/>
      <c r="BE177" s="1"/>
      <c r="BF177" s="1"/>
      <c r="BG177" s="4"/>
      <c r="BH177" s="4"/>
      <c r="BI177" s="4"/>
      <c r="BJ177" s="33"/>
      <c r="BK177" s="4"/>
      <c r="BL177" s="206"/>
    </row>
    <row r="178" spans="1:64" s="207" customFormat="1" ht="12.95" customHeight="1" x14ac:dyDescent="0.25">
      <c r="A178" s="1" t="s">
        <v>217</v>
      </c>
      <c r="B178" s="1"/>
      <c r="C178" s="197" t="s">
        <v>778</v>
      </c>
      <c r="D178" s="1"/>
      <c r="E178" s="239"/>
      <c r="F178" s="2" t="s">
        <v>727</v>
      </c>
      <c r="G178" s="3" t="s">
        <v>728</v>
      </c>
      <c r="H178" s="3" t="s">
        <v>729</v>
      </c>
      <c r="I178" s="4" t="s">
        <v>120</v>
      </c>
      <c r="J178" s="1"/>
      <c r="K178" s="1"/>
      <c r="L178" s="2">
        <v>40</v>
      </c>
      <c r="M178" s="5">
        <v>230000000</v>
      </c>
      <c r="N178" s="2" t="s">
        <v>224</v>
      </c>
      <c r="O178" s="1" t="s">
        <v>398</v>
      </c>
      <c r="P178" s="1" t="s">
        <v>125</v>
      </c>
      <c r="Q178" s="9">
        <v>230000000</v>
      </c>
      <c r="R178" s="2" t="s">
        <v>734</v>
      </c>
      <c r="S178" s="1"/>
      <c r="T178" s="2" t="s">
        <v>167</v>
      </c>
      <c r="U178" s="1" t="s">
        <v>725</v>
      </c>
      <c r="V178" s="2" t="s">
        <v>725</v>
      </c>
      <c r="W178" s="17">
        <v>30</v>
      </c>
      <c r="X178" s="17" t="s">
        <v>106</v>
      </c>
      <c r="Y178" s="17">
        <v>10</v>
      </c>
      <c r="Z178" s="1"/>
      <c r="AA178" s="4" t="s">
        <v>138</v>
      </c>
      <c r="AB178" s="74"/>
      <c r="AC178" s="74"/>
      <c r="AD178" s="119">
        <v>505000000</v>
      </c>
      <c r="AE178" s="74">
        <f t="shared" si="142"/>
        <v>565600000</v>
      </c>
      <c r="AF178" s="74"/>
      <c r="AG178" s="74"/>
      <c r="AH178" s="74">
        <v>220000000</v>
      </c>
      <c r="AI178" s="74">
        <f t="shared" si="143"/>
        <v>246400000.00000003</v>
      </c>
      <c r="AJ178" s="74"/>
      <c r="AK178" s="74"/>
      <c r="AL178" s="74">
        <v>220000000</v>
      </c>
      <c r="AM178" s="74">
        <f t="shared" si="144"/>
        <v>246400000.00000003</v>
      </c>
      <c r="AN178" s="74"/>
      <c r="AO178" s="74"/>
      <c r="AP178" s="74">
        <v>220000000</v>
      </c>
      <c r="AQ178" s="74">
        <f t="shared" si="145"/>
        <v>246400000.00000003</v>
      </c>
      <c r="AR178" s="74"/>
      <c r="AS178" s="74"/>
      <c r="AT178" s="74">
        <v>220000000</v>
      </c>
      <c r="AU178" s="74">
        <f t="shared" si="146"/>
        <v>246400000.00000003</v>
      </c>
      <c r="AV178" s="74"/>
      <c r="AW178" s="44">
        <f t="shared" si="147"/>
        <v>1385000000</v>
      </c>
      <c r="AX178" s="44">
        <f t="shared" si="148"/>
        <v>1551200000.0000002</v>
      </c>
      <c r="AY178" s="1" t="s">
        <v>129</v>
      </c>
      <c r="AZ178" s="2" t="s">
        <v>735</v>
      </c>
      <c r="BA178" s="2" t="s">
        <v>736</v>
      </c>
      <c r="BB178" s="1"/>
      <c r="BC178" s="1"/>
      <c r="BD178" s="1"/>
      <c r="BE178" s="1"/>
      <c r="BF178" s="1"/>
      <c r="BG178" s="4"/>
      <c r="BH178" s="4"/>
      <c r="BI178" s="4"/>
      <c r="BJ178" s="33"/>
      <c r="BK178" s="4" t="s">
        <v>779</v>
      </c>
      <c r="BL178" s="206"/>
    </row>
    <row r="179" spans="1:64" s="207" customFormat="1" ht="12.95" customHeight="1" x14ac:dyDescent="0.25">
      <c r="A179" s="1" t="s">
        <v>217</v>
      </c>
      <c r="B179" s="1"/>
      <c r="C179" s="197" t="s">
        <v>765</v>
      </c>
      <c r="D179" s="1"/>
      <c r="E179" s="239"/>
      <c r="F179" s="2" t="s">
        <v>727</v>
      </c>
      <c r="G179" s="3" t="s">
        <v>728</v>
      </c>
      <c r="H179" s="3" t="s">
        <v>729</v>
      </c>
      <c r="I179" s="4" t="s">
        <v>120</v>
      </c>
      <c r="J179" s="1"/>
      <c r="K179" s="1"/>
      <c r="L179" s="2">
        <v>40</v>
      </c>
      <c r="M179" s="5">
        <v>230000000</v>
      </c>
      <c r="N179" s="2" t="s">
        <v>224</v>
      </c>
      <c r="O179" s="1" t="s">
        <v>144</v>
      </c>
      <c r="P179" s="1" t="s">
        <v>125</v>
      </c>
      <c r="Q179" s="9">
        <v>230000000</v>
      </c>
      <c r="R179" s="2" t="s">
        <v>511</v>
      </c>
      <c r="S179" s="1"/>
      <c r="T179" s="2" t="s">
        <v>167</v>
      </c>
      <c r="U179" s="1" t="s">
        <v>725</v>
      </c>
      <c r="V179" s="2" t="s">
        <v>725</v>
      </c>
      <c r="W179" s="17">
        <v>30</v>
      </c>
      <c r="X179" s="17" t="s">
        <v>106</v>
      </c>
      <c r="Y179" s="17">
        <v>10</v>
      </c>
      <c r="Z179" s="1"/>
      <c r="AA179" s="4" t="s">
        <v>138</v>
      </c>
      <c r="AB179" s="74"/>
      <c r="AC179" s="74"/>
      <c r="AD179" s="74">
        <v>574851800</v>
      </c>
      <c r="AE179" s="74">
        <f t="shared" si="142"/>
        <v>643834016.00000012</v>
      </c>
      <c r="AF179" s="74"/>
      <c r="AG179" s="74"/>
      <c r="AH179" s="74">
        <v>250000000</v>
      </c>
      <c r="AI179" s="74">
        <f t="shared" si="143"/>
        <v>280000000</v>
      </c>
      <c r="AJ179" s="74"/>
      <c r="AK179" s="74"/>
      <c r="AL179" s="74">
        <v>265000000</v>
      </c>
      <c r="AM179" s="74">
        <f t="shared" si="144"/>
        <v>296800000</v>
      </c>
      <c r="AN179" s="74"/>
      <c r="AO179" s="74"/>
      <c r="AP179" s="74">
        <v>265000000</v>
      </c>
      <c r="AQ179" s="74">
        <f t="shared" si="145"/>
        <v>296800000</v>
      </c>
      <c r="AR179" s="74"/>
      <c r="AS179" s="74"/>
      <c r="AT179" s="74">
        <v>265000000</v>
      </c>
      <c r="AU179" s="74">
        <f t="shared" si="146"/>
        <v>296800000</v>
      </c>
      <c r="AV179" s="74"/>
      <c r="AW179" s="43">
        <v>0</v>
      </c>
      <c r="AX179" s="43">
        <f>AW179*1.12</f>
        <v>0</v>
      </c>
      <c r="AY179" s="1" t="s">
        <v>129</v>
      </c>
      <c r="AZ179" s="2" t="s">
        <v>737</v>
      </c>
      <c r="BA179" s="2" t="s">
        <v>738</v>
      </c>
      <c r="BB179" s="1"/>
      <c r="BC179" s="1"/>
      <c r="BD179" s="1"/>
      <c r="BE179" s="1"/>
      <c r="BF179" s="1"/>
      <c r="BG179" s="4"/>
      <c r="BH179" s="4"/>
      <c r="BI179" s="4"/>
      <c r="BJ179" s="33"/>
      <c r="BK179" s="4"/>
      <c r="BL179" s="206"/>
    </row>
    <row r="180" spans="1:64" s="207" customFormat="1" ht="12.95" customHeight="1" x14ac:dyDescent="0.25">
      <c r="A180" s="1" t="s">
        <v>217</v>
      </c>
      <c r="B180" s="1"/>
      <c r="C180" s="197" t="s">
        <v>780</v>
      </c>
      <c r="D180" s="1"/>
      <c r="E180" s="239"/>
      <c r="F180" s="2" t="s">
        <v>727</v>
      </c>
      <c r="G180" s="3" t="s">
        <v>728</v>
      </c>
      <c r="H180" s="3" t="s">
        <v>729</v>
      </c>
      <c r="I180" s="4" t="s">
        <v>120</v>
      </c>
      <c r="J180" s="1"/>
      <c r="K180" s="1"/>
      <c r="L180" s="2">
        <v>40</v>
      </c>
      <c r="M180" s="5">
        <v>230000000</v>
      </c>
      <c r="N180" s="2" t="s">
        <v>224</v>
      </c>
      <c r="O180" s="1" t="s">
        <v>398</v>
      </c>
      <c r="P180" s="1" t="s">
        <v>125</v>
      </c>
      <c r="Q180" s="9">
        <v>230000000</v>
      </c>
      <c r="R180" s="2" t="s">
        <v>511</v>
      </c>
      <c r="S180" s="1"/>
      <c r="T180" s="2" t="s">
        <v>167</v>
      </c>
      <c r="U180" s="1" t="s">
        <v>725</v>
      </c>
      <c r="V180" s="2" t="s">
        <v>725</v>
      </c>
      <c r="W180" s="17">
        <v>30</v>
      </c>
      <c r="X180" s="17" t="s">
        <v>106</v>
      </c>
      <c r="Y180" s="17">
        <v>10</v>
      </c>
      <c r="Z180" s="1"/>
      <c r="AA180" s="4" t="s">
        <v>138</v>
      </c>
      <c r="AB180" s="74"/>
      <c r="AC180" s="74"/>
      <c r="AD180" s="74">
        <v>574851800</v>
      </c>
      <c r="AE180" s="74">
        <f t="shared" si="142"/>
        <v>643834016.00000012</v>
      </c>
      <c r="AF180" s="74"/>
      <c r="AG180" s="74"/>
      <c r="AH180" s="74">
        <v>250000000</v>
      </c>
      <c r="AI180" s="74">
        <f t="shared" si="143"/>
        <v>280000000</v>
      </c>
      <c r="AJ180" s="74"/>
      <c r="AK180" s="74"/>
      <c r="AL180" s="74">
        <v>265000000</v>
      </c>
      <c r="AM180" s="74">
        <f t="shared" si="144"/>
        <v>296800000</v>
      </c>
      <c r="AN180" s="74"/>
      <c r="AO180" s="74"/>
      <c r="AP180" s="74">
        <v>265000000</v>
      </c>
      <c r="AQ180" s="74">
        <f t="shared" si="145"/>
        <v>296800000</v>
      </c>
      <c r="AR180" s="74"/>
      <c r="AS180" s="74"/>
      <c r="AT180" s="74">
        <v>265000000</v>
      </c>
      <c r="AU180" s="74">
        <f t="shared" si="146"/>
        <v>296800000</v>
      </c>
      <c r="AV180" s="74"/>
      <c r="AW180" s="44">
        <f t="shared" si="147"/>
        <v>1619851800</v>
      </c>
      <c r="AX180" s="44">
        <f t="shared" si="148"/>
        <v>1814234016.0000002</v>
      </c>
      <c r="AY180" s="1" t="s">
        <v>129</v>
      </c>
      <c r="AZ180" s="2" t="s">
        <v>737</v>
      </c>
      <c r="BA180" s="2" t="s">
        <v>738</v>
      </c>
      <c r="BB180" s="1"/>
      <c r="BC180" s="1"/>
      <c r="BD180" s="1"/>
      <c r="BE180" s="1"/>
      <c r="BF180" s="1"/>
      <c r="BG180" s="4"/>
      <c r="BH180" s="4"/>
      <c r="BI180" s="4"/>
      <c r="BJ180" s="33"/>
      <c r="BK180" s="4">
        <v>14</v>
      </c>
      <c r="BL180" s="206"/>
    </row>
    <row r="181" spans="1:64" s="207" customFormat="1" ht="12.95" customHeight="1" x14ac:dyDescent="0.25">
      <c r="A181" s="1" t="s">
        <v>217</v>
      </c>
      <c r="B181" s="1"/>
      <c r="C181" s="193" t="s">
        <v>800</v>
      </c>
      <c r="D181" s="1"/>
      <c r="E181" s="239"/>
      <c r="F181" s="2" t="s">
        <v>221</v>
      </c>
      <c r="G181" s="3" t="s">
        <v>222</v>
      </c>
      <c r="H181" s="3" t="s">
        <v>223</v>
      </c>
      <c r="I181" s="4" t="s">
        <v>120</v>
      </c>
      <c r="J181" s="1"/>
      <c r="K181" s="1"/>
      <c r="L181" s="2">
        <v>40</v>
      </c>
      <c r="M181" s="5" t="s">
        <v>122</v>
      </c>
      <c r="N181" s="2" t="s">
        <v>224</v>
      </c>
      <c r="O181" s="1" t="s">
        <v>398</v>
      </c>
      <c r="P181" s="1" t="s">
        <v>125</v>
      </c>
      <c r="Q181" s="9">
        <v>230000000</v>
      </c>
      <c r="R181" s="2" t="s">
        <v>511</v>
      </c>
      <c r="S181" s="1"/>
      <c r="T181" s="2" t="s">
        <v>146</v>
      </c>
      <c r="U181" s="1"/>
      <c r="V181" s="2"/>
      <c r="W181" s="17">
        <v>30</v>
      </c>
      <c r="X181" s="17" t="s">
        <v>106</v>
      </c>
      <c r="Y181" s="17">
        <v>10</v>
      </c>
      <c r="Z181" s="1"/>
      <c r="AA181" s="4" t="s">
        <v>138</v>
      </c>
      <c r="AB181" s="74"/>
      <c r="AC181" s="74"/>
      <c r="AD181" s="74">
        <v>235000360</v>
      </c>
      <c r="AE181" s="74">
        <f t="shared" si="142"/>
        <v>263200403.20000002</v>
      </c>
      <c r="AF181" s="74"/>
      <c r="AG181" s="74"/>
      <c r="AH181" s="74">
        <v>370143686</v>
      </c>
      <c r="AI181" s="74">
        <f t="shared" si="143"/>
        <v>414560928.32000005</v>
      </c>
      <c r="AJ181" s="74"/>
      <c r="AK181" s="74"/>
      <c r="AL181" s="74"/>
      <c r="AM181" s="74"/>
      <c r="AN181" s="74"/>
      <c r="AO181" s="74"/>
      <c r="AP181" s="74"/>
      <c r="AQ181" s="74"/>
      <c r="AR181" s="74"/>
      <c r="AS181" s="74"/>
      <c r="AT181" s="74"/>
      <c r="AU181" s="74"/>
      <c r="AV181" s="74"/>
      <c r="AW181" s="44">
        <v>0</v>
      </c>
      <c r="AX181" s="44">
        <f t="shared" si="148"/>
        <v>0</v>
      </c>
      <c r="AY181" s="1" t="s">
        <v>129</v>
      </c>
      <c r="AZ181" s="2" t="s">
        <v>786</v>
      </c>
      <c r="BA181" s="2" t="s">
        <v>787</v>
      </c>
      <c r="BB181" s="1"/>
      <c r="BC181" s="1"/>
      <c r="BD181" s="1"/>
      <c r="BE181" s="1"/>
      <c r="BF181" s="1"/>
      <c r="BG181" s="4"/>
      <c r="BH181" s="4"/>
      <c r="BI181" s="4"/>
      <c r="BJ181" s="33"/>
      <c r="BK181" s="4" t="s">
        <v>403</v>
      </c>
      <c r="BL181" s="206"/>
    </row>
    <row r="182" spans="1:64" s="207" customFormat="1" ht="12.95" customHeight="1" x14ac:dyDescent="0.25">
      <c r="A182" s="155" t="s">
        <v>217</v>
      </c>
      <c r="B182" s="155"/>
      <c r="C182" s="161" t="s">
        <v>811</v>
      </c>
      <c r="D182" s="155"/>
      <c r="E182" s="238"/>
      <c r="F182" s="158" t="s">
        <v>221</v>
      </c>
      <c r="G182" s="218" t="s">
        <v>222</v>
      </c>
      <c r="H182" s="218" t="s">
        <v>223</v>
      </c>
      <c r="I182" s="161" t="s">
        <v>120</v>
      </c>
      <c r="J182" s="155"/>
      <c r="K182" s="155"/>
      <c r="L182" s="158">
        <v>40</v>
      </c>
      <c r="M182" s="200" t="s">
        <v>122</v>
      </c>
      <c r="N182" s="158" t="s">
        <v>224</v>
      </c>
      <c r="O182" s="155" t="s">
        <v>694</v>
      </c>
      <c r="P182" s="155" t="s">
        <v>125</v>
      </c>
      <c r="Q182" s="213">
        <v>230000000</v>
      </c>
      <c r="R182" s="158" t="s">
        <v>511</v>
      </c>
      <c r="S182" s="155"/>
      <c r="T182" s="158" t="s">
        <v>146</v>
      </c>
      <c r="U182" s="155"/>
      <c r="V182" s="158"/>
      <c r="W182" s="159">
        <v>30</v>
      </c>
      <c r="X182" s="159" t="s">
        <v>106</v>
      </c>
      <c r="Y182" s="159">
        <v>10</v>
      </c>
      <c r="Z182" s="155"/>
      <c r="AA182" s="161" t="s">
        <v>138</v>
      </c>
      <c r="AB182" s="205"/>
      <c r="AC182" s="205"/>
      <c r="AD182" s="191">
        <v>275000000</v>
      </c>
      <c r="AE182" s="205">
        <f t="shared" si="142"/>
        <v>308000000</v>
      </c>
      <c r="AF182" s="205"/>
      <c r="AG182" s="205"/>
      <c r="AH182" s="191">
        <v>330144046</v>
      </c>
      <c r="AI182" s="205">
        <f t="shared" si="143"/>
        <v>369761331.52000004</v>
      </c>
      <c r="AJ182" s="205"/>
      <c r="AK182" s="205"/>
      <c r="AL182" s="205"/>
      <c r="AM182" s="205"/>
      <c r="AN182" s="205"/>
      <c r="AO182" s="205"/>
      <c r="AP182" s="205"/>
      <c r="AQ182" s="205"/>
      <c r="AR182" s="205"/>
      <c r="AS182" s="205"/>
      <c r="AT182" s="205"/>
      <c r="AU182" s="205"/>
      <c r="AV182" s="205"/>
      <c r="AW182" s="164">
        <f t="shared" ref="AW182" si="149">AD182+AH182+AL182+AP182+AT182</f>
        <v>605144046</v>
      </c>
      <c r="AX182" s="164">
        <f t="shared" si="148"/>
        <v>677761331.5200001</v>
      </c>
      <c r="AY182" s="155" t="s">
        <v>129</v>
      </c>
      <c r="AZ182" s="158" t="s">
        <v>786</v>
      </c>
      <c r="BA182" s="158" t="s">
        <v>787</v>
      </c>
      <c r="BB182" s="155"/>
      <c r="BC182" s="155"/>
      <c r="BD182" s="155"/>
      <c r="BE182" s="155"/>
      <c r="BF182" s="155"/>
      <c r="BG182" s="161"/>
      <c r="BH182" s="161"/>
      <c r="BI182" s="161"/>
      <c r="BJ182" s="161"/>
      <c r="BK182" s="161">
        <v>14</v>
      </c>
      <c r="BL182" s="161"/>
    </row>
    <row r="183" spans="1:64" ht="12.95" customHeight="1" x14ac:dyDescent="0.25">
      <c r="A183" s="142"/>
      <c r="B183" s="138"/>
      <c r="C183" s="138"/>
      <c r="D183" s="138"/>
      <c r="E183" s="224" t="s">
        <v>234</v>
      </c>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43"/>
      <c r="AD183" s="143"/>
      <c r="AE183" s="143"/>
      <c r="AF183" s="143"/>
      <c r="AG183" s="143"/>
      <c r="AH183" s="143"/>
      <c r="AI183" s="143"/>
      <c r="AJ183" s="143"/>
      <c r="AK183" s="143"/>
      <c r="AL183" s="143"/>
      <c r="AM183" s="143"/>
      <c r="AN183" s="143"/>
      <c r="AO183" s="143"/>
      <c r="AP183" s="143"/>
      <c r="AQ183" s="143"/>
      <c r="AR183" s="143"/>
      <c r="AS183" s="143"/>
      <c r="AT183" s="143"/>
      <c r="AU183" s="143"/>
      <c r="AV183" s="139"/>
      <c r="AW183" s="128">
        <f>SUM(AW146:AW182)</f>
        <v>15392992975</v>
      </c>
      <c r="AX183" s="128">
        <f>SUM(AX146:AX182)</f>
        <v>17240152132</v>
      </c>
      <c r="AY183" s="138"/>
      <c r="AZ183" s="138"/>
      <c r="BA183" s="138"/>
      <c r="BB183" s="138"/>
      <c r="BC183" s="138"/>
      <c r="BD183" s="138"/>
      <c r="BE183" s="138"/>
      <c r="BF183" s="138"/>
      <c r="BG183" s="144"/>
      <c r="BH183" s="138"/>
      <c r="BI183" s="138"/>
      <c r="BJ183" s="144"/>
      <c r="BK183" s="138"/>
    </row>
    <row r="184" spans="1:64" s="32" customFormat="1" ht="12.95" customHeight="1" x14ac:dyDescent="0.25">
      <c r="A184" s="138"/>
      <c r="B184" s="138"/>
      <c r="C184" s="138"/>
      <c r="D184" s="138"/>
      <c r="E184" s="241" t="s">
        <v>112</v>
      </c>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45"/>
      <c r="AE184" s="145"/>
      <c r="AF184" s="145"/>
      <c r="AG184" s="145"/>
      <c r="AH184" s="145"/>
      <c r="AI184" s="145"/>
      <c r="AJ184" s="145"/>
      <c r="AK184" s="145"/>
      <c r="AL184" s="145"/>
      <c r="AM184" s="145"/>
      <c r="AN184" s="145"/>
      <c r="AO184" s="145"/>
      <c r="AP184" s="145"/>
      <c r="AQ184" s="145"/>
      <c r="AR184" s="145"/>
      <c r="AS184" s="145"/>
      <c r="AT184" s="145"/>
      <c r="AU184" s="145"/>
      <c r="AV184" s="146"/>
      <c r="AW184" s="146"/>
      <c r="AX184" s="146"/>
      <c r="AY184" s="138"/>
      <c r="AZ184" s="138"/>
      <c r="BA184" s="138"/>
      <c r="BB184" s="138"/>
      <c r="BC184" s="138"/>
      <c r="BD184" s="138"/>
      <c r="BE184" s="138"/>
      <c r="BF184" s="138"/>
      <c r="BG184" s="138"/>
      <c r="BH184" s="138"/>
      <c r="BI184" s="138"/>
      <c r="BJ184" s="144"/>
      <c r="BK184" s="127"/>
      <c r="BL184" s="182"/>
    </row>
    <row r="185" spans="1:64" s="16" customFormat="1" ht="12.95" customHeight="1" x14ac:dyDescent="0.25">
      <c r="A185" s="15" t="s">
        <v>133</v>
      </c>
      <c r="B185" s="15" t="s">
        <v>157</v>
      </c>
      <c r="C185" s="193" t="s">
        <v>235</v>
      </c>
      <c r="D185" s="193"/>
      <c r="E185" s="242" t="s">
        <v>236</v>
      </c>
      <c r="F185" s="23" t="s">
        <v>237</v>
      </c>
      <c r="G185" s="23" t="s">
        <v>238</v>
      </c>
      <c r="H185" s="23" t="s">
        <v>238</v>
      </c>
      <c r="I185" s="24" t="s">
        <v>120</v>
      </c>
      <c r="J185" s="24"/>
      <c r="K185" s="24"/>
      <c r="L185" s="23">
        <v>100</v>
      </c>
      <c r="M185" s="5">
        <v>230000000</v>
      </c>
      <c r="N185" s="5" t="s">
        <v>137</v>
      </c>
      <c r="O185" s="5" t="s">
        <v>239</v>
      </c>
      <c r="P185" s="24" t="s">
        <v>125</v>
      </c>
      <c r="Q185" s="25">
        <v>230000000</v>
      </c>
      <c r="R185" s="26" t="s">
        <v>174</v>
      </c>
      <c r="S185" s="26"/>
      <c r="T185" s="24"/>
      <c r="U185" s="5" t="s">
        <v>126</v>
      </c>
      <c r="V185" s="24" t="s">
        <v>127</v>
      </c>
      <c r="W185" s="24">
        <v>0</v>
      </c>
      <c r="X185" s="24">
        <v>100</v>
      </c>
      <c r="Y185" s="24">
        <v>0</v>
      </c>
      <c r="Z185" s="41"/>
      <c r="AA185" s="5" t="s">
        <v>138</v>
      </c>
      <c r="AB185" s="27"/>
      <c r="AC185" s="27"/>
      <c r="AD185" s="27">
        <v>350349359.97000003</v>
      </c>
      <c r="AE185" s="27">
        <v>392391283.16640007</v>
      </c>
      <c r="AF185" s="27"/>
      <c r="AG185" s="27"/>
      <c r="AH185" s="27">
        <v>350349359.97000003</v>
      </c>
      <c r="AI185" s="27">
        <v>392391283.16640007</v>
      </c>
      <c r="AJ185" s="20"/>
      <c r="AK185" s="20"/>
      <c r="AL185" s="20">
        <v>350349359.97000003</v>
      </c>
      <c r="AM185" s="20">
        <v>392391283.16640007</v>
      </c>
      <c r="AN185" s="20">
        <v>0</v>
      </c>
      <c r="AO185" s="20">
        <v>0</v>
      </c>
      <c r="AP185" s="20">
        <v>0</v>
      </c>
      <c r="AQ185" s="20">
        <v>0</v>
      </c>
      <c r="AR185" s="20">
        <v>0</v>
      </c>
      <c r="AS185" s="20">
        <v>0</v>
      </c>
      <c r="AT185" s="20">
        <v>0</v>
      </c>
      <c r="AU185" s="20">
        <v>0</v>
      </c>
      <c r="AV185" s="43"/>
      <c r="AW185" s="43">
        <f t="shared" ref="AW185" si="150">AD185+AH185+AL185+AP185+AT185</f>
        <v>1051048079.9100001</v>
      </c>
      <c r="AX185" s="43">
        <f t="shared" ref="AX185" si="151">AW185*1.12</f>
        <v>1177173849.4992001</v>
      </c>
      <c r="AY185" s="12" t="s">
        <v>129</v>
      </c>
      <c r="AZ185" s="1" t="s">
        <v>240</v>
      </c>
      <c r="BA185" s="1" t="s">
        <v>241</v>
      </c>
      <c r="BB185" s="5"/>
      <c r="BC185" s="5"/>
      <c r="BD185" s="5"/>
      <c r="BE185" s="5"/>
      <c r="BF185" s="5"/>
      <c r="BG185" s="5"/>
      <c r="BH185" s="5"/>
      <c r="BI185" s="5"/>
      <c r="BJ185" s="185"/>
      <c r="BK185" s="15"/>
      <c r="BL185" s="183"/>
    </row>
    <row r="186" spans="1:64" s="16" customFormat="1" ht="12.95" customHeight="1" x14ac:dyDescent="0.25">
      <c r="A186" s="15" t="s">
        <v>133</v>
      </c>
      <c r="B186" s="15" t="s">
        <v>218</v>
      </c>
      <c r="C186" s="193" t="s">
        <v>242</v>
      </c>
      <c r="D186" s="193"/>
      <c r="E186" s="242" t="s">
        <v>243</v>
      </c>
      <c r="F186" s="23" t="s">
        <v>244</v>
      </c>
      <c r="G186" s="23" t="s">
        <v>245</v>
      </c>
      <c r="H186" s="23" t="s">
        <v>246</v>
      </c>
      <c r="I186" s="24" t="s">
        <v>120</v>
      </c>
      <c r="J186" s="24"/>
      <c r="K186" s="24"/>
      <c r="L186" s="23">
        <v>100</v>
      </c>
      <c r="M186" s="5">
        <v>230000000</v>
      </c>
      <c r="N186" s="5" t="s">
        <v>137</v>
      </c>
      <c r="O186" s="5" t="s">
        <v>239</v>
      </c>
      <c r="P186" s="24" t="s">
        <v>125</v>
      </c>
      <c r="Q186" s="25">
        <v>230000001</v>
      </c>
      <c r="R186" s="26" t="s">
        <v>174</v>
      </c>
      <c r="S186" s="26"/>
      <c r="T186" s="24"/>
      <c r="U186" s="5" t="s">
        <v>126</v>
      </c>
      <c r="V186" s="24" t="s">
        <v>127</v>
      </c>
      <c r="W186" s="24">
        <v>0</v>
      </c>
      <c r="X186" s="24">
        <v>100</v>
      </c>
      <c r="Y186" s="24">
        <v>0</v>
      </c>
      <c r="Z186" s="41"/>
      <c r="AA186" s="5" t="s">
        <v>138</v>
      </c>
      <c r="AB186" s="27"/>
      <c r="AC186" s="27"/>
      <c r="AD186" s="27">
        <v>8866176.0000000037</v>
      </c>
      <c r="AE186" s="27">
        <v>9930117.1200000048</v>
      </c>
      <c r="AF186" s="27"/>
      <c r="AG186" s="27"/>
      <c r="AH186" s="27">
        <v>8866176.0000000037</v>
      </c>
      <c r="AI186" s="27">
        <v>9930117.1200000048</v>
      </c>
      <c r="AJ186" s="20"/>
      <c r="AK186" s="20"/>
      <c r="AL186" s="20">
        <v>8866176.0000000037</v>
      </c>
      <c r="AM186" s="20">
        <v>9930117.1200000048</v>
      </c>
      <c r="AN186" s="20">
        <v>0</v>
      </c>
      <c r="AO186" s="20">
        <v>0</v>
      </c>
      <c r="AP186" s="20">
        <v>0</v>
      </c>
      <c r="AQ186" s="20">
        <v>0</v>
      </c>
      <c r="AR186" s="20">
        <v>0</v>
      </c>
      <c r="AS186" s="20">
        <v>0</v>
      </c>
      <c r="AT186" s="20">
        <v>0</v>
      </c>
      <c r="AU186" s="20">
        <v>0</v>
      </c>
      <c r="AV186" s="43"/>
      <c r="AW186" s="43">
        <f t="shared" ref="AW186:AW223" si="152">AD186+AH186+AL186+AP186+AT186</f>
        <v>26598528.000000011</v>
      </c>
      <c r="AX186" s="43">
        <f t="shared" ref="AX186:AX241" si="153">AW186*1.12</f>
        <v>29790351.360000014</v>
      </c>
      <c r="AY186" s="12" t="s">
        <v>129</v>
      </c>
      <c r="AZ186" s="1" t="s">
        <v>247</v>
      </c>
      <c r="BA186" s="1" t="s">
        <v>248</v>
      </c>
      <c r="BB186" s="5"/>
      <c r="BC186" s="5"/>
      <c r="BD186" s="5"/>
      <c r="BE186" s="5"/>
      <c r="BF186" s="5"/>
      <c r="BG186" s="5"/>
      <c r="BH186" s="5"/>
      <c r="BI186" s="5"/>
      <c r="BJ186" s="185"/>
      <c r="BK186" s="15"/>
      <c r="BL186" s="183"/>
    </row>
    <row r="187" spans="1:64" s="16" customFormat="1" ht="12.95" customHeight="1" x14ac:dyDescent="0.25">
      <c r="A187" s="15" t="s">
        <v>133</v>
      </c>
      <c r="B187" s="15" t="s">
        <v>218</v>
      </c>
      <c r="C187" s="193" t="s">
        <v>249</v>
      </c>
      <c r="D187" s="193"/>
      <c r="E187" s="242" t="s">
        <v>250</v>
      </c>
      <c r="F187" s="23" t="s">
        <v>251</v>
      </c>
      <c r="G187" s="23" t="s">
        <v>252</v>
      </c>
      <c r="H187" s="23" t="s">
        <v>252</v>
      </c>
      <c r="I187" s="24" t="s">
        <v>120</v>
      </c>
      <c r="J187" s="24"/>
      <c r="K187" s="24"/>
      <c r="L187" s="23">
        <v>100</v>
      </c>
      <c r="M187" s="5">
        <v>230000000</v>
      </c>
      <c r="N187" s="5" t="s">
        <v>137</v>
      </c>
      <c r="O187" s="5" t="s">
        <v>239</v>
      </c>
      <c r="P187" s="24" t="s">
        <v>125</v>
      </c>
      <c r="Q187" s="25">
        <v>230000000</v>
      </c>
      <c r="R187" s="26" t="s">
        <v>145</v>
      </c>
      <c r="S187" s="26"/>
      <c r="T187" s="24"/>
      <c r="U187" s="5" t="s">
        <v>126</v>
      </c>
      <c r="V187" s="24" t="s">
        <v>127</v>
      </c>
      <c r="W187" s="24">
        <v>0</v>
      </c>
      <c r="X187" s="24">
        <v>100</v>
      </c>
      <c r="Y187" s="24">
        <v>0</v>
      </c>
      <c r="Z187" s="41"/>
      <c r="AA187" s="5" t="s">
        <v>138</v>
      </c>
      <c r="AB187" s="27"/>
      <c r="AC187" s="27"/>
      <c r="AD187" s="27">
        <v>341627670</v>
      </c>
      <c r="AE187" s="27">
        <v>382622990.40000004</v>
      </c>
      <c r="AF187" s="27"/>
      <c r="AG187" s="27"/>
      <c r="AH187" s="27">
        <v>341627670</v>
      </c>
      <c r="AI187" s="27">
        <v>382622990.40000004</v>
      </c>
      <c r="AJ187" s="20"/>
      <c r="AK187" s="20"/>
      <c r="AL187" s="20">
        <v>341627670</v>
      </c>
      <c r="AM187" s="20">
        <v>382622990.40000004</v>
      </c>
      <c r="AN187" s="20">
        <v>0</v>
      </c>
      <c r="AO187" s="20">
        <v>0</v>
      </c>
      <c r="AP187" s="20">
        <v>0</v>
      </c>
      <c r="AQ187" s="20">
        <v>0</v>
      </c>
      <c r="AR187" s="20">
        <v>0</v>
      </c>
      <c r="AS187" s="20">
        <v>0</v>
      </c>
      <c r="AT187" s="20">
        <v>0</v>
      </c>
      <c r="AU187" s="20">
        <v>0</v>
      </c>
      <c r="AV187" s="43"/>
      <c r="AW187" s="43">
        <f t="shared" si="152"/>
        <v>1024883010</v>
      </c>
      <c r="AX187" s="43">
        <f t="shared" si="153"/>
        <v>1147868971.2</v>
      </c>
      <c r="AY187" s="9" t="s">
        <v>129</v>
      </c>
      <c r="AZ187" s="1" t="s">
        <v>253</v>
      </c>
      <c r="BA187" s="2" t="s">
        <v>254</v>
      </c>
      <c r="BB187" s="5"/>
      <c r="BC187" s="5"/>
      <c r="BD187" s="5"/>
      <c r="BE187" s="5"/>
      <c r="BF187" s="5"/>
      <c r="BG187" s="5"/>
      <c r="BH187" s="5"/>
      <c r="BI187" s="5"/>
      <c r="BJ187" s="185"/>
      <c r="BK187" s="15"/>
      <c r="BL187" s="183"/>
    </row>
    <row r="188" spans="1:64" s="16" customFormat="1" ht="12.95" customHeight="1" x14ac:dyDescent="0.25">
      <c r="A188" s="15" t="s">
        <v>133</v>
      </c>
      <c r="B188" s="15" t="s">
        <v>218</v>
      </c>
      <c r="C188" s="193" t="s">
        <v>255</v>
      </c>
      <c r="D188" s="193"/>
      <c r="E188" s="242" t="s">
        <v>256</v>
      </c>
      <c r="F188" s="23" t="s">
        <v>251</v>
      </c>
      <c r="G188" s="23" t="s">
        <v>252</v>
      </c>
      <c r="H188" s="23" t="s">
        <v>252</v>
      </c>
      <c r="I188" s="24" t="s">
        <v>120</v>
      </c>
      <c r="J188" s="24"/>
      <c r="K188" s="24"/>
      <c r="L188" s="23">
        <v>100</v>
      </c>
      <c r="M188" s="5">
        <v>230000000</v>
      </c>
      <c r="N188" s="5" t="s">
        <v>137</v>
      </c>
      <c r="O188" s="5" t="s">
        <v>239</v>
      </c>
      <c r="P188" s="24" t="s">
        <v>125</v>
      </c>
      <c r="Q188" s="25">
        <v>230000000</v>
      </c>
      <c r="R188" s="26" t="s">
        <v>257</v>
      </c>
      <c r="S188" s="26"/>
      <c r="T188" s="24"/>
      <c r="U188" s="5" t="s">
        <v>126</v>
      </c>
      <c r="V188" s="24" t="s">
        <v>127</v>
      </c>
      <c r="W188" s="24">
        <v>0</v>
      </c>
      <c r="X188" s="24">
        <v>100</v>
      </c>
      <c r="Y188" s="24">
        <v>0</v>
      </c>
      <c r="Z188" s="41"/>
      <c r="AA188" s="5" t="s">
        <v>138</v>
      </c>
      <c r="AB188" s="27"/>
      <c r="AC188" s="27"/>
      <c r="AD188" s="27">
        <v>474799299.99999964</v>
      </c>
      <c r="AE188" s="27">
        <v>531775215.99999964</v>
      </c>
      <c r="AF188" s="27"/>
      <c r="AG188" s="27"/>
      <c r="AH188" s="27">
        <v>474799299.99999964</v>
      </c>
      <c r="AI188" s="27">
        <v>531775215.99999964</v>
      </c>
      <c r="AJ188" s="20"/>
      <c r="AK188" s="20"/>
      <c r="AL188" s="20">
        <v>474799300</v>
      </c>
      <c r="AM188" s="20">
        <v>531775216.00000006</v>
      </c>
      <c r="AN188" s="20">
        <v>0</v>
      </c>
      <c r="AO188" s="20">
        <v>0</v>
      </c>
      <c r="AP188" s="20">
        <v>0</v>
      </c>
      <c r="AQ188" s="20">
        <v>0</v>
      </c>
      <c r="AR188" s="20">
        <v>0</v>
      </c>
      <c r="AS188" s="20">
        <v>0</v>
      </c>
      <c r="AT188" s="20">
        <v>0</v>
      </c>
      <c r="AU188" s="20">
        <v>0</v>
      </c>
      <c r="AV188" s="43"/>
      <c r="AW188" s="43">
        <f t="shared" si="152"/>
        <v>1424397899.9999993</v>
      </c>
      <c r="AX188" s="43">
        <f t="shared" si="153"/>
        <v>1595325647.9999993</v>
      </c>
      <c r="AY188" s="9" t="s">
        <v>129</v>
      </c>
      <c r="AZ188" s="1" t="s">
        <v>258</v>
      </c>
      <c r="BA188" s="2" t="s">
        <v>259</v>
      </c>
      <c r="BB188" s="5"/>
      <c r="BC188" s="5"/>
      <c r="BD188" s="5"/>
      <c r="BE188" s="5"/>
      <c r="BF188" s="5"/>
      <c r="BG188" s="5"/>
      <c r="BH188" s="5"/>
      <c r="BI188" s="5"/>
      <c r="BJ188" s="185"/>
      <c r="BK188" s="15"/>
      <c r="BL188" s="183"/>
    </row>
    <row r="189" spans="1:64" s="16" customFormat="1" ht="12.95" customHeight="1" x14ac:dyDescent="0.25">
      <c r="A189" s="15" t="s">
        <v>133</v>
      </c>
      <c r="B189" s="15" t="s">
        <v>218</v>
      </c>
      <c r="C189" s="193" t="s">
        <v>260</v>
      </c>
      <c r="D189" s="193"/>
      <c r="E189" s="242" t="s">
        <v>261</v>
      </c>
      <c r="F189" s="23" t="s">
        <v>251</v>
      </c>
      <c r="G189" s="23" t="s">
        <v>252</v>
      </c>
      <c r="H189" s="23" t="s">
        <v>252</v>
      </c>
      <c r="I189" s="24" t="s">
        <v>120</v>
      </c>
      <c r="J189" s="24"/>
      <c r="K189" s="24"/>
      <c r="L189" s="23">
        <v>100</v>
      </c>
      <c r="M189" s="5">
        <v>230000000</v>
      </c>
      <c r="N189" s="5" t="s">
        <v>137</v>
      </c>
      <c r="O189" s="5" t="s">
        <v>239</v>
      </c>
      <c r="P189" s="24" t="s">
        <v>125</v>
      </c>
      <c r="Q189" s="25">
        <v>230000000</v>
      </c>
      <c r="R189" s="26" t="s">
        <v>262</v>
      </c>
      <c r="S189" s="26"/>
      <c r="T189" s="24"/>
      <c r="U189" s="5" t="s">
        <v>126</v>
      </c>
      <c r="V189" s="24" t="s">
        <v>127</v>
      </c>
      <c r="W189" s="24">
        <v>0</v>
      </c>
      <c r="X189" s="24">
        <v>100</v>
      </c>
      <c r="Y189" s="24">
        <v>0</v>
      </c>
      <c r="Z189" s="41"/>
      <c r="AA189" s="5" t="s">
        <v>138</v>
      </c>
      <c r="AB189" s="27"/>
      <c r="AC189" s="27"/>
      <c r="AD189" s="27">
        <v>282220650</v>
      </c>
      <c r="AE189" s="27">
        <v>316087128.00000006</v>
      </c>
      <c r="AF189" s="27"/>
      <c r="AG189" s="27"/>
      <c r="AH189" s="27">
        <v>282220650</v>
      </c>
      <c r="AI189" s="27">
        <v>316087128.00000006</v>
      </c>
      <c r="AJ189" s="20"/>
      <c r="AK189" s="20"/>
      <c r="AL189" s="20">
        <v>282220650</v>
      </c>
      <c r="AM189" s="20">
        <v>316087128.00000006</v>
      </c>
      <c r="AN189" s="20">
        <v>0</v>
      </c>
      <c r="AO189" s="20">
        <v>0</v>
      </c>
      <c r="AP189" s="20">
        <v>0</v>
      </c>
      <c r="AQ189" s="20">
        <v>0</v>
      </c>
      <c r="AR189" s="20">
        <v>0</v>
      </c>
      <c r="AS189" s="20">
        <v>0</v>
      </c>
      <c r="AT189" s="20">
        <v>0</v>
      </c>
      <c r="AU189" s="20">
        <v>0</v>
      </c>
      <c r="AV189" s="43"/>
      <c r="AW189" s="43">
        <f t="shared" si="152"/>
        <v>846661950</v>
      </c>
      <c r="AX189" s="43">
        <f t="shared" si="153"/>
        <v>948261384.00000012</v>
      </c>
      <c r="AY189" s="9" t="s">
        <v>129</v>
      </c>
      <c r="AZ189" s="1" t="s">
        <v>263</v>
      </c>
      <c r="BA189" s="2" t="s">
        <v>264</v>
      </c>
      <c r="BB189" s="5"/>
      <c r="BC189" s="5"/>
      <c r="BD189" s="5"/>
      <c r="BE189" s="5"/>
      <c r="BF189" s="5"/>
      <c r="BG189" s="5"/>
      <c r="BH189" s="5"/>
      <c r="BI189" s="5"/>
      <c r="BJ189" s="185"/>
      <c r="BK189" s="15"/>
      <c r="BL189" s="183"/>
    </row>
    <row r="190" spans="1:64" s="16" customFormat="1" ht="12.95" customHeight="1" x14ac:dyDescent="0.25">
      <c r="A190" s="15" t="s">
        <v>133</v>
      </c>
      <c r="B190" s="15" t="s">
        <v>218</v>
      </c>
      <c r="C190" s="193" t="s">
        <v>265</v>
      </c>
      <c r="D190" s="193"/>
      <c r="E190" s="242" t="s">
        <v>242</v>
      </c>
      <c r="F190" s="23" t="s">
        <v>251</v>
      </c>
      <c r="G190" s="23" t="s">
        <v>252</v>
      </c>
      <c r="H190" s="23" t="s">
        <v>252</v>
      </c>
      <c r="I190" s="24" t="s">
        <v>120</v>
      </c>
      <c r="J190" s="24"/>
      <c r="K190" s="24"/>
      <c r="L190" s="23">
        <v>100</v>
      </c>
      <c r="M190" s="5">
        <v>230000000</v>
      </c>
      <c r="N190" s="5" t="s">
        <v>137</v>
      </c>
      <c r="O190" s="5" t="s">
        <v>239</v>
      </c>
      <c r="P190" s="24" t="s">
        <v>125</v>
      </c>
      <c r="Q190" s="25">
        <v>230000000</v>
      </c>
      <c r="R190" s="26" t="s">
        <v>266</v>
      </c>
      <c r="S190" s="26"/>
      <c r="T190" s="24"/>
      <c r="U190" s="5" t="s">
        <v>126</v>
      </c>
      <c r="V190" s="24" t="s">
        <v>127</v>
      </c>
      <c r="W190" s="24">
        <v>0</v>
      </c>
      <c r="X190" s="24">
        <v>100</v>
      </c>
      <c r="Y190" s="24">
        <v>0</v>
      </c>
      <c r="Z190" s="41"/>
      <c r="AA190" s="5" t="s">
        <v>138</v>
      </c>
      <c r="AB190" s="27"/>
      <c r="AC190" s="27"/>
      <c r="AD190" s="27">
        <v>298980990</v>
      </c>
      <c r="AE190" s="27">
        <v>334858708.80000001</v>
      </c>
      <c r="AF190" s="27"/>
      <c r="AG190" s="27"/>
      <c r="AH190" s="27">
        <v>298980990</v>
      </c>
      <c r="AI190" s="27">
        <v>334858708.80000001</v>
      </c>
      <c r="AJ190" s="20"/>
      <c r="AK190" s="20"/>
      <c r="AL190" s="20">
        <v>298980990</v>
      </c>
      <c r="AM190" s="20">
        <v>334858708.80000001</v>
      </c>
      <c r="AN190" s="20">
        <v>0</v>
      </c>
      <c r="AO190" s="20">
        <v>0</v>
      </c>
      <c r="AP190" s="20">
        <v>0</v>
      </c>
      <c r="AQ190" s="20">
        <v>0</v>
      </c>
      <c r="AR190" s="20">
        <v>0</v>
      </c>
      <c r="AS190" s="20">
        <v>0</v>
      </c>
      <c r="AT190" s="20">
        <v>0</v>
      </c>
      <c r="AU190" s="20">
        <v>0</v>
      </c>
      <c r="AV190" s="43"/>
      <c r="AW190" s="43">
        <f t="shared" si="152"/>
        <v>896942970</v>
      </c>
      <c r="AX190" s="43">
        <f t="shared" si="153"/>
        <v>1004576126.4000001</v>
      </c>
      <c r="AY190" s="9" t="s">
        <v>129</v>
      </c>
      <c r="AZ190" s="1" t="s">
        <v>267</v>
      </c>
      <c r="BA190" s="2" t="s">
        <v>268</v>
      </c>
      <c r="BB190" s="5"/>
      <c r="BC190" s="5"/>
      <c r="BD190" s="5"/>
      <c r="BE190" s="5"/>
      <c r="BF190" s="5"/>
      <c r="BG190" s="5"/>
      <c r="BH190" s="5"/>
      <c r="BI190" s="5"/>
      <c r="BJ190" s="185"/>
      <c r="BK190" s="15"/>
      <c r="BL190" s="183"/>
    </row>
    <row r="191" spans="1:64" s="16" customFormat="1" ht="12.95" customHeight="1" x14ac:dyDescent="0.25">
      <c r="A191" s="15" t="s">
        <v>133</v>
      </c>
      <c r="B191" s="15" t="s">
        <v>218</v>
      </c>
      <c r="C191" s="193" t="s">
        <v>269</v>
      </c>
      <c r="D191" s="193"/>
      <c r="E191" s="242" t="s">
        <v>270</v>
      </c>
      <c r="F191" s="23" t="s">
        <v>251</v>
      </c>
      <c r="G191" s="23" t="s">
        <v>252</v>
      </c>
      <c r="H191" s="23" t="s">
        <v>252</v>
      </c>
      <c r="I191" s="24" t="s">
        <v>120</v>
      </c>
      <c r="J191" s="24"/>
      <c r="K191" s="24"/>
      <c r="L191" s="23">
        <v>100</v>
      </c>
      <c r="M191" s="5">
        <v>230000000</v>
      </c>
      <c r="N191" s="5" t="s">
        <v>137</v>
      </c>
      <c r="O191" s="5" t="s">
        <v>239</v>
      </c>
      <c r="P191" s="24" t="s">
        <v>125</v>
      </c>
      <c r="Q191" s="25">
        <v>230000000</v>
      </c>
      <c r="R191" s="26" t="s">
        <v>174</v>
      </c>
      <c r="S191" s="26"/>
      <c r="T191" s="24"/>
      <c r="U191" s="5" t="s">
        <v>126</v>
      </c>
      <c r="V191" s="24" t="s">
        <v>127</v>
      </c>
      <c r="W191" s="24">
        <v>0</v>
      </c>
      <c r="X191" s="24">
        <v>100</v>
      </c>
      <c r="Y191" s="24">
        <v>0</v>
      </c>
      <c r="Z191" s="41"/>
      <c r="AA191" s="5" t="s">
        <v>138</v>
      </c>
      <c r="AB191" s="27"/>
      <c r="AC191" s="27"/>
      <c r="AD191" s="27">
        <v>244204314</v>
      </c>
      <c r="AE191" s="27">
        <v>273508831.68000001</v>
      </c>
      <c r="AF191" s="27"/>
      <c r="AG191" s="27"/>
      <c r="AH191" s="27">
        <v>244204314</v>
      </c>
      <c r="AI191" s="27">
        <v>273508831.68000001</v>
      </c>
      <c r="AJ191" s="20"/>
      <c r="AK191" s="20"/>
      <c r="AL191" s="20">
        <v>244204314</v>
      </c>
      <c r="AM191" s="20">
        <v>273508831.68000001</v>
      </c>
      <c r="AN191" s="20">
        <v>0</v>
      </c>
      <c r="AO191" s="20">
        <v>0</v>
      </c>
      <c r="AP191" s="20">
        <v>0</v>
      </c>
      <c r="AQ191" s="20">
        <v>0</v>
      </c>
      <c r="AR191" s="20">
        <v>0</v>
      </c>
      <c r="AS191" s="20">
        <v>0</v>
      </c>
      <c r="AT191" s="20">
        <v>0</v>
      </c>
      <c r="AU191" s="20">
        <v>0</v>
      </c>
      <c r="AV191" s="43"/>
      <c r="AW191" s="43">
        <v>0</v>
      </c>
      <c r="AX191" s="43">
        <f t="shared" si="153"/>
        <v>0</v>
      </c>
      <c r="AY191" s="12" t="s">
        <v>129</v>
      </c>
      <c r="AZ191" s="1" t="s">
        <v>271</v>
      </c>
      <c r="BA191" s="1" t="s">
        <v>272</v>
      </c>
      <c r="BB191" s="5"/>
      <c r="BC191" s="5"/>
      <c r="BD191" s="5"/>
      <c r="BE191" s="5"/>
      <c r="BF191" s="5"/>
      <c r="BG191" s="5"/>
      <c r="BH191" s="5"/>
      <c r="BI191" s="5"/>
      <c r="BJ191" s="185"/>
      <c r="BK191" s="15" t="s">
        <v>375</v>
      </c>
      <c r="BL191" s="183"/>
    </row>
    <row r="192" spans="1:64" s="16" customFormat="1" ht="12.95" customHeight="1" x14ac:dyDescent="0.25">
      <c r="A192" s="15" t="s">
        <v>133</v>
      </c>
      <c r="B192" s="15" t="s">
        <v>218</v>
      </c>
      <c r="C192" s="193" t="s">
        <v>273</v>
      </c>
      <c r="D192" s="193"/>
      <c r="E192" s="242" t="s">
        <v>274</v>
      </c>
      <c r="F192" s="23" t="s">
        <v>275</v>
      </c>
      <c r="G192" s="23" t="s">
        <v>276</v>
      </c>
      <c r="H192" s="23" t="s">
        <v>276</v>
      </c>
      <c r="I192" s="24" t="s">
        <v>120</v>
      </c>
      <c r="J192" s="24"/>
      <c r="K192" s="24"/>
      <c r="L192" s="23">
        <v>100</v>
      </c>
      <c r="M192" s="5">
        <v>230000000</v>
      </c>
      <c r="N192" s="5" t="s">
        <v>137</v>
      </c>
      <c r="O192" s="5" t="s">
        <v>239</v>
      </c>
      <c r="P192" s="24" t="s">
        <v>125</v>
      </c>
      <c r="Q192" s="25">
        <v>230000000</v>
      </c>
      <c r="R192" s="26" t="s">
        <v>145</v>
      </c>
      <c r="S192" s="26"/>
      <c r="T192" s="24"/>
      <c r="U192" s="5" t="s">
        <v>126</v>
      </c>
      <c r="V192" s="24" t="s">
        <v>127</v>
      </c>
      <c r="W192" s="24">
        <v>0</v>
      </c>
      <c r="X192" s="24">
        <v>100</v>
      </c>
      <c r="Y192" s="24">
        <v>0</v>
      </c>
      <c r="Z192" s="41"/>
      <c r="AA192" s="5" t="s">
        <v>138</v>
      </c>
      <c r="AB192" s="27"/>
      <c r="AC192" s="27"/>
      <c r="AD192" s="27">
        <v>522385633</v>
      </c>
      <c r="AE192" s="27">
        <v>585071908.96000004</v>
      </c>
      <c r="AF192" s="27"/>
      <c r="AG192" s="27"/>
      <c r="AH192" s="27">
        <v>522385633</v>
      </c>
      <c r="AI192" s="27">
        <v>585071908.96000004</v>
      </c>
      <c r="AJ192" s="20"/>
      <c r="AK192" s="20"/>
      <c r="AL192" s="20">
        <v>522385633</v>
      </c>
      <c r="AM192" s="20">
        <v>585071908.96000004</v>
      </c>
      <c r="AN192" s="20">
        <v>0</v>
      </c>
      <c r="AO192" s="20">
        <v>0</v>
      </c>
      <c r="AP192" s="20">
        <v>0</v>
      </c>
      <c r="AQ192" s="20">
        <v>0</v>
      </c>
      <c r="AR192" s="20">
        <v>0</v>
      </c>
      <c r="AS192" s="20">
        <v>0</v>
      </c>
      <c r="AT192" s="20">
        <v>0</v>
      </c>
      <c r="AU192" s="20">
        <v>0</v>
      </c>
      <c r="AV192" s="43"/>
      <c r="AW192" s="43">
        <f t="shared" si="152"/>
        <v>1567156899</v>
      </c>
      <c r="AX192" s="43">
        <f t="shared" si="153"/>
        <v>1755215726.8800001</v>
      </c>
      <c r="AY192" s="9" t="s">
        <v>129</v>
      </c>
      <c r="AZ192" s="1" t="s">
        <v>277</v>
      </c>
      <c r="BA192" s="1" t="s">
        <v>278</v>
      </c>
      <c r="BB192" s="5"/>
      <c r="BC192" s="5"/>
      <c r="BD192" s="5"/>
      <c r="BE192" s="5"/>
      <c r="BF192" s="5"/>
      <c r="BG192" s="5"/>
      <c r="BH192" s="5"/>
      <c r="BI192" s="5"/>
      <c r="BJ192" s="185"/>
      <c r="BK192" s="15"/>
      <c r="BL192" s="183"/>
    </row>
    <row r="193" spans="1:64" s="16" customFormat="1" ht="12.95" customHeight="1" x14ac:dyDescent="0.25">
      <c r="A193" s="15" t="s">
        <v>133</v>
      </c>
      <c r="B193" s="15" t="s">
        <v>218</v>
      </c>
      <c r="C193" s="193" t="s">
        <v>279</v>
      </c>
      <c r="D193" s="193"/>
      <c r="E193" s="242" t="s">
        <v>273</v>
      </c>
      <c r="F193" s="23" t="s">
        <v>275</v>
      </c>
      <c r="G193" s="23" t="s">
        <v>276</v>
      </c>
      <c r="H193" s="23" t="s">
        <v>276</v>
      </c>
      <c r="I193" s="24" t="s">
        <v>120</v>
      </c>
      <c r="J193" s="24"/>
      <c r="K193" s="24"/>
      <c r="L193" s="23">
        <v>100</v>
      </c>
      <c r="M193" s="5">
        <v>230000000</v>
      </c>
      <c r="N193" s="5" t="s">
        <v>137</v>
      </c>
      <c r="O193" s="5" t="s">
        <v>239</v>
      </c>
      <c r="P193" s="24" t="s">
        <v>125</v>
      </c>
      <c r="Q193" s="25">
        <v>230000000</v>
      </c>
      <c r="R193" s="26" t="s">
        <v>257</v>
      </c>
      <c r="S193" s="26"/>
      <c r="T193" s="24"/>
      <c r="U193" s="5" t="s">
        <v>126</v>
      </c>
      <c r="V193" s="24" t="s">
        <v>127</v>
      </c>
      <c r="W193" s="24">
        <v>0</v>
      </c>
      <c r="X193" s="24">
        <v>100</v>
      </c>
      <c r="Y193" s="24">
        <v>0</v>
      </c>
      <c r="Z193" s="41"/>
      <c r="AA193" s="5" t="s">
        <v>138</v>
      </c>
      <c r="AB193" s="27"/>
      <c r="AC193" s="27"/>
      <c r="AD193" s="27">
        <v>855214259.99999964</v>
      </c>
      <c r="AE193" s="27">
        <v>957839971.19999969</v>
      </c>
      <c r="AF193" s="27"/>
      <c r="AG193" s="27"/>
      <c r="AH193" s="27">
        <v>855214259.99999964</v>
      </c>
      <c r="AI193" s="27">
        <v>957839971.19999969</v>
      </c>
      <c r="AJ193" s="20"/>
      <c r="AK193" s="20"/>
      <c r="AL193" s="20">
        <v>855214259.99999964</v>
      </c>
      <c r="AM193" s="20">
        <v>957839971.19999969</v>
      </c>
      <c r="AN193" s="20">
        <v>0</v>
      </c>
      <c r="AO193" s="20">
        <v>0</v>
      </c>
      <c r="AP193" s="20">
        <v>0</v>
      </c>
      <c r="AQ193" s="20">
        <v>0</v>
      </c>
      <c r="AR193" s="20">
        <v>0</v>
      </c>
      <c r="AS193" s="20">
        <v>0</v>
      </c>
      <c r="AT193" s="20">
        <v>0</v>
      </c>
      <c r="AU193" s="20">
        <v>0</v>
      </c>
      <c r="AV193" s="43"/>
      <c r="AW193" s="43">
        <f t="shared" si="152"/>
        <v>2565642779.999999</v>
      </c>
      <c r="AX193" s="43">
        <f t="shared" si="153"/>
        <v>2873519913.5999994</v>
      </c>
      <c r="AY193" s="9" t="s">
        <v>129</v>
      </c>
      <c r="AZ193" s="1" t="s">
        <v>280</v>
      </c>
      <c r="BA193" s="1" t="s">
        <v>281</v>
      </c>
      <c r="BB193" s="5"/>
      <c r="BC193" s="5"/>
      <c r="BD193" s="5"/>
      <c r="BE193" s="5"/>
      <c r="BF193" s="5"/>
      <c r="BG193" s="5"/>
      <c r="BH193" s="5"/>
      <c r="BI193" s="5"/>
      <c r="BJ193" s="185"/>
      <c r="BK193" s="15"/>
      <c r="BL193" s="183"/>
    </row>
    <row r="194" spans="1:64" s="16" customFormat="1" ht="12.95" customHeight="1" x14ac:dyDescent="0.25">
      <c r="A194" s="15" t="s">
        <v>133</v>
      </c>
      <c r="B194" s="15" t="s">
        <v>218</v>
      </c>
      <c r="C194" s="193" t="s">
        <v>270</v>
      </c>
      <c r="D194" s="193"/>
      <c r="E194" s="242" t="s">
        <v>279</v>
      </c>
      <c r="F194" s="23" t="s">
        <v>275</v>
      </c>
      <c r="G194" s="23" t="s">
        <v>276</v>
      </c>
      <c r="H194" s="23" t="s">
        <v>276</v>
      </c>
      <c r="I194" s="24" t="s">
        <v>120</v>
      </c>
      <c r="J194" s="24"/>
      <c r="K194" s="24"/>
      <c r="L194" s="23">
        <v>100</v>
      </c>
      <c r="M194" s="5">
        <v>230000000</v>
      </c>
      <c r="N194" s="5" t="s">
        <v>137</v>
      </c>
      <c r="O194" s="5" t="s">
        <v>239</v>
      </c>
      <c r="P194" s="24" t="s">
        <v>125</v>
      </c>
      <c r="Q194" s="25">
        <v>230000000</v>
      </c>
      <c r="R194" s="26" t="s">
        <v>262</v>
      </c>
      <c r="S194" s="26"/>
      <c r="T194" s="24"/>
      <c r="U194" s="5" t="s">
        <v>126</v>
      </c>
      <c r="V194" s="24" t="s">
        <v>127</v>
      </c>
      <c r="W194" s="24">
        <v>0</v>
      </c>
      <c r="X194" s="24">
        <v>100</v>
      </c>
      <c r="Y194" s="24">
        <v>0</v>
      </c>
      <c r="Z194" s="41"/>
      <c r="AA194" s="5" t="s">
        <v>138</v>
      </c>
      <c r="AB194" s="27"/>
      <c r="AC194" s="27"/>
      <c r="AD194" s="27">
        <v>302011129.00000006</v>
      </c>
      <c r="AE194" s="27">
        <v>338252464.48000008</v>
      </c>
      <c r="AF194" s="27"/>
      <c r="AG194" s="27"/>
      <c r="AH194" s="27">
        <v>302011129.00000006</v>
      </c>
      <c r="AI194" s="27">
        <v>338252464.48000008</v>
      </c>
      <c r="AJ194" s="20"/>
      <c r="AK194" s="20"/>
      <c r="AL194" s="20">
        <v>302011129.00000006</v>
      </c>
      <c r="AM194" s="20">
        <v>338252464.48000008</v>
      </c>
      <c r="AN194" s="20">
        <v>0</v>
      </c>
      <c r="AO194" s="20">
        <v>0</v>
      </c>
      <c r="AP194" s="20">
        <v>0</v>
      </c>
      <c r="AQ194" s="20">
        <v>0</v>
      </c>
      <c r="AR194" s="20">
        <v>0</v>
      </c>
      <c r="AS194" s="20">
        <v>0</v>
      </c>
      <c r="AT194" s="20">
        <v>0</v>
      </c>
      <c r="AU194" s="20">
        <v>0</v>
      </c>
      <c r="AV194" s="43"/>
      <c r="AW194" s="43">
        <f t="shared" si="152"/>
        <v>906033387.00000024</v>
      </c>
      <c r="AX194" s="43">
        <f t="shared" si="153"/>
        <v>1014757393.4400004</v>
      </c>
      <c r="AY194" s="9" t="s">
        <v>129</v>
      </c>
      <c r="AZ194" s="1" t="s">
        <v>282</v>
      </c>
      <c r="BA194" s="1" t="s">
        <v>283</v>
      </c>
      <c r="BB194" s="5"/>
      <c r="BC194" s="5"/>
      <c r="BD194" s="5"/>
      <c r="BE194" s="5"/>
      <c r="BF194" s="5"/>
      <c r="BG194" s="5"/>
      <c r="BH194" s="5"/>
      <c r="BI194" s="5"/>
      <c r="BJ194" s="185"/>
      <c r="BK194" s="15"/>
      <c r="BL194" s="183"/>
    </row>
    <row r="195" spans="1:64" s="16" customFormat="1" ht="12.95" customHeight="1" x14ac:dyDescent="0.25">
      <c r="A195" s="15" t="s">
        <v>133</v>
      </c>
      <c r="B195" s="15" t="s">
        <v>218</v>
      </c>
      <c r="C195" s="193" t="s">
        <v>274</v>
      </c>
      <c r="D195" s="193"/>
      <c r="E195" s="242" t="s">
        <v>284</v>
      </c>
      <c r="F195" s="23" t="s">
        <v>275</v>
      </c>
      <c r="G195" s="23" t="s">
        <v>276</v>
      </c>
      <c r="H195" s="23" t="s">
        <v>276</v>
      </c>
      <c r="I195" s="24" t="s">
        <v>120</v>
      </c>
      <c r="J195" s="24"/>
      <c r="K195" s="24"/>
      <c r="L195" s="23">
        <v>100</v>
      </c>
      <c r="M195" s="5">
        <v>230000000</v>
      </c>
      <c r="N195" s="5" t="s">
        <v>137</v>
      </c>
      <c r="O195" s="5" t="s">
        <v>239</v>
      </c>
      <c r="P195" s="24" t="s">
        <v>125</v>
      </c>
      <c r="Q195" s="25">
        <v>230000000</v>
      </c>
      <c r="R195" s="26" t="s">
        <v>266</v>
      </c>
      <c r="S195" s="26"/>
      <c r="T195" s="24"/>
      <c r="U195" s="5" t="s">
        <v>126</v>
      </c>
      <c r="V195" s="24" t="s">
        <v>127</v>
      </c>
      <c r="W195" s="24">
        <v>0</v>
      </c>
      <c r="X195" s="24">
        <v>100</v>
      </c>
      <c r="Y195" s="24">
        <v>0</v>
      </c>
      <c r="Z195" s="41"/>
      <c r="AA195" s="5" t="s">
        <v>138</v>
      </c>
      <c r="AB195" s="27"/>
      <c r="AC195" s="27"/>
      <c r="AD195" s="27">
        <v>222408390</v>
      </c>
      <c r="AE195" s="27">
        <v>249097396.80000001</v>
      </c>
      <c r="AF195" s="27"/>
      <c r="AG195" s="27"/>
      <c r="AH195" s="27">
        <v>222408390</v>
      </c>
      <c r="AI195" s="27">
        <v>249097396.80000001</v>
      </c>
      <c r="AJ195" s="20"/>
      <c r="AK195" s="20"/>
      <c r="AL195" s="20">
        <v>222408390</v>
      </c>
      <c r="AM195" s="20">
        <v>249097396.80000001</v>
      </c>
      <c r="AN195" s="20">
        <v>0</v>
      </c>
      <c r="AO195" s="20">
        <v>0</v>
      </c>
      <c r="AP195" s="20">
        <v>0</v>
      </c>
      <c r="AQ195" s="20">
        <v>0</v>
      </c>
      <c r="AR195" s="20">
        <v>0</v>
      </c>
      <c r="AS195" s="20">
        <v>0</v>
      </c>
      <c r="AT195" s="20">
        <v>0</v>
      </c>
      <c r="AU195" s="20">
        <v>0</v>
      </c>
      <c r="AV195" s="43"/>
      <c r="AW195" s="43">
        <f t="shared" si="152"/>
        <v>667225170</v>
      </c>
      <c r="AX195" s="43">
        <f t="shared" si="153"/>
        <v>747292190.4000001</v>
      </c>
      <c r="AY195" s="9" t="s">
        <v>129</v>
      </c>
      <c r="AZ195" s="1" t="s">
        <v>285</v>
      </c>
      <c r="BA195" s="1" t="s">
        <v>286</v>
      </c>
      <c r="BB195" s="5"/>
      <c r="BC195" s="5"/>
      <c r="BD195" s="5"/>
      <c r="BE195" s="5"/>
      <c r="BF195" s="5"/>
      <c r="BG195" s="5"/>
      <c r="BH195" s="5"/>
      <c r="BI195" s="5"/>
      <c r="BJ195" s="185"/>
      <c r="BK195" s="15"/>
      <c r="BL195" s="183"/>
    </row>
    <row r="196" spans="1:64" s="16" customFormat="1" ht="12.95" customHeight="1" x14ac:dyDescent="0.25">
      <c r="A196" s="15" t="s">
        <v>133</v>
      </c>
      <c r="B196" s="15" t="s">
        <v>218</v>
      </c>
      <c r="C196" s="193" t="s">
        <v>284</v>
      </c>
      <c r="D196" s="193"/>
      <c r="E196" s="242" t="s">
        <v>287</v>
      </c>
      <c r="F196" s="23" t="s">
        <v>275</v>
      </c>
      <c r="G196" s="23" t="s">
        <v>288</v>
      </c>
      <c r="H196" s="23" t="s">
        <v>289</v>
      </c>
      <c r="I196" s="24" t="s">
        <v>120</v>
      </c>
      <c r="J196" s="24"/>
      <c r="K196" s="24"/>
      <c r="L196" s="23">
        <v>100</v>
      </c>
      <c r="M196" s="5">
        <v>230000000</v>
      </c>
      <c r="N196" s="5" t="s">
        <v>137</v>
      </c>
      <c r="O196" s="5" t="s">
        <v>239</v>
      </c>
      <c r="P196" s="24" t="s">
        <v>125</v>
      </c>
      <c r="Q196" s="25">
        <v>230000000</v>
      </c>
      <c r="R196" s="26" t="s">
        <v>174</v>
      </c>
      <c r="S196" s="26"/>
      <c r="T196" s="24"/>
      <c r="U196" s="5" t="s">
        <v>126</v>
      </c>
      <c r="V196" s="24" t="s">
        <v>127</v>
      </c>
      <c r="W196" s="24">
        <v>0</v>
      </c>
      <c r="X196" s="24">
        <v>100</v>
      </c>
      <c r="Y196" s="24">
        <v>0</v>
      </c>
      <c r="Z196" s="41"/>
      <c r="AA196" s="5" t="s">
        <v>138</v>
      </c>
      <c r="AB196" s="27"/>
      <c r="AC196" s="27"/>
      <c r="AD196" s="27">
        <v>296417422.80000001</v>
      </c>
      <c r="AE196" s="27">
        <v>331987513.53600007</v>
      </c>
      <c r="AF196" s="27"/>
      <c r="AG196" s="27"/>
      <c r="AH196" s="27">
        <v>296417422.80000001</v>
      </c>
      <c r="AI196" s="27">
        <v>331987513.53600007</v>
      </c>
      <c r="AJ196" s="20"/>
      <c r="AK196" s="20"/>
      <c r="AL196" s="20">
        <v>296417422.80000001</v>
      </c>
      <c r="AM196" s="20">
        <v>331987513.53600007</v>
      </c>
      <c r="AN196" s="20">
        <v>0</v>
      </c>
      <c r="AO196" s="20">
        <v>0</v>
      </c>
      <c r="AP196" s="20">
        <v>0</v>
      </c>
      <c r="AQ196" s="20">
        <v>0</v>
      </c>
      <c r="AR196" s="20">
        <v>0</v>
      </c>
      <c r="AS196" s="20">
        <v>0</v>
      </c>
      <c r="AT196" s="20">
        <v>0</v>
      </c>
      <c r="AU196" s="20">
        <v>0</v>
      </c>
      <c r="AV196" s="43"/>
      <c r="AW196" s="43">
        <f t="shared" si="152"/>
        <v>889252268.4000001</v>
      </c>
      <c r="AX196" s="43">
        <f t="shared" si="153"/>
        <v>995962540.60800016</v>
      </c>
      <c r="AY196" s="9" t="s">
        <v>129</v>
      </c>
      <c r="AZ196" s="1" t="s">
        <v>290</v>
      </c>
      <c r="BA196" s="1" t="s">
        <v>291</v>
      </c>
      <c r="BB196" s="5"/>
      <c r="BC196" s="5"/>
      <c r="BD196" s="5"/>
      <c r="BE196" s="5"/>
      <c r="BF196" s="5"/>
      <c r="BG196" s="5"/>
      <c r="BH196" s="5"/>
      <c r="BI196" s="5"/>
      <c r="BJ196" s="185"/>
      <c r="BK196" s="15"/>
      <c r="BL196" s="183"/>
    </row>
    <row r="197" spans="1:64" s="16" customFormat="1" ht="12.95" customHeight="1" x14ac:dyDescent="0.25">
      <c r="A197" s="15" t="s">
        <v>133</v>
      </c>
      <c r="B197" s="15" t="s">
        <v>218</v>
      </c>
      <c r="C197" s="193" t="s">
        <v>292</v>
      </c>
      <c r="D197" s="193"/>
      <c r="E197" s="242" t="s">
        <v>292</v>
      </c>
      <c r="F197" s="23" t="s">
        <v>293</v>
      </c>
      <c r="G197" s="23" t="s">
        <v>294</v>
      </c>
      <c r="H197" s="23" t="s">
        <v>294</v>
      </c>
      <c r="I197" s="24" t="s">
        <v>120</v>
      </c>
      <c r="J197" s="24"/>
      <c r="K197" s="24"/>
      <c r="L197" s="23">
        <v>100</v>
      </c>
      <c r="M197" s="5">
        <v>230000000</v>
      </c>
      <c r="N197" s="5" t="s">
        <v>123</v>
      </c>
      <c r="O197" s="5" t="s">
        <v>239</v>
      </c>
      <c r="P197" s="24" t="s">
        <v>125</v>
      </c>
      <c r="Q197" s="25">
        <v>230000000</v>
      </c>
      <c r="R197" s="26" t="s">
        <v>187</v>
      </c>
      <c r="S197" s="26"/>
      <c r="T197" s="24"/>
      <c r="U197" s="5" t="s">
        <v>126</v>
      </c>
      <c r="V197" s="24" t="s">
        <v>127</v>
      </c>
      <c r="W197" s="24">
        <v>0</v>
      </c>
      <c r="X197" s="24">
        <v>100</v>
      </c>
      <c r="Y197" s="24">
        <v>0</v>
      </c>
      <c r="Z197" s="41"/>
      <c r="AA197" s="5" t="s">
        <v>138</v>
      </c>
      <c r="AB197" s="27"/>
      <c r="AC197" s="27"/>
      <c r="AD197" s="27">
        <v>101541119.99999996</v>
      </c>
      <c r="AE197" s="27">
        <v>113726054.39999996</v>
      </c>
      <c r="AF197" s="27"/>
      <c r="AG197" s="27"/>
      <c r="AH197" s="27">
        <v>101541119.99999996</v>
      </c>
      <c r="AI197" s="27">
        <v>113726054.39999996</v>
      </c>
      <c r="AJ197" s="20"/>
      <c r="AK197" s="20"/>
      <c r="AL197" s="20">
        <v>101541119.99999996</v>
      </c>
      <c r="AM197" s="20">
        <v>113726054.39999996</v>
      </c>
      <c r="AN197" s="20">
        <v>0</v>
      </c>
      <c r="AO197" s="20">
        <v>0</v>
      </c>
      <c r="AP197" s="20">
        <v>0</v>
      </c>
      <c r="AQ197" s="20">
        <v>0</v>
      </c>
      <c r="AR197" s="20">
        <v>0</v>
      </c>
      <c r="AS197" s="20">
        <v>0</v>
      </c>
      <c r="AT197" s="20">
        <v>0</v>
      </c>
      <c r="AU197" s="20">
        <v>0</v>
      </c>
      <c r="AV197" s="43"/>
      <c r="AW197" s="43">
        <v>0</v>
      </c>
      <c r="AX197" s="43">
        <f t="shared" si="153"/>
        <v>0</v>
      </c>
      <c r="AY197" s="9" t="s">
        <v>129</v>
      </c>
      <c r="AZ197" s="19" t="s">
        <v>295</v>
      </c>
      <c r="BA197" s="2" t="s">
        <v>296</v>
      </c>
      <c r="BB197" s="5"/>
      <c r="BC197" s="5"/>
      <c r="BD197" s="5"/>
      <c r="BE197" s="5"/>
      <c r="BF197" s="5"/>
      <c r="BG197" s="5"/>
      <c r="BH197" s="5"/>
      <c r="BI197" s="5"/>
      <c r="BJ197" s="185"/>
      <c r="BK197" s="15"/>
      <c r="BL197" s="183"/>
    </row>
    <row r="198" spans="1:64" s="16" customFormat="1" ht="12.95" customHeight="1" x14ac:dyDescent="0.25">
      <c r="A198" s="15" t="s">
        <v>133</v>
      </c>
      <c r="B198" s="15" t="s">
        <v>218</v>
      </c>
      <c r="C198" s="194" t="s">
        <v>387</v>
      </c>
      <c r="D198" s="195"/>
      <c r="E198" s="233" t="s">
        <v>292</v>
      </c>
      <c r="F198" s="23" t="s">
        <v>293</v>
      </c>
      <c r="G198" s="23" t="s">
        <v>294</v>
      </c>
      <c r="H198" s="23" t="s">
        <v>294</v>
      </c>
      <c r="I198" s="24" t="s">
        <v>120</v>
      </c>
      <c r="J198" s="24"/>
      <c r="K198" s="24"/>
      <c r="L198" s="23">
        <v>100</v>
      </c>
      <c r="M198" s="5">
        <v>230000000</v>
      </c>
      <c r="N198" s="5" t="s">
        <v>123</v>
      </c>
      <c r="O198" s="1" t="s">
        <v>126</v>
      </c>
      <c r="P198" s="24" t="s">
        <v>125</v>
      </c>
      <c r="Q198" s="25">
        <v>230000000</v>
      </c>
      <c r="R198" s="26" t="s">
        <v>187</v>
      </c>
      <c r="S198" s="26"/>
      <c r="T198" s="24" t="s">
        <v>127</v>
      </c>
      <c r="U198" s="5"/>
      <c r="V198" s="24"/>
      <c r="W198" s="24">
        <v>0</v>
      </c>
      <c r="X198" s="24">
        <v>100</v>
      </c>
      <c r="Y198" s="24">
        <v>0</v>
      </c>
      <c r="Z198" s="41"/>
      <c r="AA198" s="5" t="s">
        <v>138</v>
      </c>
      <c r="AB198" s="27"/>
      <c r="AC198" s="27"/>
      <c r="AD198" s="27">
        <v>79076512</v>
      </c>
      <c r="AE198" s="19">
        <f t="shared" ref="AE198:AE199" si="154">AD198*1.12</f>
        <v>88565693.440000013</v>
      </c>
      <c r="AF198" s="27"/>
      <c r="AG198" s="27"/>
      <c r="AH198" s="27">
        <v>101541119.99999996</v>
      </c>
      <c r="AI198" s="19">
        <f t="shared" ref="AI198:AI199" si="155">AH198*1.12</f>
        <v>113726054.39999996</v>
      </c>
      <c r="AJ198" s="20"/>
      <c r="AK198" s="20"/>
      <c r="AL198" s="20">
        <v>101541119.99999996</v>
      </c>
      <c r="AM198" s="19">
        <f t="shared" ref="AM198:AM199" si="156">AL198*1.12</f>
        <v>113726054.39999996</v>
      </c>
      <c r="AN198" s="20">
        <v>0</v>
      </c>
      <c r="AO198" s="20">
        <v>0</v>
      </c>
      <c r="AP198" s="20">
        <v>0</v>
      </c>
      <c r="AQ198" s="20">
        <v>0</v>
      </c>
      <c r="AR198" s="20">
        <v>0</v>
      </c>
      <c r="AS198" s="20">
        <v>0</v>
      </c>
      <c r="AT198" s="20">
        <v>0</v>
      </c>
      <c r="AU198" s="20">
        <v>0</v>
      </c>
      <c r="AV198" s="67"/>
      <c r="AW198" s="43">
        <v>0</v>
      </c>
      <c r="AX198" s="43">
        <f t="shared" ref="AX198" si="157">AW198*1.12</f>
        <v>0</v>
      </c>
      <c r="AY198" s="12" t="s">
        <v>129</v>
      </c>
      <c r="AZ198" s="1" t="s">
        <v>295</v>
      </c>
      <c r="BA198" s="1" t="s">
        <v>296</v>
      </c>
      <c r="BB198" s="5"/>
      <c r="BC198" s="5"/>
      <c r="BD198" s="5"/>
      <c r="BE198" s="5"/>
      <c r="BF198" s="5"/>
      <c r="BG198" s="5"/>
      <c r="BH198" s="5"/>
      <c r="BI198" s="5"/>
      <c r="BJ198" s="185"/>
      <c r="BK198" s="15" t="s">
        <v>388</v>
      </c>
      <c r="BL198" s="183"/>
    </row>
    <row r="199" spans="1:64" s="16" customFormat="1" ht="12.95" customHeight="1" x14ac:dyDescent="0.25">
      <c r="A199" s="15" t="s">
        <v>133</v>
      </c>
      <c r="B199" s="15" t="s">
        <v>218</v>
      </c>
      <c r="C199" s="194" t="s">
        <v>545</v>
      </c>
      <c r="D199" s="196"/>
      <c r="E199" s="233" t="s">
        <v>292</v>
      </c>
      <c r="F199" s="23" t="s">
        <v>293</v>
      </c>
      <c r="G199" s="23" t="s">
        <v>294</v>
      </c>
      <c r="H199" s="23" t="s">
        <v>294</v>
      </c>
      <c r="I199" s="24" t="s">
        <v>120</v>
      </c>
      <c r="J199" s="24"/>
      <c r="K199" s="24"/>
      <c r="L199" s="23">
        <v>100</v>
      </c>
      <c r="M199" s="5">
        <v>230000000</v>
      </c>
      <c r="N199" s="5" t="s">
        <v>123</v>
      </c>
      <c r="O199" s="1" t="s">
        <v>166</v>
      </c>
      <c r="P199" s="24" t="s">
        <v>125</v>
      </c>
      <c r="Q199" s="25">
        <v>230000000</v>
      </c>
      <c r="R199" s="2" t="s">
        <v>382</v>
      </c>
      <c r="S199" s="26"/>
      <c r="T199" s="24" t="s">
        <v>127</v>
      </c>
      <c r="U199" s="5"/>
      <c r="V199" s="24"/>
      <c r="W199" s="24">
        <v>0</v>
      </c>
      <c r="X199" s="24">
        <v>100</v>
      </c>
      <c r="Y199" s="24">
        <v>0</v>
      </c>
      <c r="Z199" s="41"/>
      <c r="AA199" s="5" t="s">
        <v>138</v>
      </c>
      <c r="AB199" s="27"/>
      <c r="AC199" s="27"/>
      <c r="AD199" s="27">
        <v>79076512</v>
      </c>
      <c r="AE199" s="19">
        <f t="shared" si="154"/>
        <v>88565693.440000013</v>
      </c>
      <c r="AF199" s="27"/>
      <c r="AG199" s="27"/>
      <c r="AH199" s="27">
        <v>101541119.99999996</v>
      </c>
      <c r="AI199" s="19">
        <f t="shared" si="155"/>
        <v>113726054.39999996</v>
      </c>
      <c r="AJ199" s="20"/>
      <c r="AK199" s="20"/>
      <c r="AL199" s="20">
        <v>101541119.99999996</v>
      </c>
      <c r="AM199" s="19">
        <f t="shared" si="156"/>
        <v>113726054.39999996</v>
      </c>
      <c r="AN199" s="20"/>
      <c r="AO199" s="20"/>
      <c r="AP199" s="20"/>
      <c r="AQ199" s="20"/>
      <c r="AR199" s="20"/>
      <c r="AS199" s="20"/>
      <c r="AT199" s="20"/>
      <c r="AU199" s="20"/>
      <c r="AV199" s="67"/>
      <c r="AW199" s="43">
        <v>0</v>
      </c>
      <c r="AX199" s="43">
        <f t="shared" si="153"/>
        <v>0</v>
      </c>
      <c r="AY199" s="12" t="s">
        <v>129</v>
      </c>
      <c r="AZ199" s="1" t="s">
        <v>295</v>
      </c>
      <c r="BA199" s="1" t="s">
        <v>296</v>
      </c>
      <c r="BB199" s="5"/>
      <c r="BC199" s="5"/>
      <c r="BD199" s="5"/>
      <c r="BE199" s="5"/>
      <c r="BF199" s="5"/>
      <c r="BG199" s="5"/>
      <c r="BH199" s="5"/>
      <c r="BI199" s="5"/>
      <c r="BJ199" s="185"/>
      <c r="BK199" s="15" t="s">
        <v>375</v>
      </c>
      <c r="BL199" s="183"/>
    </row>
    <row r="200" spans="1:64" s="16" customFormat="1" ht="12.95" customHeight="1" x14ac:dyDescent="0.25">
      <c r="A200" s="15" t="s">
        <v>133</v>
      </c>
      <c r="B200" s="15" t="s">
        <v>218</v>
      </c>
      <c r="C200" s="193" t="s">
        <v>287</v>
      </c>
      <c r="D200" s="193"/>
      <c r="E200" s="242" t="s">
        <v>297</v>
      </c>
      <c r="F200" s="23" t="s">
        <v>298</v>
      </c>
      <c r="G200" s="23" t="s">
        <v>299</v>
      </c>
      <c r="H200" s="23" t="s">
        <v>299</v>
      </c>
      <c r="I200" s="24" t="s">
        <v>120</v>
      </c>
      <c r="J200" s="24"/>
      <c r="K200" s="24"/>
      <c r="L200" s="23">
        <v>100</v>
      </c>
      <c r="M200" s="5">
        <v>230000000</v>
      </c>
      <c r="N200" s="5" t="s">
        <v>137</v>
      </c>
      <c r="O200" s="5" t="s">
        <v>239</v>
      </c>
      <c r="P200" s="24" t="s">
        <v>125</v>
      </c>
      <c r="Q200" s="25">
        <v>230000000</v>
      </c>
      <c r="R200" s="26" t="s">
        <v>189</v>
      </c>
      <c r="S200" s="26"/>
      <c r="T200" s="24"/>
      <c r="U200" s="5" t="s">
        <v>126</v>
      </c>
      <c r="V200" s="24" t="s">
        <v>127</v>
      </c>
      <c r="W200" s="24">
        <v>0</v>
      </c>
      <c r="X200" s="24">
        <v>100</v>
      </c>
      <c r="Y200" s="24">
        <v>0</v>
      </c>
      <c r="Z200" s="41"/>
      <c r="AA200" s="5" t="s">
        <v>138</v>
      </c>
      <c r="AB200" s="27"/>
      <c r="AC200" s="27"/>
      <c r="AD200" s="27">
        <v>521302350.00000024</v>
      </c>
      <c r="AE200" s="27">
        <v>583858632.00000036</v>
      </c>
      <c r="AF200" s="27"/>
      <c r="AG200" s="27"/>
      <c r="AH200" s="27">
        <v>521302350.00000024</v>
      </c>
      <c r="AI200" s="27">
        <v>583858632.00000036</v>
      </c>
      <c r="AJ200" s="20"/>
      <c r="AK200" s="20"/>
      <c r="AL200" s="20">
        <v>521302350.00000024</v>
      </c>
      <c r="AM200" s="20">
        <v>583858632.00000036</v>
      </c>
      <c r="AN200" s="20">
        <v>0</v>
      </c>
      <c r="AO200" s="20">
        <v>0</v>
      </c>
      <c r="AP200" s="20">
        <v>0</v>
      </c>
      <c r="AQ200" s="20">
        <v>0</v>
      </c>
      <c r="AR200" s="20">
        <v>0</v>
      </c>
      <c r="AS200" s="20">
        <v>0</v>
      </c>
      <c r="AT200" s="20">
        <v>0</v>
      </c>
      <c r="AU200" s="20">
        <v>0</v>
      </c>
      <c r="AV200" s="43"/>
      <c r="AW200" s="43">
        <v>0</v>
      </c>
      <c r="AX200" s="43">
        <f t="shared" ref="AX200:AX201" si="158">AW200*1.12</f>
        <v>0</v>
      </c>
      <c r="AY200" s="12" t="s">
        <v>129</v>
      </c>
      <c r="AZ200" s="1" t="s">
        <v>300</v>
      </c>
      <c r="BA200" s="1" t="s">
        <v>301</v>
      </c>
      <c r="BB200" s="5"/>
      <c r="BC200" s="5"/>
      <c r="BD200" s="5"/>
      <c r="BE200" s="5"/>
      <c r="BF200" s="5"/>
      <c r="BG200" s="5"/>
      <c r="BH200" s="5"/>
      <c r="BI200" s="5"/>
      <c r="BJ200" s="185"/>
      <c r="BK200" s="15"/>
      <c r="BL200" s="183"/>
    </row>
    <row r="201" spans="1:64" s="16" customFormat="1" ht="12.95" customHeight="1" x14ac:dyDescent="0.25">
      <c r="A201" s="15" t="s">
        <v>133</v>
      </c>
      <c r="B201" s="15" t="s">
        <v>218</v>
      </c>
      <c r="C201" s="194" t="s">
        <v>389</v>
      </c>
      <c r="D201" s="195"/>
      <c r="E201" s="233" t="s">
        <v>297</v>
      </c>
      <c r="F201" s="23" t="s">
        <v>298</v>
      </c>
      <c r="G201" s="23" t="s">
        <v>299</v>
      </c>
      <c r="H201" s="23" t="s">
        <v>299</v>
      </c>
      <c r="I201" s="24" t="s">
        <v>120</v>
      </c>
      <c r="J201" s="24"/>
      <c r="K201" s="24"/>
      <c r="L201" s="23">
        <v>100</v>
      </c>
      <c r="M201" s="5">
        <v>230000000</v>
      </c>
      <c r="N201" s="5" t="s">
        <v>137</v>
      </c>
      <c r="O201" s="1" t="s">
        <v>126</v>
      </c>
      <c r="P201" s="24" t="s">
        <v>125</v>
      </c>
      <c r="Q201" s="25">
        <v>230000000</v>
      </c>
      <c r="R201" s="26" t="s">
        <v>189</v>
      </c>
      <c r="S201" s="26"/>
      <c r="T201" s="24" t="s">
        <v>127</v>
      </c>
      <c r="U201" s="5"/>
      <c r="V201" s="24"/>
      <c r="W201" s="24">
        <v>0</v>
      </c>
      <c r="X201" s="24">
        <v>100</v>
      </c>
      <c r="Y201" s="24">
        <v>0</v>
      </c>
      <c r="Z201" s="41"/>
      <c r="AA201" s="5" t="s">
        <v>138</v>
      </c>
      <c r="AB201" s="27"/>
      <c r="AC201" s="27"/>
      <c r="AD201" s="27">
        <v>395285850</v>
      </c>
      <c r="AE201" s="19">
        <f t="shared" ref="AE201:AE202" si="159">AD201*1.12</f>
        <v>442720152.00000006</v>
      </c>
      <c r="AF201" s="27"/>
      <c r="AG201" s="27"/>
      <c r="AH201" s="27">
        <v>521302350.00000024</v>
      </c>
      <c r="AI201" s="19">
        <f t="shared" ref="AI201:AI202" si="160">AH201*1.12</f>
        <v>583858632.00000036</v>
      </c>
      <c r="AJ201" s="20"/>
      <c r="AK201" s="20"/>
      <c r="AL201" s="20">
        <v>521302350.00000024</v>
      </c>
      <c r="AM201" s="19">
        <f t="shared" ref="AM201:AM202" si="161">AL201*1.12</f>
        <v>583858632.00000036</v>
      </c>
      <c r="AN201" s="20">
        <v>0</v>
      </c>
      <c r="AO201" s="20">
        <v>0</v>
      </c>
      <c r="AP201" s="20">
        <v>0</v>
      </c>
      <c r="AQ201" s="20">
        <v>0</v>
      </c>
      <c r="AR201" s="20">
        <v>0</v>
      </c>
      <c r="AS201" s="20">
        <v>0</v>
      </c>
      <c r="AT201" s="20">
        <v>0</v>
      </c>
      <c r="AU201" s="20">
        <v>0</v>
      </c>
      <c r="AV201" s="67"/>
      <c r="AW201" s="43">
        <v>0</v>
      </c>
      <c r="AX201" s="43">
        <f t="shared" si="158"/>
        <v>0</v>
      </c>
      <c r="AY201" s="12" t="s">
        <v>129</v>
      </c>
      <c r="AZ201" s="1" t="s">
        <v>300</v>
      </c>
      <c r="BA201" s="1" t="s">
        <v>301</v>
      </c>
      <c r="BB201" s="5"/>
      <c r="BC201" s="5"/>
      <c r="BD201" s="5"/>
      <c r="BE201" s="5"/>
      <c r="BF201" s="5"/>
      <c r="BG201" s="5"/>
      <c r="BH201" s="5"/>
      <c r="BI201" s="5"/>
      <c r="BJ201" s="185"/>
      <c r="BK201" s="15" t="s">
        <v>388</v>
      </c>
      <c r="BL201" s="183"/>
    </row>
    <row r="202" spans="1:64" s="16" customFormat="1" ht="12.95" customHeight="1" x14ac:dyDescent="0.25">
      <c r="A202" s="15" t="s">
        <v>133</v>
      </c>
      <c r="B202" s="15" t="s">
        <v>218</v>
      </c>
      <c r="C202" s="194" t="s">
        <v>546</v>
      </c>
      <c r="D202" s="196"/>
      <c r="E202" s="233" t="s">
        <v>297</v>
      </c>
      <c r="F202" s="23" t="s">
        <v>298</v>
      </c>
      <c r="G202" s="23" t="s">
        <v>299</v>
      </c>
      <c r="H202" s="23" t="s">
        <v>299</v>
      </c>
      <c r="I202" s="24" t="s">
        <v>120</v>
      </c>
      <c r="J202" s="24"/>
      <c r="K202" s="24"/>
      <c r="L202" s="23">
        <v>100</v>
      </c>
      <c r="M202" s="5">
        <v>230000000</v>
      </c>
      <c r="N202" s="5" t="s">
        <v>137</v>
      </c>
      <c r="O202" s="1" t="s">
        <v>166</v>
      </c>
      <c r="P202" s="24" t="s">
        <v>125</v>
      </c>
      <c r="Q202" s="25">
        <v>230000000</v>
      </c>
      <c r="R202" s="2" t="s">
        <v>382</v>
      </c>
      <c r="S202" s="26"/>
      <c r="T202" s="24" t="s">
        <v>127</v>
      </c>
      <c r="U202" s="5"/>
      <c r="V202" s="24"/>
      <c r="W202" s="24">
        <v>0</v>
      </c>
      <c r="X202" s="24">
        <v>100</v>
      </c>
      <c r="Y202" s="24">
        <v>0</v>
      </c>
      <c r="Z202" s="41"/>
      <c r="AA202" s="5" t="s">
        <v>138</v>
      </c>
      <c r="AB202" s="27"/>
      <c r="AC202" s="27"/>
      <c r="AD202" s="27">
        <v>395285850</v>
      </c>
      <c r="AE202" s="19">
        <f t="shared" si="159"/>
        <v>442720152.00000006</v>
      </c>
      <c r="AF202" s="27"/>
      <c r="AG202" s="27"/>
      <c r="AH202" s="27">
        <v>521302350.00000024</v>
      </c>
      <c r="AI202" s="19">
        <f t="shared" si="160"/>
        <v>583858632.00000036</v>
      </c>
      <c r="AJ202" s="20"/>
      <c r="AK202" s="20"/>
      <c r="AL202" s="20">
        <v>521302350.00000024</v>
      </c>
      <c r="AM202" s="19">
        <f t="shared" si="161"/>
        <v>583858632.00000036</v>
      </c>
      <c r="AN202" s="20"/>
      <c r="AO202" s="20"/>
      <c r="AP202" s="20"/>
      <c r="AQ202" s="20"/>
      <c r="AR202" s="20"/>
      <c r="AS202" s="20"/>
      <c r="AT202" s="20"/>
      <c r="AU202" s="20"/>
      <c r="AV202" s="67"/>
      <c r="AW202" s="43">
        <v>0</v>
      </c>
      <c r="AX202" s="43">
        <f t="shared" si="153"/>
        <v>0</v>
      </c>
      <c r="AY202" s="12" t="s">
        <v>129</v>
      </c>
      <c r="AZ202" s="1" t="s">
        <v>300</v>
      </c>
      <c r="BA202" s="1" t="s">
        <v>301</v>
      </c>
      <c r="BB202" s="5"/>
      <c r="BC202" s="5"/>
      <c r="BD202" s="5"/>
      <c r="BE202" s="5"/>
      <c r="BF202" s="5"/>
      <c r="BG202" s="5"/>
      <c r="BH202" s="5"/>
      <c r="BI202" s="5"/>
      <c r="BJ202" s="185"/>
      <c r="BK202" s="15" t="s">
        <v>375</v>
      </c>
      <c r="BL202" s="183"/>
    </row>
    <row r="203" spans="1:64" s="16" customFormat="1" ht="12.95" customHeight="1" x14ac:dyDescent="0.25">
      <c r="A203" s="15" t="s">
        <v>133</v>
      </c>
      <c r="B203" s="15" t="s">
        <v>218</v>
      </c>
      <c r="C203" s="193" t="s">
        <v>302</v>
      </c>
      <c r="D203" s="193"/>
      <c r="E203" s="242" t="s">
        <v>260</v>
      </c>
      <c r="F203" s="23" t="s">
        <v>303</v>
      </c>
      <c r="G203" s="23" t="s">
        <v>304</v>
      </c>
      <c r="H203" s="23" t="s">
        <v>304</v>
      </c>
      <c r="I203" s="24" t="s">
        <v>120</v>
      </c>
      <c r="J203" s="24"/>
      <c r="K203" s="24"/>
      <c r="L203" s="23">
        <v>100</v>
      </c>
      <c r="M203" s="5">
        <v>230000000</v>
      </c>
      <c r="N203" s="5" t="s">
        <v>137</v>
      </c>
      <c r="O203" s="5" t="s">
        <v>239</v>
      </c>
      <c r="P203" s="24" t="s">
        <v>125</v>
      </c>
      <c r="Q203" s="25">
        <v>230000000</v>
      </c>
      <c r="R203" s="26" t="s">
        <v>189</v>
      </c>
      <c r="S203" s="26"/>
      <c r="T203" s="24"/>
      <c r="U203" s="5" t="s">
        <v>126</v>
      </c>
      <c r="V203" s="24" t="s">
        <v>127</v>
      </c>
      <c r="W203" s="24">
        <v>0</v>
      </c>
      <c r="X203" s="24">
        <v>100</v>
      </c>
      <c r="Y203" s="24">
        <v>0</v>
      </c>
      <c r="Z203" s="41"/>
      <c r="AA203" s="5" t="s">
        <v>138</v>
      </c>
      <c r="AB203" s="27"/>
      <c r="AC203" s="27"/>
      <c r="AD203" s="27">
        <v>243107652</v>
      </c>
      <c r="AE203" s="27">
        <v>272280570.24000001</v>
      </c>
      <c r="AF203" s="27"/>
      <c r="AG203" s="27"/>
      <c r="AH203" s="27">
        <v>243107652</v>
      </c>
      <c r="AI203" s="27">
        <v>272280570.24000001</v>
      </c>
      <c r="AJ203" s="20"/>
      <c r="AK203" s="20"/>
      <c r="AL203" s="20">
        <v>243107652</v>
      </c>
      <c r="AM203" s="20">
        <v>272280570.24000001</v>
      </c>
      <c r="AN203" s="20">
        <v>0</v>
      </c>
      <c r="AO203" s="20">
        <v>0</v>
      </c>
      <c r="AP203" s="20">
        <v>0</v>
      </c>
      <c r="AQ203" s="20">
        <v>0</v>
      </c>
      <c r="AR203" s="20">
        <v>0</v>
      </c>
      <c r="AS203" s="20">
        <v>0</v>
      </c>
      <c r="AT203" s="20">
        <v>0</v>
      </c>
      <c r="AU203" s="20">
        <v>0</v>
      </c>
      <c r="AV203" s="43"/>
      <c r="AW203" s="43">
        <v>0</v>
      </c>
      <c r="AX203" s="43">
        <f t="shared" ref="AX203:AX204" si="162">AW203*1.12</f>
        <v>0</v>
      </c>
      <c r="AY203" s="9" t="s">
        <v>129</v>
      </c>
      <c r="AZ203" s="1" t="s">
        <v>305</v>
      </c>
      <c r="BA203" s="1" t="s">
        <v>306</v>
      </c>
      <c r="BB203" s="5"/>
      <c r="BC203" s="5"/>
      <c r="BD203" s="5"/>
      <c r="BE203" s="5"/>
      <c r="BF203" s="5"/>
      <c r="BG203" s="5"/>
      <c r="BH203" s="5"/>
      <c r="BI203" s="5"/>
      <c r="BJ203" s="185"/>
      <c r="BK203" s="15"/>
      <c r="BL203" s="183"/>
    </row>
    <row r="204" spans="1:64" s="16" customFormat="1" ht="12.95" customHeight="1" x14ac:dyDescent="0.25">
      <c r="A204" s="15" t="s">
        <v>133</v>
      </c>
      <c r="B204" s="15" t="s">
        <v>218</v>
      </c>
      <c r="C204" s="194" t="s">
        <v>390</v>
      </c>
      <c r="D204" s="195"/>
      <c r="E204" s="233" t="s">
        <v>260</v>
      </c>
      <c r="F204" s="23" t="s">
        <v>303</v>
      </c>
      <c r="G204" s="23" t="s">
        <v>304</v>
      </c>
      <c r="H204" s="23" t="s">
        <v>304</v>
      </c>
      <c r="I204" s="24" t="s">
        <v>120</v>
      </c>
      <c r="J204" s="24"/>
      <c r="K204" s="24"/>
      <c r="L204" s="23">
        <v>100</v>
      </c>
      <c r="M204" s="5">
        <v>230000000</v>
      </c>
      <c r="N204" s="5" t="s">
        <v>137</v>
      </c>
      <c r="O204" s="1" t="s">
        <v>126</v>
      </c>
      <c r="P204" s="24" t="s">
        <v>125</v>
      </c>
      <c r="Q204" s="25">
        <v>230000000</v>
      </c>
      <c r="R204" s="26" t="s">
        <v>189</v>
      </c>
      <c r="S204" s="26"/>
      <c r="T204" s="24" t="s">
        <v>127</v>
      </c>
      <c r="U204" s="5"/>
      <c r="V204" s="24"/>
      <c r="W204" s="24">
        <v>0</v>
      </c>
      <c r="X204" s="24">
        <v>100</v>
      </c>
      <c r="Y204" s="24">
        <v>0</v>
      </c>
      <c r="Z204" s="41"/>
      <c r="AA204" s="5" t="s">
        <v>138</v>
      </c>
      <c r="AB204" s="27"/>
      <c r="AC204" s="27"/>
      <c r="AD204" s="27">
        <v>188750236</v>
      </c>
      <c r="AE204" s="19">
        <f t="shared" ref="AE204:AE205" si="163">AD204*1.12</f>
        <v>211400264.32000002</v>
      </c>
      <c r="AF204" s="27"/>
      <c r="AG204" s="27"/>
      <c r="AH204" s="27">
        <v>243107652</v>
      </c>
      <c r="AI204" s="19">
        <f t="shared" ref="AI204:AI205" si="164">AH204*1.12</f>
        <v>272280570.24000001</v>
      </c>
      <c r="AJ204" s="20"/>
      <c r="AK204" s="20"/>
      <c r="AL204" s="20">
        <v>243107652</v>
      </c>
      <c r="AM204" s="19">
        <f t="shared" ref="AM204:AM205" si="165">AL204*1.12</f>
        <v>272280570.24000001</v>
      </c>
      <c r="AN204" s="20">
        <v>0</v>
      </c>
      <c r="AO204" s="20">
        <v>0</v>
      </c>
      <c r="AP204" s="20">
        <v>0</v>
      </c>
      <c r="AQ204" s="20">
        <v>0</v>
      </c>
      <c r="AR204" s="20">
        <v>0</v>
      </c>
      <c r="AS204" s="20">
        <v>0</v>
      </c>
      <c r="AT204" s="20">
        <v>0</v>
      </c>
      <c r="AU204" s="20">
        <v>0</v>
      </c>
      <c r="AV204" s="67"/>
      <c r="AW204" s="43">
        <v>0</v>
      </c>
      <c r="AX204" s="43">
        <f t="shared" si="162"/>
        <v>0</v>
      </c>
      <c r="AY204" s="9" t="s">
        <v>129</v>
      </c>
      <c r="AZ204" s="1" t="s">
        <v>305</v>
      </c>
      <c r="BA204" s="1" t="s">
        <v>306</v>
      </c>
      <c r="BB204" s="5"/>
      <c r="BC204" s="5"/>
      <c r="BD204" s="5"/>
      <c r="BE204" s="5"/>
      <c r="BF204" s="5"/>
      <c r="BG204" s="5"/>
      <c r="BH204" s="5"/>
      <c r="BI204" s="5"/>
      <c r="BJ204" s="185"/>
      <c r="BK204" s="15" t="s">
        <v>388</v>
      </c>
      <c r="BL204" s="183"/>
    </row>
    <row r="205" spans="1:64" s="16" customFormat="1" ht="12.95" customHeight="1" x14ac:dyDescent="0.25">
      <c r="A205" s="15" t="s">
        <v>133</v>
      </c>
      <c r="B205" s="15" t="s">
        <v>218</v>
      </c>
      <c r="C205" s="194" t="s">
        <v>547</v>
      </c>
      <c r="D205" s="196"/>
      <c r="E205" s="233" t="s">
        <v>260</v>
      </c>
      <c r="F205" s="23" t="s">
        <v>303</v>
      </c>
      <c r="G205" s="23" t="s">
        <v>304</v>
      </c>
      <c r="H205" s="23" t="s">
        <v>304</v>
      </c>
      <c r="I205" s="24" t="s">
        <v>120</v>
      </c>
      <c r="J205" s="24"/>
      <c r="K205" s="24"/>
      <c r="L205" s="23">
        <v>100</v>
      </c>
      <c r="M205" s="5">
        <v>230000000</v>
      </c>
      <c r="N205" s="5" t="s">
        <v>137</v>
      </c>
      <c r="O205" s="1" t="s">
        <v>166</v>
      </c>
      <c r="P205" s="24" t="s">
        <v>125</v>
      </c>
      <c r="Q205" s="25">
        <v>230000000</v>
      </c>
      <c r="R205" s="2" t="s">
        <v>382</v>
      </c>
      <c r="S205" s="26"/>
      <c r="T205" s="24" t="s">
        <v>127</v>
      </c>
      <c r="U205" s="5"/>
      <c r="V205" s="24"/>
      <c r="W205" s="24">
        <v>0</v>
      </c>
      <c r="X205" s="24">
        <v>100</v>
      </c>
      <c r="Y205" s="24">
        <v>0</v>
      </c>
      <c r="Z205" s="41"/>
      <c r="AA205" s="5" t="s">
        <v>138</v>
      </c>
      <c r="AB205" s="27"/>
      <c r="AC205" s="27"/>
      <c r="AD205" s="27">
        <v>188750236</v>
      </c>
      <c r="AE205" s="19">
        <f t="shared" si="163"/>
        <v>211400264.32000002</v>
      </c>
      <c r="AF205" s="27"/>
      <c r="AG205" s="27"/>
      <c r="AH205" s="27">
        <v>243107652</v>
      </c>
      <c r="AI205" s="19">
        <f t="shared" si="164"/>
        <v>272280570.24000001</v>
      </c>
      <c r="AJ205" s="20"/>
      <c r="AK205" s="20"/>
      <c r="AL205" s="20">
        <v>243107652</v>
      </c>
      <c r="AM205" s="19">
        <f t="shared" si="165"/>
        <v>272280570.24000001</v>
      </c>
      <c r="AN205" s="20"/>
      <c r="AO205" s="20"/>
      <c r="AP205" s="20"/>
      <c r="AQ205" s="20"/>
      <c r="AR205" s="20"/>
      <c r="AS205" s="20"/>
      <c r="AT205" s="20"/>
      <c r="AU205" s="20"/>
      <c r="AV205" s="67"/>
      <c r="AW205" s="43">
        <v>0</v>
      </c>
      <c r="AX205" s="43">
        <f t="shared" si="153"/>
        <v>0</v>
      </c>
      <c r="AY205" s="9" t="s">
        <v>129</v>
      </c>
      <c r="AZ205" s="1" t="s">
        <v>305</v>
      </c>
      <c r="BA205" s="1" t="s">
        <v>306</v>
      </c>
      <c r="BB205" s="5"/>
      <c r="BC205" s="5"/>
      <c r="BD205" s="5"/>
      <c r="BE205" s="5"/>
      <c r="BF205" s="5"/>
      <c r="BG205" s="5"/>
      <c r="BH205" s="5"/>
      <c r="BI205" s="5"/>
      <c r="BJ205" s="185"/>
      <c r="BK205" s="15" t="s">
        <v>375</v>
      </c>
      <c r="BL205" s="183"/>
    </row>
    <row r="206" spans="1:64" s="16" customFormat="1" ht="12.95" customHeight="1" x14ac:dyDescent="0.25">
      <c r="A206" s="15" t="s">
        <v>133</v>
      </c>
      <c r="B206" s="15" t="s">
        <v>218</v>
      </c>
      <c r="C206" s="193" t="s">
        <v>307</v>
      </c>
      <c r="D206" s="193"/>
      <c r="E206" s="242" t="s">
        <v>308</v>
      </c>
      <c r="F206" s="23" t="s">
        <v>309</v>
      </c>
      <c r="G206" s="23" t="s">
        <v>310</v>
      </c>
      <c r="H206" s="23" t="s">
        <v>310</v>
      </c>
      <c r="I206" s="24" t="s">
        <v>120</v>
      </c>
      <c r="J206" s="24"/>
      <c r="K206" s="24"/>
      <c r="L206" s="23">
        <v>100</v>
      </c>
      <c r="M206" s="5">
        <v>230000000</v>
      </c>
      <c r="N206" s="5" t="s">
        <v>137</v>
      </c>
      <c r="O206" s="5" t="s">
        <v>239</v>
      </c>
      <c r="P206" s="24" t="s">
        <v>125</v>
      </c>
      <c r="Q206" s="25">
        <v>230000000</v>
      </c>
      <c r="R206" s="26" t="s">
        <v>189</v>
      </c>
      <c r="S206" s="26"/>
      <c r="T206" s="24"/>
      <c r="U206" s="5" t="s">
        <v>126</v>
      </c>
      <c r="V206" s="24" t="s">
        <v>127</v>
      </c>
      <c r="W206" s="24">
        <v>0</v>
      </c>
      <c r="X206" s="24">
        <v>100</v>
      </c>
      <c r="Y206" s="24">
        <v>0</v>
      </c>
      <c r="Z206" s="41"/>
      <c r="AA206" s="5" t="s">
        <v>138</v>
      </c>
      <c r="AB206" s="27"/>
      <c r="AC206" s="27"/>
      <c r="AD206" s="27">
        <v>517685594.99999988</v>
      </c>
      <c r="AE206" s="27">
        <v>579807866.39999998</v>
      </c>
      <c r="AF206" s="27"/>
      <c r="AG206" s="27"/>
      <c r="AH206" s="27">
        <v>517685594.99999988</v>
      </c>
      <c r="AI206" s="27">
        <v>579807866.39999998</v>
      </c>
      <c r="AJ206" s="20"/>
      <c r="AK206" s="20"/>
      <c r="AL206" s="20">
        <v>517685594.99999988</v>
      </c>
      <c r="AM206" s="20">
        <v>579807866.39999998</v>
      </c>
      <c r="AN206" s="20">
        <v>0</v>
      </c>
      <c r="AO206" s="20">
        <v>0</v>
      </c>
      <c r="AP206" s="20">
        <v>0</v>
      </c>
      <c r="AQ206" s="20">
        <v>0</v>
      </c>
      <c r="AR206" s="20">
        <v>0</v>
      </c>
      <c r="AS206" s="20">
        <v>0</v>
      </c>
      <c r="AT206" s="20">
        <v>0</v>
      </c>
      <c r="AU206" s="20">
        <v>0</v>
      </c>
      <c r="AV206" s="43"/>
      <c r="AW206" s="43">
        <v>0</v>
      </c>
      <c r="AX206" s="43">
        <f t="shared" ref="AX206:AX207" si="166">AW206*1.12</f>
        <v>0</v>
      </c>
      <c r="AY206" s="9" t="s">
        <v>129</v>
      </c>
      <c r="AZ206" s="1" t="s">
        <v>311</v>
      </c>
      <c r="BA206" s="1" t="s">
        <v>312</v>
      </c>
      <c r="BB206" s="5"/>
      <c r="BC206" s="5"/>
      <c r="BD206" s="5"/>
      <c r="BE206" s="5"/>
      <c r="BF206" s="5"/>
      <c r="BG206" s="5"/>
      <c r="BH206" s="5"/>
      <c r="BI206" s="5"/>
      <c r="BJ206" s="185"/>
      <c r="BK206" s="15"/>
      <c r="BL206" s="183"/>
    </row>
    <row r="207" spans="1:64" s="16" customFormat="1" ht="12.95" customHeight="1" x14ac:dyDescent="0.25">
      <c r="A207" s="15" t="s">
        <v>133</v>
      </c>
      <c r="B207" s="15" t="s">
        <v>218</v>
      </c>
      <c r="C207" s="194" t="s">
        <v>391</v>
      </c>
      <c r="D207" s="195"/>
      <c r="E207" s="233" t="s">
        <v>308</v>
      </c>
      <c r="F207" s="23" t="s">
        <v>309</v>
      </c>
      <c r="G207" s="23" t="s">
        <v>310</v>
      </c>
      <c r="H207" s="23" t="s">
        <v>310</v>
      </c>
      <c r="I207" s="24" t="s">
        <v>120</v>
      </c>
      <c r="J207" s="24"/>
      <c r="K207" s="24"/>
      <c r="L207" s="23">
        <v>100</v>
      </c>
      <c r="M207" s="5">
        <v>230000000</v>
      </c>
      <c r="N207" s="5" t="s">
        <v>137</v>
      </c>
      <c r="O207" s="1" t="s">
        <v>126</v>
      </c>
      <c r="P207" s="24" t="s">
        <v>125</v>
      </c>
      <c r="Q207" s="25">
        <v>230000000</v>
      </c>
      <c r="R207" s="26" t="s">
        <v>189</v>
      </c>
      <c r="S207" s="26"/>
      <c r="T207" s="24" t="s">
        <v>127</v>
      </c>
      <c r="U207" s="5"/>
      <c r="V207" s="24"/>
      <c r="W207" s="24">
        <v>0</v>
      </c>
      <c r="X207" s="24">
        <v>100</v>
      </c>
      <c r="Y207" s="24">
        <v>0</v>
      </c>
      <c r="Z207" s="41"/>
      <c r="AA207" s="5" t="s">
        <v>138</v>
      </c>
      <c r="AB207" s="27"/>
      <c r="AC207" s="27"/>
      <c r="AD207" s="27">
        <v>397111415</v>
      </c>
      <c r="AE207" s="19">
        <f t="shared" ref="AE207:AE208" si="167">AD207*1.12</f>
        <v>444764784.80000007</v>
      </c>
      <c r="AF207" s="27"/>
      <c r="AG207" s="27"/>
      <c r="AH207" s="27">
        <v>517685594.99999988</v>
      </c>
      <c r="AI207" s="19">
        <f t="shared" ref="AI207:AI208" si="168">AH207*1.12</f>
        <v>579807866.39999998</v>
      </c>
      <c r="AJ207" s="20"/>
      <c r="AK207" s="20"/>
      <c r="AL207" s="20">
        <v>517685594.99999988</v>
      </c>
      <c r="AM207" s="19">
        <f t="shared" ref="AM207:AM208" si="169">AL207*1.12</f>
        <v>579807866.39999998</v>
      </c>
      <c r="AN207" s="20">
        <v>0</v>
      </c>
      <c r="AO207" s="20">
        <v>0</v>
      </c>
      <c r="AP207" s="20">
        <v>0</v>
      </c>
      <c r="AQ207" s="20">
        <v>0</v>
      </c>
      <c r="AR207" s="20">
        <v>0</v>
      </c>
      <c r="AS207" s="20">
        <v>0</v>
      </c>
      <c r="AT207" s="20">
        <v>0</v>
      </c>
      <c r="AU207" s="20">
        <v>0</v>
      </c>
      <c r="AV207" s="67"/>
      <c r="AW207" s="43">
        <v>0</v>
      </c>
      <c r="AX207" s="43">
        <f t="shared" si="166"/>
        <v>0</v>
      </c>
      <c r="AY207" s="9" t="s">
        <v>129</v>
      </c>
      <c r="AZ207" s="1" t="s">
        <v>311</v>
      </c>
      <c r="BA207" s="1" t="s">
        <v>312</v>
      </c>
      <c r="BB207" s="5"/>
      <c r="BC207" s="5"/>
      <c r="BD207" s="5"/>
      <c r="BE207" s="5"/>
      <c r="BF207" s="5"/>
      <c r="BG207" s="5"/>
      <c r="BH207" s="5"/>
      <c r="BI207" s="5"/>
      <c r="BJ207" s="185"/>
      <c r="BK207" s="15" t="s">
        <v>388</v>
      </c>
      <c r="BL207" s="183"/>
    </row>
    <row r="208" spans="1:64" s="16" customFormat="1" ht="12.95" customHeight="1" x14ac:dyDescent="0.25">
      <c r="A208" s="15" t="s">
        <v>133</v>
      </c>
      <c r="B208" s="15" t="s">
        <v>218</v>
      </c>
      <c r="C208" s="194" t="s">
        <v>548</v>
      </c>
      <c r="D208" s="196"/>
      <c r="E208" s="233" t="s">
        <v>308</v>
      </c>
      <c r="F208" s="23" t="s">
        <v>309</v>
      </c>
      <c r="G208" s="23" t="s">
        <v>310</v>
      </c>
      <c r="H208" s="23" t="s">
        <v>310</v>
      </c>
      <c r="I208" s="24" t="s">
        <v>120</v>
      </c>
      <c r="J208" s="24"/>
      <c r="K208" s="24"/>
      <c r="L208" s="23">
        <v>100</v>
      </c>
      <c r="M208" s="5">
        <v>230000000</v>
      </c>
      <c r="N208" s="5" t="s">
        <v>137</v>
      </c>
      <c r="O208" s="1" t="s">
        <v>166</v>
      </c>
      <c r="P208" s="24" t="s">
        <v>125</v>
      </c>
      <c r="Q208" s="25">
        <v>230000000</v>
      </c>
      <c r="R208" s="2" t="s">
        <v>382</v>
      </c>
      <c r="S208" s="26"/>
      <c r="T208" s="24" t="s">
        <v>127</v>
      </c>
      <c r="U208" s="5"/>
      <c r="V208" s="24"/>
      <c r="W208" s="24">
        <v>0</v>
      </c>
      <c r="X208" s="24">
        <v>100</v>
      </c>
      <c r="Y208" s="24">
        <v>0</v>
      </c>
      <c r="Z208" s="41"/>
      <c r="AA208" s="5" t="s">
        <v>138</v>
      </c>
      <c r="AB208" s="27"/>
      <c r="AC208" s="27"/>
      <c r="AD208" s="27">
        <v>397111415</v>
      </c>
      <c r="AE208" s="19">
        <f t="shared" si="167"/>
        <v>444764784.80000007</v>
      </c>
      <c r="AF208" s="27"/>
      <c r="AG208" s="27"/>
      <c r="AH208" s="27">
        <v>517685594.99999988</v>
      </c>
      <c r="AI208" s="19">
        <f t="shared" si="168"/>
        <v>579807866.39999998</v>
      </c>
      <c r="AJ208" s="20"/>
      <c r="AK208" s="20"/>
      <c r="AL208" s="20">
        <v>517685594.99999988</v>
      </c>
      <c r="AM208" s="19">
        <f t="shared" si="169"/>
        <v>579807866.39999998</v>
      </c>
      <c r="AN208" s="20"/>
      <c r="AO208" s="20"/>
      <c r="AP208" s="20"/>
      <c r="AQ208" s="20"/>
      <c r="AR208" s="20"/>
      <c r="AS208" s="20"/>
      <c r="AT208" s="20"/>
      <c r="AU208" s="20"/>
      <c r="AV208" s="67"/>
      <c r="AW208" s="43">
        <v>0</v>
      </c>
      <c r="AX208" s="43">
        <f t="shared" si="153"/>
        <v>0</v>
      </c>
      <c r="AY208" s="9" t="s">
        <v>129</v>
      </c>
      <c r="AZ208" s="1" t="s">
        <v>311</v>
      </c>
      <c r="BA208" s="1" t="s">
        <v>312</v>
      </c>
      <c r="BB208" s="5"/>
      <c r="BC208" s="5"/>
      <c r="BD208" s="5"/>
      <c r="BE208" s="5"/>
      <c r="BF208" s="5"/>
      <c r="BG208" s="5"/>
      <c r="BH208" s="5"/>
      <c r="BI208" s="5"/>
      <c r="BJ208" s="185"/>
      <c r="BK208" s="15" t="s">
        <v>375</v>
      </c>
      <c r="BL208" s="183"/>
    </row>
    <row r="209" spans="1:64" s="16" customFormat="1" ht="12.95" customHeight="1" x14ac:dyDescent="0.25">
      <c r="A209" s="15" t="s">
        <v>133</v>
      </c>
      <c r="B209" s="15" t="s">
        <v>218</v>
      </c>
      <c r="C209" s="193" t="s">
        <v>313</v>
      </c>
      <c r="D209" s="193"/>
      <c r="E209" s="242" t="s">
        <v>314</v>
      </c>
      <c r="F209" s="23" t="s">
        <v>315</v>
      </c>
      <c r="G209" s="23" t="s">
        <v>316</v>
      </c>
      <c r="H209" s="23" t="s">
        <v>317</v>
      </c>
      <c r="I209" s="24" t="s">
        <v>120</v>
      </c>
      <c r="J209" s="24"/>
      <c r="K209" s="24"/>
      <c r="L209" s="23">
        <v>100</v>
      </c>
      <c r="M209" s="5">
        <v>230000000</v>
      </c>
      <c r="N209" s="5" t="s">
        <v>137</v>
      </c>
      <c r="O209" s="5" t="s">
        <v>239</v>
      </c>
      <c r="P209" s="24" t="s">
        <v>125</v>
      </c>
      <c r="Q209" s="25">
        <v>230000000</v>
      </c>
      <c r="R209" s="26" t="s">
        <v>145</v>
      </c>
      <c r="S209" s="26"/>
      <c r="T209" s="24"/>
      <c r="U209" s="5" t="s">
        <v>126</v>
      </c>
      <c r="V209" s="24" t="s">
        <v>127</v>
      </c>
      <c r="W209" s="24">
        <v>0</v>
      </c>
      <c r="X209" s="24">
        <v>100</v>
      </c>
      <c r="Y209" s="24">
        <v>0</v>
      </c>
      <c r="Z209" s="41"/>
      <c r="AA209" s="5" t="s">
        <v>138</v>
      </c>
      <c r="AB209" s="27"/>
      <c r="AC209" s="27"/>
      <c r="AD209" s="27">
        <v>214564730.00000018</v>
      </c>
      <c r="AE209" s="27">
        <v>240312497.60000023</v>
      </c>
      <c r="AF209" s="27"/>
      <c r="AG209" s="27"/>
      <c r="AH209" s="27">
        <v>214564730.00000018</v>
      </c>
      <c r="AI209" s="27">
        <v>240312497.60000023</v>
      </c>
      <c r="AJ209" s="20"/>
      <c r="AK209" s="20"/>
      <c r="AL209" s="20">
        <v>214564730.00000018</v>
      </c>
      <c r="AM209" s="20">
        <v>240312497.60000023</v>
      </c>
      <c r="AN209" s="20">
        <v>0</v>
      </c>
      <c r="AO209" s="20">
        <v>0</v>
      </c>
      <c r="AP209" s="20">
        <v>0</v>
      </c>
      <c r="AQ209" s="20">
        <v>0</v>
      </c>
      <c r="AR209" s="20">
        <v>0</v>
      </c>
      <c r="AS209" s="20">
        <v>0</v>
      </c>
      <c r="AT209" s="20">
        <v>0</v>
      </c>
      <c r="AU209" s="20">
        <v>0</v>
      </c>
      <c r="AV209" s="43"/>
      <c r="AW209" s="43">
        <v>0</v>
      </c>
      <c r="AX209" s="43">
        <f t="shared" ref="AX209:AX210" si="170">AW209*1.12</f>
        <v>0</v>
      </c>
      <c r="AY209" s="9" t="s">
        <v>129</v>
      </c>
      <c r="AZ209" s="1" t="s">
        <v>318</v>
      </c>
      <c r="BA209" s="1" t="s">
        <v>319</v>
      </c>
      <c r="BB209" s="5"/>
      <c r="BC209" s="5"/>
      <c r="BD209" s="5"/>
      <c r="BE209" s="5"/>
      <c r="BF209" s="5"/>
      <c r="BG209" s="5"/>
      <c r="BH209" s="5"/>
      <c r="BI209" s="5"/>
      <c r="BJ209" s="185"/>
      <c r="BK209" s="15"/>
      <c r="BL209" s="183"/>
    </row>
    <row r="210" spans="1:64" s="16" customFormat="1" ht="12.95" customHeight="1" x14ac:dyDescent="0.25">
      <c r="A210" s="15" t="s">
        <v>133</v>
      </c>
      <c r="B210" s="15" t="s">
        <v>218</v>
      </c>
      <c r="C210" s="194" t="s">
        <v>392</v>
      </c>
      <c r="D210" s="195"/>
      <c r="E210" s="233" t="s">
        <v>314</v>
      </c>
      <c r="F210" s="23" t="s">
        <v>315</v>
      </c>
      <c r="G210" s="23" t="s">
        <v>316</v>
      </c>
      <c r="H210" s="23" t="s">
        <v>317</v>
      </c>
      <c r="I210" s="24" t="s">
        <v>120</v>
      </c>
      <c r="J210" s="24"/>
      <c r="K210" s="24"/>
      <c r="L210" s="23">
        <v>100</v>
      </c>
      <c r="M210" s="5">
        <v>230000000</v>
      </c>
      <c r="N210" s="5" t="s">
        <v>137</v>
      </c>
      <c r="O210" s="1" t="s">
        <v>126</v>
      </c>
      <c r="P210" s="24" t="s">
        <v>125</v>
      </c>
      <c r="Q210" s="25">
        <v>230000000</v>
      </c>
      <c r="R210" s="26" t="s">
        <v>145</v>
      </c>
      <c r="S210" s="26"/>
      <c r="T210" s="24" t="s">
        <v>127</v>
      </c>
      <c r="U210" s="5"/>
      <c r="V210" s="24"/>
      <c r="W210" s="24">
        <v>0</v>
      </c>
      <c r="X210" s="24">
        <v>100</v>
      </c>
      <c r="Y210" s="24">
        <v>0</v>
      </c>
      <c r="Z210" s="41"/>
      <c r="AA210" s="5" t="s">
        <v>138</v>
      </c>
      <c r="AB210" s="27"/>
      <c r="AC210" s="27"/>
      <c r="AD210" s="27">
        <v>161644870</v>
      </c>
      <c r="AE210" s="19">
        <f t="shared" ref="AE210:AE211" si="171">AD210*1.12</f>
        <v>181042254.40000001</v>
      </c>
      <c r="AF210" s="27"/>
      <c r="AG210" s="27"/>
      <c r="AH210" s="27">
        <v>214564730.00000018</v>
      </c>
      <c r="AI210" s="19">
        <f t="shared" ref="AI210:AI211" si="172">AH210*1.12</f>
        <v>240312497.60000023</v>
      </c>
      <c r="AJ210" s="20"/>
      <c r="AK210" s="20"/>
      <c r="AL210" s="20">
        <v>214564730.00000018</v>
      </c>
      <c r="AM210" s="19">
        <f t="shared" ref="AM210:AM211" si="173">AL210*1.12</f>
        <v>240312497.60000023</v>
      </c>
      <c r="AN210" s="20">
        <v>0</v>
      </c>
      <c r="AO210" s="20">
        <v>0</v>
      </c>
      <c r="AP210" s="20">
        <v>0</v>
      </c>
      <c r="AQ210" s="20">
        <v>0</v>
      </c>
      <c r="AR210" s="20">
        <v>0</v>
      </c>
      <c r="AS210" s="20">
        <v>0</v>
      </c>
      <c r="AT210" s="20">
        <v>0</v>
      </c>
      <c r="AU210" s="20">
        <v>0</v>
      </c>
      <c r="AV210" s="67"/>
      <c r="AW210" s="43">
        <v>0</v>
      </c>
      <c r="AX210" s="43">
        <f t="shared" si="170"/>
        <v>0</v>
      </c>
      <c r="AY210" s="9" t="s">
        <v>129</v>
      </c>
      <c r="AZ210" s="1" t="s">
        <v>318</v>
      </c>
      <c r="BA210" s="1" t="s">
        <v>319</v>
      </c>
      <c r="BB210" s="5"/>
      <c r="BC210" s="5"/>
      <c r="BD210" s="5"/>
      <c r="BE210" s="5"/>
      <c r="BF210" s="5"/>
      <c r="BG210" s="5"/>
      <c r="BH210" s="5"/>
      <c r="BI210" s="5"/>
      <c r="BJ210" s="185"/>
      <c r="BK210" s="15" t="s">
        <v>388</v>
      </c>
      <c r="BL210" s="183"/>
    </row>
    <row r="211" spans="1:64" s="16" customFormat="1" ht="12.95" customHeight="1" x14ac:dyDescent="0.25">
      <c r="A211" s="15" t="s">
        <v>133</v>
      </c>
      <c r="B211" s="15" t="s">
        <v>218</v>
      </c>
      <c r="C211" s="194" t="s">
        <v>539</v>
      </c>
      <c r="D211" s="196"/>
      <c r="E211" s="233" t="s">
        <v>314</v>
      </c>
      <c r="F211" s="23" t="s">
        <v>315</v>
      </c>
      <c r="G211" s="23" t="s">
        <v>316</v>
      </c>
      <c r="H211" s="23" t="s">
        <v>317</v>
      </c>
      <c r="I211" s="24" t="s">
        <v>120</v>
      </c>
      <c r="J211" s="24"/>
      <c r="K211" s="24"/>
      <c r="L211" s="23">
        <v>100</v>
      </c>
      <c r="M211" s="5">
        <v>230000000</v>
      </c>
      <c r="N211" s="5" t="s">
        <v>137</v>
      </c>
      <c r="O211" s="1" t="s">
        <v>166</v>
      </c>
      <c r="P211" s="24" t="s">
        <v>125</v>
      </c>
      <c r="Q211" s="25">
        <v>230000000</v>
      </c>
      <c r="R211" s="26" t="s">
        <v>145</v>
      </c>
      <c r="S211" s="26"/>
      <c r="T211" s="24" t="s">
        <v>127</v>
      </c>
      <c r="U211" s="5"/>
      <c r="V211" s="24"/>
      <c r="W211" s="24">
        <v>0</v>
      </c>
      <c r="X211" s="24">
        <v>100</v>
      </c>
      <c r="Y211" s="24">
        <v>0</v>
      </c>
      <c r="Z211" s="41"/>
      <c r="AA211" s="5" t="s">
        <v>138</v>
      </c>
      <c r="AB211" s="27"/>
      <c r="AC211" s="27"/>
      <c r="AD211" s="27">
        <v>161644870</v>
      </c>
      <c r="AE211" s="19">
        <f t="shared" si="171"/>
        <v>181042254.40000001</v>
      </c>
      <c r="AF211" s="27"/>
      <c r="AG211" s="27"/>
      <c r="AH211" s="27">
        <v>214564730.00000018</v>
      </c>
      <c r="AI211" s="19">
        <f t="shared" si="172"/>
        <v>240312497.60000023</v>
      </c>
      <c r="AJ211" s="20"/>
      <c r="AK211" s="20"/>
      <c r="AL211" s="20">
        <v>214564730.00000018</v>
      </c>
      <c r="AM211" s="19">
        <f t="shared" si="173"/>
        <v>240312497.60000023</v>
      </c>
      <c r="AN211" s="20"/>
      <c r="AO211" s="20"/>
      <c r="AP211" s="20"/>
      <c r="AQ211" s="20"/>
      <c r="AR211" s="20"/>
      <c r="AS211" s="20"/>
      <c r="AT211" s="20"/>
      <c r="AU211" s="20"/>
      <c r="AV211" s="67"/>
      <c r="AW211" s="43">
        <f t="shared" si="152"/>
        <v>590774330.00000036</v>
      </c>
      <c r="AX211" s="43">
        <f t="shared" si="153"/>
        <v>661667249.6000005</v>
      </c>
      <c r="AY211" s="9" t="s">
        <v>129</v>
      </c>
      <c r="AZ211" s="1" t="s">
        <v>318</v>
      </c>
      <c r="BA211" s="1" t="s">
        <v>319</v>
      </c>
      <c r="BB211" s="5"/>
      <c r="BC211" s="5"/>
      <c r="BD211" s="5"/>
      <c r="BE211" s="5"/>
      <c r="BF211" s="5"/>
      <c r="BG211" s="5"/>
      <c r="BH211" s="5"/>
      <c r="BI211" s="5"/>
      <c r="BJ211" s="185"/>
      <c r="BK211" s="15">
        <v>14</v>
      </c>
      <c r="BL211" s="183"/>
    </row>
    <row r="212" spans="1:64" s="16" customFormat="1" ht="12.95" customHeight="1" x14ac:dyDescent="0.25">
      <c r="A212" s="15" t="s">
        <v>133</v>
      </c>
      <c r="B212" s="15" t="s">
        <v>218</v>
      </c>
      <c r="C212" s="193" t="s">
        <v>320</v>
      </c>
      <c r="D212" s="193"/>
      <c r="E212" s="242" t="s">
        <v>321</v>
      </c>
      <c r="F212" s="23" t="s">
        <v>315</v>
      </c>
      <c r="G212" s="23" t="s">
        <v>316</v>
      </c>
      <c r="H212" s="23" t="s">
        <v>317</v>
      </c>
      <c r="I212" s="24" t="s">
        <v>120</v>
      </c>
      <c r="J212" s="24"/>
      <c r="K212" s="24"/>
      <c r="L212" s="23">
        <v>100</v>
      </c>
      <c r="M212" s="5">
        <v>230000000</v>
      </c>
      <c r="N212" s="5" t="s">
        <v>137</v>
      </c>
      <c r="O212" s="5" t="s">
        <v>239</v>
      </c>
      <c r="P212" s="24" t="s">
        <v>125</v>
      </c>
      <c r="Q212" s="25">
        <v>230000000</v>
      </c>
      <c r="R212" s="26" t="s">
        <v>257</v>
      </c>
      <c r="S212" s="26"/>
      <c r="T212" s="24"/>
      <c r="U212" s="5" t="s">
        <v>126</v>
      </c>
      <c r="V212" s="24" t="s">
        <v>127</v>
      </c>
      <c r="W212" s="24">
        <v>0</v>
      </c>
      <c r="X212" s="24">
        <v>100</v>
      </c>
      <c r="Y212" s="24">
        <v>0</v>
      </c>
      <c r="Z212" s="41"/>
      <c r="AA212" s="5" t="s">
        <v>138</v>
      </c>
      <c r="AB212" s="27"/>
      <c r="AC212" s="27"/>
      <c r="AD212" s="27">
        <v>351351750</v>
      </c>
      <c r="AE212" s="27">
        <v>393513960.00000006</v>
      </c>
      <c r="AF212" s="27"/>
      <c r="AG212" s="27"/>
      <c r="AH212" s="27">
        <v>351351750</v>
      </c>
      <c r="AI212" s="27">
        <v>393513960.00000006</v>
      </c>
      <c r="AJ212" s="20"/>
      <c r="AK212" s="20"/>
      <c r="AL212" s="20">
        <v>351351750</v>
      </c>
      <c r="AM212" s="20">
        <v>393513960.00000006</v>
      </c>
      <c r="AN212" s="20">
        <v>0</v>
      </c>
      <c r="AO212" s="20">
        <v>0</v>
      </c>
      <c r="AP212" s="20">
        <v>0</v>
      </c>
      <c r="AQ212" s="20">
        <v>0</v>
      </c>
      <c r="AR212" s="20">
        <v>0</v>
      </c>
      <c r="AS212" s="20">
        <v>0</v>
      </c>
      <c r="AT212" s="20">
        <v>0</v>
      </c>
      <c r="AU212" s="20">
        <v>0</v>
      </c>
      <c r="AV212" s="43"/>
      <c r="AW212" s="43">
        <v>0</v>
      </c>
      <c r="AX212" s="43">
        <f t="shared" ref="AX212:AX213" si="174">AW212*1.12</f>
        <v>0</v>
      </c>
      <c r="AY212" s="9" t="s">
        <v>129</v>
      </c>
      <c r="AZ212" s="1" t="s">
        <v>322</v>
      </c>
      <c r="BA212" s="1" t="s">
        <v>323</v>
      </c>
      <c r="BB212" s="5"/>
      <c r="BC212" s="5"/>
      <c r="BD212" s="5"/>
      <c r="BE212" s="5"/>
      <c r="BF212" s="5"/>
      <c r="BG212" s="5"/>
      <c r="BH212" s="5"/>
      <c r="BI212" s="5"/>
      <c r="BJ212" s="185"/>
      <c r="BK212" s="15"/>
      <c r="BL212" s="183"/>
    </row>
    <row r="213" spans="1:64" s="16" customFormat="1" ht="12.95" customHeight="1" x14ac:dyDescent="0.25">
      <c r="A213" s="15" t="s">
        <v>133</v>
      </c>
      <c r="B213" s="15" t="s">
        <v>218</v>
      </c>
      <c r="C213" s="194" t="s">
        <v>393</v>
      </c>
      <c r="D213" s="195"/>
      <c r="E213" s="233" t="s">
        <v>321</v>
      </c>
      <c r="F213" s="23" t="s">
        <v>315</v>
      </c>
      <c r="G213" s="23" t="s">
        <v>316</v>
      </c>
      <c r="H213" s="23" t="s">
        <v>317</v>
      </c>
      <c r="I213" s="24" t="s">
        <v>120</v>
      </c>
      <c r="J213" s="24"/>
      <c r="K213" s="24"/>
      <c r="L213" s="23">
        <v>100</v>
      </c>
      <c r="M213" s="5">
        <v>230000000</v>
      </c>
      <c r="N213" s="5" t="s">
        <v>137</v>
      </c>
      <c r="O213" s="1" t="s">
        <v>126</v>
      </c>
      <c r="P213" s="24" t="s">
        <v>125</v>
      </c>
      <c r="Q213" s="25">
        <v>230000000</v>
      </c>
      <c r="R213" s="26" t="s">
        <v>257</v>
      </c>
      <c r="S213" s="26"/>
      <c r="T213" s="24" t="s">
        <v>127</v>
      </c>
      <c r="U213" s="5"/>
      <c r="V213" s="24"/>
      <c r="W213" s="24">
        <v>0</v>
      </c>
      <c r="X213" s="24">
        <v>100</v>
      </c>
      <c r="Y213" s="24">
        <v>0</v>
      </c>
      <c r="Z213" s="41"/>
      <c r="AA213" s="5" t="s">
        <v>138</v>
      </c>
      <c r="AB213" s="27"/>
      <c r="AC213" s="27"/>
      <c r="AD213" s="27">
        <v>266160350</v>
      </c>
      <c r="AE213" s="19">
        <f t="shared" ref="AE213:AE214" si="175">AD213*1.12</f>
        <v>298099592</v>
      </c>
      <c r="AF213" s="27"/>
      <c r="AG213" s="27"/>
      <c r="AH213" s="27">
        <v>351351750</v>
      </c>
      <c r="AI213" s="19">
        <f t="shared" ref="AI213:AI214" si="176">AH213*1.12</f>
        <v>393513960.00000006</v>
      </c>
      <c r="AJ213" s="20"/>
      <c r="AK213" s="20"/>
      <c r="AL213" s="20">
        <v>351351750</v>
      </c>
      <c r="AM213" s="19">
        <f t="shared" ref="AM213:AM214" si="177">AL213*1.12</f>
        <v>393513960.00000006</v>
      </c>
      <c r="AN213" s="20">
        <v>0</v>
      </c>
      <c r="AO213" s="20">
        <v>0</v>
      </c>
      <c r="AP213" s="20">
        <v>0</v>
      </c>
      <c r="AQ213" s="20">
        <v>0</v>
      </c>
      <c r="AR213" s="20">
        <v>0</v>
      </c>
      <c r="AS213" s="20">
        <v>0</v>
      </c>
      <c r="AT213" s="20">
        <v>0</v>
      </c>
      <c r="AU213" s="20">
        <v>0</v>
      </c>
      <c r="AV213" s="67"/>
      <c r="AW213" s="43">
        <v>0</v>
      </c>
      <c r="AX213" s="43">
        <f t="shared" si="174"/>
        <v>0</v>
      </c>
      <c r="AY213" s="9" t="s">
        <v>129</v>
      </c>
      <c r="AZ213" s="1" t="s">
        <v>322</v>
      </c>
      <c r="BA213" s="1" t="s">
        <v>323</v>
      </c>
      <c r="BB213" s="5"/>
      <c r="BC213" s="5"/>
      <c r="BD213" s="5"/>
      <c r="BE213" s="5"/>
      <c r="BF213" s="5"/>
      <c r="BG213" s="5"/>
      <c r="BH213" s="5"/>
      <c r="BI213" s="5"/>
      <c r="BJ213" s="185"/>
      <c r="BK213" s="15" t="s">
        <v>388</v>
      </c>
      <c r="BL213" s="183"/>
    </row>
    <row r="214" spans="1:64" s="16" customFormat="1" ht="12.95" customHeight="1" x14ac:dyDescent="0.25">
      <c r="A214" s="15" t="s">
        <v>133</v>
      </c>
      <c r="B214" s="15" t="s">
        <v>218</v>
      </c>
      <c r="C214" s="194" t="s">
        <v>540</v>
      </c>
      <c r="D214" s="196"/>
      <c r="E214" s="233" t="s">
        <v>321</v>
      </c>
      <c r="F214" s="23" t="s">
        <v>315</v>
      </c>
      <c r="G214" s="23" t="s">
        <v>316</v>
      </c>
      <c r="H214" s="23" t="s">
        <v>317</v>
      </c>
      <c r="I214" s="24" t="s">
        <v>120</v>
      </c>
      <c r="J214" s="24"/>
      <c r="K214" s="24"/>
      <c r="L214" s="23">
        <v>100</v>
      </c>
      <c r="M214" s="5">
        <v>230000000</v>
      </c>
      <c r="N214" s="5" t="s">
        <v>137</v>
      </c>
      <c r="O214" s="1" t="s">
        <v>166</v>
      </c>
      <c r="P214" s="24" t="s">
        <v>125</v>
      </c>
      <c r="Q214" s="25">
        <v>230000000</v>
      </c>
      <c r="R214" s="26" t="s">
        <v>257</v>
      </c>
      <c r="S214" s="26"/>
      <c r="T214" s="24" t="s">
        <v>127</v>
      </c>
      <c r="U214" s="5"/>
      <c r="V214" s="24"/>
      <c r="W214" s="24">
        <v>0</v>
      </c>
      <c r="X214" s="24">
        <v>100</v>
      </c>
      <c r="Y214" s="24">
        <v>0</v>
      </c>
      <c r="Z214" s="41"/>
      <c r="AA214" s="5" t="s">
        <v>138</v>
      </c>
      <c r="AB214" s="27"/>
      <c r="AC214" s="27"/>
      <c r="AD214" s="27">
        <v>266160350</v>
      </c>
      <c r="AE214" s="19">
        <f t="shared" si="175"/>
        <v>298099592</v>
      </c>
      <c r="AF214" s="27"/>
      <c r="AG214" s="27"/>
      <c r="AH214" s="27">
        <v>351351750</v>
      </c>
      <c r="AI214" s="19">
        <f t="shared" si="176"/>
        <v>393513960.00000006</v>
      </c>
      <c r="AJ214" s="20"/>
      <c r="AK214" s="20"/>
      <c r="AL214" s="20">
        <v>351351750</v>
      </c>
      <c r="AM214" s="19">
        <f t="shared" si="177"/>
        <v>393513960.00000006</v>
      </c>
      <c r="AN214" s="20"/>
      <c r="AO214" s="20"/>
      <c r="AP214" s="20"/>
      <c r="AQ214" s="20"/>
      <c r="AR214" s="20"/>
      <c r="AS214" s="20"/>
      <c r="AT214" s="20"/>
      <c r="AU214" s="20"/>
      <c r="AV214" s="67"/>
      <c r="AW214" s="43">
        <f t="shared" si="152"/>
        <v>968863850</v>
      </c>
      <c r="AX214" s="43">
        <f t="shared" si="153"/>
        <v>1085127512</v>
      </c>
      <c r="AY214" s="9" t="s">
        <v>129</v>
      </c>
      <c r="AZ214" s="1" t="s">
        <v>322</v>
      </c>
      <c r="BA214" s="1" t="s">
        <v>323</v>
      </c>
      <c r="BB214" s="5"/>
      <c r="BC214" s="5"/>
      <c r="BD214" s="5"/>
      <c r="BE214" s="5"/>
      <c r="BF214" s="5"/>
      <c r="BG214" s="5"/>
      <c r="BH214" s="5"/>
      <c r="BI214" s="5"/>
      <c r="BJ214" s="185"/>
      <c r="BK214" s="15">
        <v>14</v>
      </c>
      <c r="BL214" s="183"/>
    </row>
    <row r="215" spans="1:64" s="16" customFormat="1" ht="12.95" customHeight="1" x14ac:dyDescent="0.25">
      <c r="A215" s="15" t="s">
        <v>133</v>
      </c>
      <c r="B215" s="15" t="s">
        <v>218</v>
      </c>
      <c r="C215" s="193" t="s">
        <v>297</v>
      </c>
      <c r="D215" s="193"/>
      <c r="E215" s="242" t="s">
        <v>324</v>
      </c>
      <c r="F215" s="23" t="s">
        <v>315</v>
      </c>
      <c r="G215" s="23" t="s">
        <v>316</v>
      </c>
      <c r="H215" s="23" t="s">
        <v>317</v>
      </c>
      <c r="I215" s="24" t="s">
        <v>120</v>
      </c>
      <c r="J215" s="24"/>
      <c r="K215" s="24"/>
      <c r="L215" s="23">
        <v>100</v>
      </c>
      <c r="M215" s="5">
        <v>230000000</v>
      </c>
      <c r="N215" s="5" t="s">
        <v>137</v>
      </c>
      <c r="O215" s="5" t="s">
        <v>239</v>
      </c>
      <c r="P215" s="24" t="s">
        <v>125</v>
      </c>
      <c r="Q215" s="25">
        <v>230000000</v>
      </c>
      <c r="R215" s="26" t="s">
        <v>262</v>
      </c>
      <c r="S215" s="26"/>
      <c r="T215" s="24"/>
      <c r="U215" s="5" t="s">
        <v>126</v>
      </c>
      <c r="V215" s="24" t="s">
        <v>127</v>
      </c>
      <c r="W215" s="24">
        <v>0</v>
      </c>
      <c r="X215" s="24">
        <v>100</v>
      </c>
      <c r="Y215" s="24">
        <v>0</v>
      </c>
      <c r="Z215" s="41"/>
      <c r="AA215" s="5" t="s">
        <v>138</v>
      </c>
      <c r="AB215" s="27"/>
      <c r="AC215" s="27"/>
      <c r="AD215" s="27">
        <v>219333109.99999997</v>
      </c>
      <c r="AE215" s="27">
        <v>245653083.19999999</v>
      </c>
      <c r="AF215" s="27"/>
      <c r="AG215" s="27"/>
      <c r="AH215" s="27">
        <v>219333109.99999997</v>
      </c>
      <c r="AI215" s="27">
        <v>245653083.19999999</v>
      </c>
      <c r="AJ215" s="20"/>
      <c r="AK215" s="20"/>
      <c r="AL215" s="20">
        <v>219333109.99999997</v>
      </c>
      <c r="AM215" s="20">
        <v>245653083.19999999</v>
      </c>
      <c r="AN215" s="20">
        <v>0</v>
      </c>
      <c r="AO215" s="20">
        <v>0</v>
      </c>
      <c r="AP215" s="20">
        <v>0</v>
      </c>
      <c r="AQ215" s="20">
        <v>0</v>
      </c>
      <c r="AR215" s="20">
        <v>0</v>
      </c>
      <c r="AS215" s="20">
        <v>0</v>
      </c>
      <c r="AT215" s="20">
        <v>0</v>
      </c>
      <c r="AU215" s="20">
        <v>0</v>
      </c>
      <c r="AV215" s="43"/>
      <c r="AW215" s="43">
        <v>0</v>
      </c>
      <c r="AX215" s="43">
        <f t="shared" ref="AX215:AX216" si="178">AW215*1.12</f>
        <v>0</v>
      </c>
      <c r="AY215" s="9" t="s">
        <v>129</v>
      </c>
      <c r="AZ215" s="1" t="s">
        <v>325</v>
      </c>
      <c r="BA215" s="1" t="s">
        <v>326</v>
      </c>
      <c r="BB215" s="5"/>
      <c r="BC215" s="5"/>
      <c r="BD215" s="5"/>
      <c r="BE215" s="5"/>
      <c r="BF215" s="5"/>
      <c r="BG215" s="5"/>
      <c r="BH215" s="5"/>
      <c r="BI215" s="5"/>
      <c r="BJ215" s="185"/>
      <c r="BK215" s="15"/>
      <c r="BL215" s="183"/>
    </row>
    <row r="216" spans="1:64" s="16" customFormat="1" ht="12.95" customHeight="1" x14ac:dyDescent="0.25">
      <c r="A216" s="15" t="s">
        <v>133</v>
      </c>
      <c r="B216" s="15" t="s">
        <v>218</v>
      </c>
      <c r="C216" s="194" t="s">
        <v>394</v>
      </c>
      <c r="D216" s="195"/>
      <c r="E216" s="233" t="s">
        <v>324</v>
      </c>
      <c r="F216" s="23" t="s">
        <v>315</v>
      </c>
      <c r="G216" s="23" t="s">
        <v>316</v>
      </c>
      <c r="H216" s="23" t="s">
        <v>317</v>
      </c>
      <c r="I216" s="24" t="s">
        <v>120</v>
      </c>
      <c r="J216" s="24"/>
      <c r="K216" s="24"/>
      <c r="L216" s="23">
        <v>100</v>
      </c>
      <c r="M216" s="5">
        <v>230000000</v>
      </c>
      <c r="N216" s="5" t="s">
        <v>137</v>
      </c>
      <c r="O216" s="1" t="s">
        <v>126</v>
      </c>
      <c r="P216" s="24" t="s">
        <v>125</v>
      </c>
      <c r="Q216" s="25">
        <v>230000000</v>
      </c>
      <c r="R216" s="26" t="s">
        <v>262</v>
      </c>
      <c r="S216" s="26"/>
      <c r="T216" s="24" t="s">
        <v>127</v>
      </c>
      <c r="U216" s="5"/>
      <c r="V216" s="24"/>
      <c r="W216" s="24">
        <v>0</v>
      </c>
      <c r="X216" s="24">
        <v>100</v>
      </c>
      <c r="Y216" s="24">
        <v>0</v>
      </c>
      <c r="Z216" s="41"/>
      <c r="AA216" s="5" t="s">
        <v>138</v>
      </c>
      <c r="AB216" s="27"/>
      <c r="AC216" s="27"/>
      <c r="AD216" s="27">
        <v>165437054</v>
      </c>
      <c r="AE216" s="19">
        <f t="shared" ref="AE216:AE217" si="179">AD216*1.12</f>
        <v>185289500.48000002</v>
      </c>
      <c r="AF216" s="27"/>
      <c r="AG216" s="27"/>
      <c r="AH216" s="27">
        <v>219333109.99999997</v>
      </c>
      <c r="AI216" s="19">
        <f t="shared" ref="AI216:AI217" si="180">AH216*1.12</f>
        <v>245653083.19999999</v>
      </c>
      <c r="AJ216" s="20"/>
      <c r="AK216" s="20"/>
      <c r="AL216" s="20">
        <v>219333109.99999997</v>
      </c>
      <c r="AM216" s="19">
        <f t="shared" ref="AM216:AM217" si="181">AL216*1.12</f>
        <v>245653083.19999999</v>
      </c>
      <c r="AN216" s="20">
        <v>0</v>
      </c>
      <c r="AO216" s="20">
        <v>0</v>
      </c>
      <c r="AP216" s="20">
        <v>0</v>
      </c>
      <c r="AQ216" s="20">
        <v>0</v>
      </c>
      <c r="AR216" s="20">
        <v>0</v>
      </c>
      <c r="AS216" s="20">
        <v>0</v>
      </c>
      <c r="AT216" s="20">
        <v>0</v>
      </c>
      <c r="AU216" s="20">
        <v>0</v>
      </c>
      <c r="AV216" s="67"/>
      <c r="AW216" s="43">
        <v>0</v>
      </c>
      <c r="AX216" s="43">
        <f t="shared" si="178"/>
        <v>0</v>
      </c>
      <c r="AY216" s="9" t="s">
        <v>129</v>
      </c>
      <c r="AZ216" s="1" t="s">
        <v>325</v>
      </c>
      <c r="BA216" s="1" t="s">
        <v>326</v>
      </c>
      <c r="BB216" s="5"/>
      <c r="BC216" s="5"/>
      <c r="BD216" s="5"/>
      <c r="BE216" s="5"/>
      <c r="BF216" s="5"/>
      <c r="BG216" s="5"/>
      <c r="BH216" s="5"/>
      <c r="BI216" s="5"/>
      <c r="BJ216" s="185"/>
      <c r="BK216" s="15" t="s">
        <v>388</v>
      </c>
      <c r="BL216" s="183"/>
    </row>
    <row r="217" spans="1:64" s="16" customFormat="1" ht="12.95" customHeight="1" x14ac:dyDescent="0.25">
      <c r="A217" s="15" t="s">
        <v>133</v>
      </c>
      <c r="B217" s="15" t="s">
        <v>218</v>
      </c>
      <c r="C217" s="194" t="s">
        <v>541</v>
      </c>
      <c r="D217" s="196"/>
      <c r="E217" s="233" t="s">
        <v>324</v>
      </c>
      <c r="F217" s="23" t="s">
        <v>315</v>
      </c>
      <c r="G217" s="23" t="s">
        <v>316</v>
      </c>
      <c r="H217" s="23" t="s">
        <v>317</v>
      </c>
      <c r="I217" s="24" t="s">
        <v>120</v>
      </c>
      <c r="J217" s="24"/>
      <c r="K217" s="24"/>
      <c r="L217" s="23">
        <v>100</v>
      </c>
      <c r="M217" s="5">
        <v>230000000</v>
      </c>
      <c r="N217" s="5" t="s">
        <v>137</v>
      </c>
      <c r="O217" s="1" t="s">
        <v>166</v>
      </c>
      <c r="P217" s="24" t="s">
        <v>125</v>
      </c>
      <c r="Q217" s="25">
        <v>230000000</v>
      </c>
      <c r="R217" s="26" t="s">
        <v>262</v>
      </c>
      <c r="S217" s="26"/>
      <c r="T217" s="24" t="s">
        <v>127</v>
      </c>
      <c r="U217" s="5"/>
      <c r="V217" s="24"/>
      <c r="W217" s="24">
        <v>0</v>
      </c>
      <c r="X217" s="24">
        <v>100</v>
      </c>
      <c r="Y217" s="24">
        <v>0</v>
      </c>
      <c r="Z217" s="41"/>
      <c r="AA217" s="5" t="s">
        <v>138</v>
      </c>
      <c r="AB217" s="27"/>
      <c r="AC217" s="27"/>
      <c r="AD217" s="27">
        <v>165437054</v>
      </c>
      <c r="AE217" s="19">
        <f t="shared" si="179"/>
        <v>185289500.48000002</v>
      </c>
      <c r="AF217" s="27"/>
      <c r="AG217" s="27"/>
      <c r="AH217" s="27">
        <v>219333109.99999997</v>
      </c>
      <c r="AI217" s="19">
        <f t="shared" si="180"/>
        <v>245653083.19999999</v>
      </c>
      <c r="AJ217" s="20"/>
      <c r="AK217" s="20"/>
      <c r="AL217" s="20">
        <v>219333109.99999997</v>
      </c>
      <c r="AM217" s="19">
        <f t="shared" si="181"/>
        <v>245653083.19999999</v>
      </c>
      <c r="AN217" s="20"/>
      <c r="AO217" s="20"/>
      <c r="AP217" s="20"/>
      <c r="AQ217" s="20"/>
      <c r="AR217" s="20"/>
      <c r="AS217" s="20"/>
      <c r="AT217" s="20"/>
      <c r="AU217" s="20"/>
      <c r="AV217" s="67"/>
      <c r="AW217" s="43">
        <f t="shared" si="152"/>
        <v>604103274</v>
      </c>
      <c r="AX217" s="43">
        <f t="shared" si="153"/>
        <v>676595666.88000011</v>
      </c>
      <c r="AY217" s="9" t="s">
        <v>129</v>
      </c>
      <c r="AZ217" s="1" t="s">
        <v>325</v>
      </c>
      <c r="BA217" s="1" t="s">
        <v>326</v>
      </c>
      <c r="BB217" s="5"/>
      <c r="BC217" s="5"/>
      <c r="BD217" s="5"/>
      <c r="BE217" s="5"/>
      <c r="BF217" s="5"/>
      <c r="BG217" s="5"/>
      <c r="BH217" s="5"/>
      <c r="BI217" s="5"/>
      <c r="BJ217" s="185"/>
      <c r="BK217" s="15">
        <v>14</v>
      </c>
      <c r="BL217" s="183"/>
    </row>
    <row r="218" spans="1:64" s="16" customFormat="1" ht="12.95" customHeight="1" x14ac:dyDescent="0.25">
      <c r="A218" s="15" t="s">
        <v>133</v>
      </c>
      <c r="B218" s="15" t="s">
        <v>218</v>
      </c>
      <c r="C218" s="193" t="s">
        <v>327</v>
      </c>
      <c r="D218" s="193"/>
      <c r="E218" s="242" t="s">
        <v>328</v>
      </c>
      <c r="F218" s="23" t="s">
        <v>315</v>
      </c>
      <c r="G218" s="23" t="s">
        <v>316</v>
      </c>
      <c r="H218" s="23" t="s">
        <v>317</v>
      </c>
      <c r="I218" s="24" t="s">
        <v>120</v>
      </c>
      <c r="J218" s="24"/>
      <c r="K218" s="24"/>
      <c r="L218" s="23">
        <v>100</v>
      </c>
      <c r="M218" s="5">
        <v>230000000</v>
      </c>
      <c r="N218" s="5" t="s">
        <v>137</v>
      </c>
      <c r="O218" s="5" t="s">
        <v>239</v>
      </c>
      <c r="P218" s="24" t="s">
        <v>125</v>
      </c>
      <c r="Q218" s="25">
        <v>230000000</v>
      </c>
      <c r="R218" s="26" t="s">
        <v>266</v>
      </c>
      <c r="S218" s="26"/>
      <c r="T218" s="24"/>
      <c r="U218" s="5" t="s">
        <v>126</v>
      </c>
      <c r="V218" s="24" t="s">
        <v>127</v>
      </c>
      <c r="W218" s="24">
        <v>0</v>
      </c>
      <c r="X218" s="24">
        <v>100</v>
      </c>
      <c r="Y218" s="24">
        <v>0</v>
      </c>
      <c r="Z218" s="41"/>
      <c r="AA218" s="5" t="s">
        <v>138</v>
      </c>
      <c r="AB218" s="27"/>
      <c r="AC218" s="27"/>
      <c r="AD218" s="27">
        <v>262048700</v>
      </c>
      <c r="AE218" s="27">
        <v>293494544</v>
      </c>
      <c r="AF218" s="27"/>
      <c r="AG218" s="27"/>
      <c r="AH218" s="27">
        <v>262048700</v>
      </c>
      <c r="AI218" s="27">
        <v>293494544</v>
      </c>
      <c r="AJ218" s="20"/>
      <c r="AK218" s="20"/>
      <c r="AL218" s="20">
        <v>262048700</v>
      </c>
      <c r="AM218" s="20">
        <v>293494544</v>
      </c>
      <c r="AN218" s="20">
        <v>0</v>
      </c>
      <c r="AO218" s="20">
        <v>0</v>
      </c>
      <c r="AP218" s="20">
        <v>0</v>
      </c>
      <c r="AQ218" s="20">
        <v>0</v>
      </c>
      <c r="AR218" s="20">
        <v>0</v>
      </c>
      <c r="AS218" s="20">
        <v>0</v>
      </c>
      <c r="AT218" s="20">
        <v>0</v>
      </c>
      <c r="AU218" s="20">
        <v>0</v>
      </c>
      <c r="AV218" s="43"/>
      <c r="AW218" s="43">
        <v>0</v>
      </c>
      <c r="AX218" s="43">
        <f t="shared" ref="AX218:AX219" si="182">AW218*1.12</f>
        <v>0</v>
      </c>
      <c r="AY218" s="9" t="s">
        <v>129</v>
      </c>
      <c r="AZ218" s="1" t="s">
        <v>329</v>
      </c>
      <c r="BA218" s="1" t="s">
        <v>330</v>
      </c>
      <c r="BB218" s="5"/>
      <c r="BC218" s="5"/>
      <c r="BD218" s="5"/>
      <c r="BE218" s="5"/>
      <c r="BF218" s="5"/>
      <c r="BG218" s="5"/>
      <c r="BH218" s="5"/>
      <c r="BI218" s="5"/>
      <c r="BJ218" s="185"/>
      <c r="BK218" s="15"/>
      <c r="BL218" s="183"/>
    </row>
    <row r="219" spans="1:64" s="16" customFormat="1" ht="12.95" customHeight="1" x14ac:dyDescent="0.25">
      <c r="A219" s="15" t="s">
        <v>133</v>
      </c>
      <c r="B219" s="15" t="s">
        <v>218</v>
      </c>
      <c r="C219" s="194" t="s">
        <v>395</v>
      </c>
      <c r="D219" s="195"/>
      <c r="E219" s="233" t="s">
        <v>328</v>
      </c>
      <c r="F219" s="23" t="s">
        <v>315</v>
      </c>
      <c r="G219" s="23" t="s">
        <v>316</v>
      </c>
      <c r="H219" s="23" t="s">
        <v>317</v>
      </c>
      <c r="I219" s="24" t="s">
        <v>120</v>
      </c>
      <c r="J219" s="24"/>
      <c r="K219" s="24"/>
      <c r="L219" s="23">
        <v>100</v>
      </c>
      <c r="M219" s="5">
        <v>230000000</v>
      </c>
      <c r="N219" s="5" t="s">
        <v>137</v>
      </c>
      <c r="O219" s="1" t="s">
        <v>126</v>
      </c>
      <c r="P219" s="24" t="s">
        <v>125</v>
      </c>
      <c r="Q219" s="25">
        <v>230000000</v>
      </c>
      <c r="R219" s="26" t="s">
        <v>266</v>
      </c>
      <c r="S219" s="26"/>
      <c r="T219" s="24" t="s">
        <v>127</v>
      </c>
      <c r="U219" s="5"/>
      <c r="V219" s="24"/>
      <c r="W219" s="24">
        <v>0</v>
      </c>
      <c r="X219" s="24">
        <v>100</v>
      </c>
      <c r="Y219" s="24">
        <v>0</v>
      </c>
      <c r="Z219" s="41"/>
      <c r="AA219" s="5" t="s">
        <v>138</v>
      </c>
      <c r="AB219" s="27"/>
      <c r="AC219" s="27"/>
      <c r="AD219" s="27">
        <v>204374300</v>
      </c>
      <c r="AE219" s="19">
        <f t="shared" ref="AE219:AE220" si="183">AD219*1.12</f>
        <v>228899216.00000003</v>
      </c>
      <c r="AF219" s="27"/>
      <c r="AG219" s="27"/>
      <c r="AH219" s="27">
        <v>262048700</v>
      </c>
      <c r="AI219" s="19">
        <f t="shared" ref="AI219:AI220" si="184">AH219*1.12</f>
        <v>293494544</v>
      </c>
      <c r="AJ219" s="20"/>
      <c r="AK219" s="20"/>
      <c r="AL219" s="20">
        <v>262048700</v>
      </c>
      <c r="AM219" s="19">
        <f t="shared" ref="AM219:AM220" si="185">AL219*1.12</f>
        <v>293494544</v>
      </c>
      <c r="AN219" s="20">
        <v>0</v>
      </c>
      <c r="AO219" s="20">
        <v>0</v>
      </c>
      <c r="AP219" s="20">
        <v>0</v>
      </c>
      <c r="AQ219" s="20">
        <v>0</v>
      </c>
      <c r="AR219" s="20">
        <v>0</v>
      </c>
      <c r="AS219" s="20">
        <v>0</v>
      </c>
      <c r="AT219" s="20">
        <v>0</v>
      </c>
      <c r="AU219" s="20">
        <v>0</v>
      </c>
      <c r="AV219" s="67"/>
      <c r="AW219" s="43">
        <v>0</v>
      </c>
      <c r="AX219" s="43">
        <f t="shared" si="182"/>
        <v>0</v>
      </c>
      <c r="AY219" s="9" t="s">
        <v>129</v>
      </c>
      <c r="AZ219" s="1" t="s">
        <v>329</v>
      </c>
      <c r="BA219" s="1" t="s">
        <v>330</v>
      </c>
      <c r="BB219" s="5"/>
      <c r="BC219" s="5"/>
      <c r="BD219" s="5"/>
      <c r="BE219" s="5"/>
      <c r="BF219" s="5"/>
      <c r="BG219" s="5"/>
      <c r="BH219" s="5"/>
      <c r="BI219" s="5"/>
      <c r="BJ219" s="185"/>
      <c r="BK219" s="15" t="s">
        <v>388</v>
      </c>
      <c r="BL219" s="183"/>
    </row>
    <row r="220" spans="1:64" s="16" customFormat="1" ht="12.95" customHeight="1" x14ac:dyDescent="0.25">
      <c r="A220" s="15" t="s">
        <v>133</v>
      </c>
      <c r="B220" s="15" t="s">
        <v>218</v>
      </c>
      <c r="C220" s="194" t="s">
        <v>542</v>
      </c>
      <c r="D220" s="196"/>
      <c r="E220" s="233" t="s">
        <v>328</v>
      </c>
      <c r="F220" s="23" t="s">
        <v>315</v>
      </c>
      <c r="G220" s="23" t="s">
        <v>316</v>
      </c>
      <c r="H220" s="23" t="s">
        <v>317</v>
      </c>
      <c r="I220" s="24" t="s">
        <v>120</v>
      </c>
      <c r="J220" s="24"/>
      <c r="K220" s="24"/>
      <c r="L220" s="23">
        <v>100</v>
      </c>
      <c r="M220" s="5">
        <v>230000000</v>
      </c>
      <c r="N220" s="5" t="s">
        <v>137</v>
      </c>
      <c r="O220" s="1" t="s">
        <v>166</v>
      </c>
      <c r="P220" s="24" t="s">
        <v>125</v>
      </c>
      <c r="Q220" s="25">
        <v>230000000</v>
      </c>
      <c r="R220" s="26" t="s">
        <v>266</v>
      </c>
      <c r="S220" s="26"/>
      <c r="T220" s="24" t="s">
        <v>127</v>
      </c>
      <c r="U220" s="5"/>
      <c r="V220" s="24"/>
      <c r="W220" s="24">
        <v>0</v>
      </c>
      <c r="X220" s="24">
        <v>100</v>
      </c>
      <c r="Y220" s="24">
        <v>0</v>
      </c>
      <c r="Z220" s="41"/>
      <c r="AA220" s="5" t="s">
        <v>138</v>
      </c>
      <c r="AB220" s="27"/>
      <c r="AC220" s="27"/>
      <c r="AD220" s="27">
        <v>204374300</v>
      </c>
      <c r="AE220" s="19">
        <f t="shared" si="183"/>
        <v>228899216.00000003</v>
      </c>
      <c r="AF220" s="27"/>
      <c r="AG220" s="27"/>
      <c r="AH220" s="27">
        <v>262048700</v>
      </c>
      <c r="AI220" s="19">
        <f t="shared" si="184"/>
        <v>293494544</v>
      </c>
      <c r="AJ220" s="20"/>
      <c r="AK220" s="20"/>
      <c r="AL220" s="20">
        <v>262048700</v>
      </c>
      <c r="AM220" s="19">
        <f t="shared" si="185"/>
        <v>293494544</v>
      </c>
      <c r="AN220" s="20"/>
      <c r="AO220" s="20"/>
      <c r="AP220" s="20"/>
      <c r="AQ220" s="20"/>
      <c r="AR220" s="20"/>
      <c r="AS220" s="20"/>
      <c r="AT220" s="20"/>
      <c r="AU220" s="20"/>
      <c r="AV220" s="67"/>
      <c r="AW220" s="43">
        <f t="shared" si="152"/>
        <v>728471700</v>
      </c>
      <c r="AX220" s="43">
        <f t="shared" si="153"/>
        <v>815888304.00000012</v>
      </c>
      <c r="AY220" s="9" t="s">
        <v>129</v>
      </c>
      <c r="AZ220" s="1" t="s">
        <v>329</v>
      </c>
      <c r="BA220" s="1" t="s">
        <v>330</v>
      </c>
      <c r="BB220" s="5"/>
      <c r="BC220" s="5"/>
      <c r="BD220" s="5"/>
      <c r="BE220" s="5"/>
      <c r="BF220" s="5"/>
      <c r="BG220" s="5"/>
      <c r="BH220" s="5"/>
      <c r="BI220" s="5"/>
      <c r="BJ220" s="185"/>
      <c r="BK220" s="15">
        <v>14</v>
      </c>
      <c r="BL220" s="183"/>
    </row>
    <row r="221" spans="1:64" s="16" customFormat="1" ht="12.95" customHeight="1" x14ac:dyDescent="0.25">
      <c r="A221" s="15" t="s">
        <v>133</v>
      </c>
      <c r="B221" s="15" t="s">
        <v>218</v>
      </c>
      <c r="C221" s="193" t="s">
        <v>331</v>
      </c>
      <c r="D221" s="193"/>
      <c r="E221" s="242" t="s">
        <v>332</v>
      </c>
      <c r="F221" s="23" t="s">
        <v>315</v>
      </c>
      <c r="G221" s="23" t="s">
        <v>316</v>
      </c>
      <c r="H221" s="23" t="s">
        <v>317</v>
      </c>
      <c r="I221" s="24" t="s">
        <v>120</v>
      </c>
      <c r="J221" s="24"/>
      <c r="K221" s="24"/>
      <c r="L221" s="23">
        <v>100</v>
      </c>
      <c r="M221" s="5">
        <v>230000000</v>
      </c>
      <c r="N221" s="5" t="s">
        <v>137</v>
      </c>
      <c r="O221" s="5" t="s">
        <v>239</v>
      </c>
      <c r="P221" s="24" t="s">
        <v>125</v>
      </c>
      <c r="Q221" s="25">
        <v>230000000</v>
      </c>
      <c r="R221" s="26" t="s">
        <v>174</v>
      </c>
      <c r="S221" s="26"/>
      <c r="T221" s="24"/>
      <c r="U221" s="5" t="s">
        <v>126</v>
      </c>
      <c r="V221" s="24" t="s">
        <v>127</v>
      </c>
      <c r="W221" s="24">
        <v>0</v>
      </c>
      <c r="X221" s="24">
        <v>100</v>
      </c>
      <c r="Y221" s="24">
        <v>0</v>
      </c>
      <c r="Z221" s="41"/>
      <c r="AA221" s="5" t="s">
        <v>138</v>
      </c>
      <c r="AB221" s="27"/>
      <c r="AC221" s="27"/>
      <c r="AD221" s="27">
        <v>152219303.81</v>
      </c>
      <c r="AE221" s="27">
        <v>170485620.26720002</v>
      </c>
      <c r="AF221" s="27"/>
      <c r="AG221" s="27"/>
      <c r="AH221" s="27">
        <v>152219303.81</v>
      </c>
      <c r="AI221" s="27">
        <v>170485620.26720002</v>
      </c>
      <c r="AJ221" s="20"/>
      <c r="AK221" s="20"/>
      <c r="AL221" s="20">
        <v>152219303.81</v>
      </c>
      <c r="AM221" s="20">
        <v>170485620.26720002</v>
      </c>
      <c r="AN221" s="20">
        <v>0</v>
      </c>
      <c r="AO221" s="20">
        <v>0</v>
      </c>
      <c r="AP221" s="20">
        <v>0</v>
      </c>
      <c r="AQ221" s="20">
        <v>0</v>
      </c>
      <c r="AR221" s="20">
        <v>0</v>
      </c>
      <c r="AS221" s="20">
        <v>0</v>
      </c>
      <c r="AT221" s="20">
        <v>0</v>
      </c>
      <c r="AU221" s="20">
        <v>0</v>
      </c>
      <c r="AV221" s="43"/>
      <c r="AW221" s="43">
        <v>0</v>
      </c>
      <c r="AX221" s="43">
        <f t="shared" ref="AX221:AX222" si="186">AW221*1.12</f>
        <v>0</v>
      </c>
      <c r="AY221" s="9" t="s">
        <v>129</v>
      </c>
      <c r="AZ221" s="1" t="s">
        <v>333</v>
      </c>
      <c r="BA221" s="1" t="s">
        <v>334</v>
      </c>
      <c r="BB221" s="5"/>
      <c r="BC221" s="5"/>
      <c r="BD221" s="5"/>
      <c r="BE221" s="5"/>
      <c r="BF221" s="5"/>
      <c r="BG221" s="5"/>
      <c r="BH221" s="5"/>
      <c r="BI221" s="5"/>
      <c r="BJ221" s="185"/>
      <c r="BK221" s="15"/>
      <c r="BL221" s="183"/>
    </row>
    <row r="222" spans="1:64" s="16" customFormat="1" ht="12.95" customHeight="1" x14ac:dyDescent="0.25">
      <c r="A222" s="15" t="s">
        <v>133</v>
      </c>
      <c r="B222" s="15" t="s">
        <v>218</v>
      </c>
      <c r="C222" s="194" t="s">
        <v>396</v>
      </c>
      <c r="D222" s="195"/>
      <c r="E222" s="233" t="s">
        <v>332</v>
      </c>
      <c r="F222" s="23" t="s">
        <v>315</v>
      </c>
      <c r="G222" s="23" t="s">
        <v>316</v>
      </c>
      <c r="H222" s="23" t="s">
        <v>317</v>
      </c>
      <c r="I222" s="24" t="s">
        <v>120</v>
      </c>
      <c r="J222" s="24"/>
      <c r="K222" s="24"/>
      <c r="L222" s="23">
        <v>100</v>
      </c>
      <c r="M222" s="5">
        <v>230000000</v>
      </c>
      <c r="N222" s="5" t="s">
        <v>137</v>
      </c>
      <c r="O222" s="1" t="s">
        <v>126</v>
      </c>
      <c r="P222" s="24" t="s">
        <v>125</v>
      </c>
      <c r="Q222" s="25">
        <v>230000000</v>
      </c>
      <c r="R222" s="26" t="s">
        <v>174</v>
      </c>
      <c r="S222" s="26"/>
      <c r="T222" s="24" t="s">
        <v>127</v>
      </c>
      <c r="U222" s="5"/>
      <c r="V222" s="24"/>
      <c r="W222" s="24">
        <v>0</v>
      </c>
      <c r="X222" s="24">
        <v>100</v>
      </c>
      <c r="Y222" s="24">
        <v>0</v>
      </c>
      <c r="Z222" s="41"/>
      <c r="AA222" s="5" t="s">
        <v>138</v>
      </c>
      <c r="AB222" s="27"/>
      <c r="AC222" s="27"/>
      <c r="AD222" s="27">
        <v>114743394</v>
      </c>
      <c r="AE222" s="19">
        <f t="shared" ref="AE222:AE223" si="187">AD222*1.12</f>
        <v>128512601.28000002</v>
      </c>
      <c r="AF222" s="27"/>
      <c r="AG222" s="27"/>
      <c r="AH222" s="27">
        <v>152219303.81</v>
      </c>
      <c r="AI222" s="19">
        <f t="shared" ref="AI222:AI223" si="188">AH222*1.12</f>
        <v>170485620.26720002</v>
      </c>
      <c r="AJ222" s="20"/>
      <c r="AK222" s="20"/>
      <c r="AL222" s="20">
        <v>152219303.81</v>
      </c>
      <c r="AM222" s="19">
        <f t="shared" ref="AM222:AM223" si="189">AL222*1.12</f>
        <v>170485620.26720002</v>
      </c>
      <c r="AN222" s="20">
        <v>0</v>
      </c>
      <c r="AO222" s="20">
        <v>0</v>
      </c>
      <c r="AP222" s="20">
        <v>0</v>
      </c>
      <c r="AQ222" s="20">
        <v>0</v>
      </c>
      <c r="AR222" s="20">
        <v>0</v>
      </c>
      <c r="AS222" s="20">
        <v>0</v>
      </c>
      <c r="AT222" s="20">
        <v>0</v>
      </c>
      <c r="AU222" s="20">
        <v>0</v>
      </c>
      <c r="AV222" s="67"/>
      <c r="AW222" s="43">
        <v>0</v>
      </c>
      <c r="AX222" s="43">
        <f t="shared" si="186"/>
        <v>0</v>
      </c>
      <c r="AY222" s="9" t="s">
        <v>129</v>
      </c>
      <c r="AZ222" s="1" t="s">
        <v>333</v>
      </c>
      <c r="BA222" s="1" t="s">
        <v>334</v>
      </c>
      <c r="BB222" s="5"/>
      <c r="BC222" s="5"/>
      <c r="BD222" s="5"/>
      <c r="BE222" s="5"/>
      <c r="BF222" s="5"/>
      <c r="BG222" s="5"/>
      <c r="BH222" s="5"/>
      <c r="BI222" s="5"/>
      <c r="BJ222" s="185"/>
      <c r="BK222" s="15" t="s">
        <v>388</v>
      </c>
      <c r="BL222" s="183"/>
    </row>
    <row r="223" spans="1:64" s="16" customFormat="1" ht="12.95" customHeight="1" x14ac:dyDescent="0.25">
      <c r="A223" s="15" t="s">
        <v>133</v>
      </c>
      <c r="B223" s="15" t="s">
        <v>218</v>
      </c>
      <c r="C223" s="194" t="s">
        <v>543</v>
      </c>
      <c r="D223" s="196"/>
      <c r="E223" s="233" t="s">
        <v>332</v>
      </c>
      <c r="F223" s="23" t="s">
        <v>315</v>
      </c>
      <c r="G223" s="23" t="s">
        <v>316</v>
      </c>
      <c r="H223" s="23" t="s">
        <v>317</v>
      </c>
      <c r="I223" s="24" t="s">
        <v>120</v>
      </c>
      <c r="J223" s="24"/>
      <c r="K223" s="24"/>
      <c r="L223" s="23">
        <v>100</v>
      </c>
      <c r="M223" s="5">
        <v>230000000</v>
      </c>
      <c r="N223" s="5" t="s">
        <v>137</v>
      </c>
      <c r="O223" s="1" t="s">
        <v>166</v>
      </c>
      <c r="P223" s="24" t="s">
        <v>125</v>
      </c>
      <c r="Q223" s="25">
        <v>230000000</v>
      </c>
      <c r="R223" s="26" t="s">
        <v>174</v>
      </c>
      <c r="S223" s="26"/>
      <c r="T223" s="24" t="s">
        <v>127</v>
      </c>
      <c r="U223" s="5"/>
      <c r="V223" s="24"/>
      <c r="W223" s="24">
        <v>0</v>
      </c>
      <c r="X223" s="24">
        <v>100</v>
      </c>
      <c r="Y223" s="24">
        <v>0</v>
      </c>
      <c r="Z223" s="41"/>
      <c r="AA223" s="5" t="s">
        <v>138</v>
      </c>
      <c r="AB223" s="27"/>
      <c r="AC223" s="27"/>
      <c r="AD223" s="27">
        <v>114743394</v>
      </c>
      <c r="AE223" s="19">
        <f t="shared" si="187"/>
        <v>128512601.28000002</v>
      </c>
      <c r="AF223" s="27"/>
      <c r="AG223" s="27"/>
      <c r="AH223" s="27">
        <v>152219303.81</v>
      </c>
      <c r="AI223" s="19">
        <f t="shared" si="188"/>
        <v>170485620.26720002</v>
      </c>
      <c r="AJ223" s="20"/>
      <c r="AK223" s="20"/>
      <c r="AL223" s="20">
        <v>152219303.81</v>
      </c>
      <c r="AM223" s="19">
        <f t="shared" si="189"/>
        <v>170485620.26720002</v>
      </c>
      <c r="AN223" s="20"/>
      <c r="AO223" s="20"/>
      <c r="AP223" s="20"/>
      <c r="AQ223" s="20"/>
      <c r="AR223" s="20"/>
      <c r="AS223" s="20"/>
      <c r="AT223" s="20"/>
      <c r="AU223" s="20"/>
      <c r="AV223" s="67"/>
      <c r="AW223" s="43">
        <f t="shared" si="152"/>
        <v>419182001.62</v>
      </c>
      <c r="AX223" s="43">
        <f t="shared" si="153"/>
        <v>469483841.81440008</v>
      </c>
      <c r="AY223" s="9" t="s">
        <v>129</v>
      </c>
      <c r="AZ223" s="1" t="s">
        <v>333</v>
      </c>
      <c r="BA223" s="1" t="s">
        <v>334</v>
      </c>
      <c r="BB223" s="5"/>
      <c r="BC223" s="5"/>
      <c r="BD223" s="5"/>
      <c r="BE223" s="5"/>
      <c r="BF223" s="5"/>
      <c r="BG223" s="5"/>
      <c r="BH223" s="5"/>
      <c r="BI223" s="5"/>
      <c r="BJ223" s="185"/>
      <c r="BK223" s="15">
        <v>14</v>
      </c>
      <c r="BL223" s="183"/>
    </row>
    <row r="224" spans="1:64" s="16" customFormat="1" ht="12.95" customHeight="1" x14ac:dyDescent="0.25">
      <c r="A224" s="15" t="s">
        <v>150</v>
      </c>
      <c r="B224" s="15" t="s">
        <v>335</v>
      </c>
      <c r="C224" s="193" t="s">
        <v>256</v>
      </c>
      <c r="D224" s="193"/>
      <c r="E224" s="242" t="s">
        <v>235</v>
      </c>
      <c r="F224" s="23" t="s">
        <v>336</v>
      </c>
      <c r="G224" s="23" t="s">
        <v>337</v>
      </c>
      <c r="H224" s="23" t="s">
        <v>337</v>
      </c>
      <c r="I224" s="24" t="s">
        <v>120</v>
      </c>
      <c r="J224" s="24"/>
      <c r="K224" s="24"/>
      <c r="L224" s="23">
        <v>100</v>
      </c>
      <c r="M224" s="5" t="s">
        <v>122</v>
      </c>
      <c r="N224" s="5" t="s">
        <v>123</v>
      </c>
      <c r="O224" s="5" t="s">
        <v>199</v>
      </c>
      <c r="P224" s="24" t="s">
        <v>125</v>
      </c>
      <c r="Q224" s="25" t="s">
        <v>122</v>
      </c>
      <c r="R224" s="26" t="s">
        <v>338</v>
      </c>
      <c r="S224" s="26"/>
      <c r="T224" s="24"/>
      <c r="U224" s="5" t="s">
        <v>126</v>
      </c>
      <c r="V224" s="24" t="s">
        <v>127</v>
      </c>
      <c r="W224" s="24">
        <v>0</v>
      </c>
      <c r="X224" s="24">
        <v>100</v>
      </c>
      <c r="Y224" s="24">
        <v>0</v>
      </c>
      <c r="Z224" s="41"/>
      <c r="AA224" s="5" t="s">
        <v>138</v>
      </c>
      <c r="AB224" s="27">
        <v>1</v>
      </c>
      <c r="AC224" s="27">
        <v>67894200</v>
      </c>
      <c r="AD224" s="27">
        <v>67894200</v>
      </c>
      <c r="AE224" s="27">
        <v>76041504</v>
      </c>
      <c r="AF224" s="27">
        <v>1</v>
      </c>
      <c r="AG224" s="27">
        <v>67894200</v>
      </c>
      <c r="AH224" s="27">
        <v>67894200</v>
      </c>
      <c r="AI224" s="27">
        <v>76041504</v>
      </c>
      <c r="AJ224" s="20">
        <v>1</v>
      </c>
      <c r="AK224" s="20">
        <v>67894200</v>
      </c>
      <c r="AL224" s="20">
        <v>67894200</v>
      </c>
      <c r="AM224" s="20">
        <v>76041504</v>
      </c>
      <c r="AN224" s="20">
        <v>0</v>
      </c>
      <c r="AO224" s="20">
        <v>0</v>
      </c>
      <c r="AP224" s="20">
        <v>0</v>
      </c>
      <c r="AQ224" s="20">
        <v>0</v>
      </c>
      <c r="AR224" s="20">
        <v>0</v>
      </c>
      <c r="AS224" s="20">
        <v>0</v>
      </c>
      <c r="AT224" s="20">
        <v>0</v>
      </c>
      <c r="AU224" s="20">
        <v>0</v>
      </c>
      <c r="AV224" s="43"/>
      <c r="AW224" s="43">
        <v>0</v>
      </c>
      <c r="AX224" s="43">
        <f t="shared" si="153"/>
        <v>0</v>
      </c>
      <c r="AY224" s="6" t="s">
        <v>129</v>
      </c>
      <c r="AZ224" s="4" t="s">
        <v>339</v>
      </c>
      <c r="BA224" s="4" t="s">
        <v>340</v>
      </c>
      <c r="BB224" s="5"/>
      <c r="BC224" s="5"/>
      <c r="BD224" s="5"/>
      <c r="BE224" s="5"/>
      <c r="BF224" s="5"/>
      <c r="BG224" s="5"/>
      <c r="BH224" s="5"/>
      <c r="BI224" s="5"/>
      <c r="BJ224" s="185"/>
      <c r="BK224" s="15" t="s">
        <v>375</v>
      </c>
      <c r="BL224" s="183"/>
    </row>
    <row r="225" spans="1:64" s="16" customFormat="1" ht="12.95" customHeight="1" x14ac:dyDescent="0.25">
      <c r="A225" s="15" t="s">
        <v>150</v>
      </c>
      <c r="B225" s="15" t="s">
        <v>335</v>
      </c>
      <c r="C225" s="193" t="s">
        <v>250</v>
      </c>
      <c r="D225" s="193"/>
      <c r="E225" s="242" t="s">
        <v>341</v>
      </c>
      <c r="F225" s="23" t="s">
        <v>336</v>
      </c>
      <c r="G225" s="23" t="s">
        <v>337</v>
      </c>
      <c r="H225" s="23" t="s">
        <v>337</v>
      </c>
      <c r="I225" s="24" t="s">
        <v>120</v>
      </c>
      <c r="J225" s="24"/>
      <c r="K225" s="24"/>
      <c r="L225" s="23">
        <v>100</v>
      </c>
      <c r="M225" s="5" t="s">
        <v>122</v>
      </c>
      <c r="N225" s="5" t="s">
        <v>123</v>
      </c>
      <c r="O225" s="5" t="s">
        <v>199</v>
      </c>
      <c r="P225" s="24" t="s">
        <v>125</v>
      </c>
      <c r="Q225" s="25" t="s">
        <v>122</v>
      </c>
      <c r="R225" s="26" t="s">
        <v>338</v>
      </c>
      <c r="S225" s="26"/>
      <c r="T225" s="24"/>
      <c r="U225" s="5" t="s">
        <v>126</v>
      </c>
      <c r="V225" s="24" t="s">
        <v>127</v>
      </c>
      <c r="W225" s="24">
        <v>0</v>
      </c>
      <c r="X225" s="24">
        <v>100</v>
      </c>
      <c r="Y225" s="24">
        <v>0</v>
      </c>
      <c r="Z225" s="41"/>
      <c r="AA225" s="5" t="s">
        <v>138</v>
      </c>
      <c r="AB225" s="27">
        <v>1</v>
      </c>
      <c r="AC225" s="27">
        <v>41596500</v>
      </c>
      <c r="AD225" s="27">
        <v>41596500</v>
      </c>
      <c r="AE225" s="27">
        <v>46588080.000000007</v>
      </c>
      <c r="AF225" s="27">
        <v>1</v>
      </c>
      <c r="AG225" s="27">
        <v>41596500</v>
      </c>
      <c r="AH225" s="27">
        <v>41596500</v>
      </c>
      <c r="AI225" s="27">
        <v>46588080.000000007</v>
      </c>
      <c r="AJ225" s="20">
        <v>1</v>
      </c>
      <c r="AK225" s="20">
        <v>41596500</v>
      </c>
      <c r="AL225" s="20">
        <v>41596500</v>
      </c>
      <c r="AM225" s="20">
        <v>46588080.000000007</v>
      </c>
      <c r="AN225" s="20">
        <v>0</v>
      </c>
      <c r="AO225" s="20">
        <v>0</v>
      </c>
      <c r="AP225" s="20">
        <v>0</v>
      </c>
      <c r="AQ225" s="20">
        <v>0</v>
      </c>
      <c r="AR225" s="20">
        <v>0</v>
      </c>
      <c r="AS225" s="20">
        <v>0</v>
      </c>
      <c r="AT225" s="20">
        <v>0</v>
      </c>
      <c r="AU225" s="20">
        <v>0</v>
      </c>
      <c r="AV225" s="43"/>
      <c r="AW225" s="43">
        <v>0</v>
      </c>
      <c r="AX225" s="43">
        <f t="shared" si="153"/>
        <v>0</v>
      </c>
      <c r="AY225" s="6" t="s">
        <v>129</v>
      </c>
      <c r="AZ225" s="4" t="s">
        <v>342</v>
      </c>
      <c r="BA225" s="4" t="s">
        <v>343</v>
      </c>
      <c r="BB225" s="5"/>
      <c r="BC225" s="5"/>
      <c r="BD225" s="5"/>
      <c r="BE225" s="5"/>
      <c r="BF225" s="5"/>
      <c r="BG225" s="5"/>
      <c r="BH225" s="5"/>
      <c r="BI225" s="5"/>
      <c r="BJ225" s="185"/>
      <c r="BK225" s="15" t="s">
        <v>375</v>
      </c>
      <c r="BL225" s="183"/>
    </row>
    <row r="226" spans="1:64" s="16" customFormat="1" ht="12.95" customHeight="1" x14ac:dyDescent="0.25">
      <c r="A226" s="15" t="s">
        <v>344</v>
      </c>
      <c r="B226" s="15" t="s">
        <v>335</v>
      </c>
      <c r="C226" s="193" t="s">
        <v>261</v>
      </c>
      <c r="D226" s="193"/>
      <c r="E226" s="242" t="s">
        <v>345</v>
      </c>
      <c r="F226" s="23" t="s">
        <v>346</v>
      </c>
      <c r="G226" s="23" t="s">
        <v>347</v>
      </c>
      <c r="H226" s="23" t="s">
        <v>347</v>
      </c>
      <c r="I226" s="24" t="s">
        <v>120</v>
      </c>
      <c r="J226" s="24"/>
      <c r="K226" s="24"/>
      <c r="L226" s="23">
        <v>100</v>
      </c>
      <c r="M226" s="5" t="s">
        <v>122</v>
      </c>
      <c r="N226" s="5" t="s">
        <v>123</v>
      </c>
      <c r="O226" s="5" t="s">
        <v>199</v>
      </c>
      <c r="P226" s="24" t="s">
        <v>125</v>
      </c>
      <c r="Q226" s="25" t="s">
        <v>122</v>
      </c>
      <c r="R226" s="26" t="s">
        <v>338</v>
      </c>
      <c r="S226" s="26"/>
      <c r="T226" s="24"/>
      <c r="U226" s="5" t="s">
        <v>126</v>
      </c>
      <c r="V226" s="24" t="s">
        <v>167</v>
      </c>
      <c r="W226" s="24">
        <v>0</v>
      </c>
      <c r="X226" s="24">
        <v>100</v>
      </c>
      <c r="Y226" s="24">
        <v>0</v>
      </c>
      <c r="Z226" s="41"/>
      <c r="AA226" s="5" t="s">
        <v>138</v>
      </c>
      <c r="AB226" s="27"/>
      <c r="AC226" s="27"/>
      <c r="AD226" s="27">
        <v>94520378.149999991</v>
      </c>
      <c r="AE226" s="27">
        <v>105862823.528</v>
      </c>
      <c r="AF226" s="27"/>
      <c r="AG226" s="27"/>
      <c r="AH226" s="27">
        <v>94520378.149999991</v>
      </c>
      <c r="AI226" s="27">
        <v>105862823.528</v>
      </c>
      <c r="AJ226" s="20"/>
      <c r="AK226" s="20"/>
      <c r="AL226" s="20">
        <v>94520378.149999991</v>
      </c>
      <c r="AM226" s="20">
        <v>105862823.528</v>
      </c>
      <c r="AN226" s="20"/>
      <c r="AO226" s="20"/>
      <c r="AP226" s="20">
        <v>94520378.149999991</v>
      </c>
      <c r="AQ226" s="20">
        <v>105862823.528</v>
      </c>
      <c r="AR226" s="20"/>
      <c r="AS226" s="20"/>
      <c r="AT226" s="20">
        <v>94520378.149999991</v>
      </c>
      <c r="AU226" s="20">
        <v>105862823.528</v>
      </c>
      <c r="AV226" s="43"/>
      <c r="AW226" s="43">
        <v>0</v>
      </c>
      <c r="AX226" s="43">
        <f t="shared" si="153"/>
        <v>0</v>
      </c>
      <c r="AY226" s="5" t="s">
        <v>129</v>
      </c>
      <c r="AZ226" s="5" t="s">
        <v>348</v>
      </c>
      <c r="BA226" s="5" t="s">
        <v>349</v>
      </c>
      <c r="BB226" s="5"/>
      <c r="BC226" s="5"/>
      <c r="BD226" s="5"/>
      <c r="BE226" s="5"/>
      <c r="BF226" s="5"/>
      <c r="BG226" s="5"/>
      <c r="BH226" s="5"/>
      <c r="BI226" s="5"/>
      <c r="BJ226" s="185"/>
      <c r="BK226" s="15" t="s">
        <v>375</v>
      </c>
      <c r="BL226" s="183"/>
    </row>
    <row r="227" spans="1:64" s="16" customFormat="1" ht="12.95" customHeight="1" x14ac:dyDescent="0.25">
      <c r="A227" s="15" t="s">
        <v>116</v>
      </c>
      <c r="B227" s="15" t="s">
        <v>218</v>
      </c>
      <c r="C227" s="193" t="s">
        <v>328</v>
      </c>
      <c r="D227" s="193"/>
      <c r="E227" s="242" t="s">
        <v>350</v>
      </c>
      <c r="F227" s="23" t="s">
        <v>351</v>
      </c>
      <c r="G227" s="23" t="s">
        <v>352</v>
      </c>
      <c r="H227" s="23" t="s">
        <v>352</v>
      </c>
      <c r="I227" s="24" t="s">
        <v>120</v>
      </c>
      <c r="J227" s="24"/>
      <c r="K227" s="24"/>
      <c r="L227" s="23" t="s">
        <v>121</v>
      </c>
      <c r="M227" s="5" t="s">
        <v>122</v>
      </c>
      <c r="N227" s="5" t="s">
        <v>123</v>
      </c>
      <c r="O227" s="5" t="s">
        <v>239</v>
      </c>
      <c r="P227" s="24" t="s">
        <v>125</v>
      </c>
      <c r="Q227" s="25" t="s">
        <v>122</v>
      </c>
      <c r="R227" s="26" t="s">
        <v>338</v>
      </c>
      <c r="S227" s="26"/>
      <c r="T227" s="24"/>
      <c r="U227" s="5" t="s">
        <v>126</v>
      </c>
      <c r="V227" s="24" t="s">
        <v>127</v>
      </c>
      <c r="W227" s="24" t="s">
        <v>128</v>
      </c>
      <c r="X227" s="24" t="s">
        <v>121</v>
      </c>
      <c r="Y227" s="24" t="s">
        <v>128</v>
      </c>
      <c r="Z227" s="41"/>
      <c r="AA227" s="5" t="s">
        <v>138</v>
      </c>
      <c r="AB227" s="27">
        <v>1</v>
      </c>
      <c r="AC227" s="27">
        <v>65203234.32</v>
      </c>
      <c r="AD227" s="27">
        <v>65203234.32</v>
      </c>
      <c r="AE227" s="27">
        <v>73027622.4384</v>
      </c>
      <c r="AF227" s="27">
        <v>1</v>
      </c>
      <c r="AG227" s="27">
        <v>65203234.32</v>
      </c>
      <c r="AH227" s="27">
        <v>65203234.32</v>
      </c>
      <c r="AI227" s="27">
        <v>73027622.4384</v>
      </c>
      <c r="AJ227" s="20">
        <v>1</v>
      </c>
      <c r="AK227" s="20">
        <v>65203234.32</v>
      </c>
      <c r="AL227" s="20">
        <v>65203234.32</v>
      </c>
      <c r="AM227" s="20">
        <v>73027622.4384</v>
      </c>
      <c r="AN227" s="20">
        <v>0</v>
      </c>
      <c r="AO227" s="20">
        <v>0</v>
      </c>
      <c r="AP227" s="20">
        <v>0</v>
      </c>
      <c r="AQ227" s="20">
        <v>0</v>
      </c>
      <c r="AR227" s="20">
        <v>0</v>
      </c>
      <c r="AS227" s="20">
        <v>0</v>
      </c>
      <c r="AT227" s="20">
        <v>0</v>
      </c>
      <c r="AU227" s="20">
        <v>0</v>
      </c>
      <c r="AV227" s="43"/>
      <c r="AW227" s="43">
        <f>AD227+AH227+AL227+AP227+AT227</f>
        <v>195609702.96000001</v>
      </c>
      <c r="AX227" s="43">
        <f t="shared" si="153"/>
        <v>219082867.31520003</v>
      </c>
      <c r="AY227" s="6" t="s">
        <v>129</v>
      </c>
      <c r="AZ227" s="6" t="s">
        <v>353</v>
      </c>
      <c r="BA227" s="6" t="s">
        <v>354</v>
      </c>
      <c r="BB227" s="5"/>
      <c r="BC227" s="5"/>
      <c r="BD227" s="5"/>
      <c r="BE227" s="5"/>
      <c r="BF227" s="5"/>
      <c r="BG227" s="5"/>
      <c r="BH227" s="5"/>
      <c r="BI227" s="5"/>
      <c r="BJ227" s="185"/>
      <c r="BK227" s="15"/>
      <c r="BL227" s="183"/>
    </row>
    <row r="228" spans="1:64" s="16" customFormat="1" ht="12.95" customHeight="1" x14ac:dyDescent="0.25">
      <c r="A228" s="15" t="s">
        <v>116</v>
      </c>
      <c r="B228" s="15" t="s">
        <v>218</v>
      </c>
      <c r="C228" s="193" t="s">
        <v>324</v>
      </c>
      <c r="D228" s="193"/>
      <c r="E228" s="242" t="s">
        <v>355</v>
      </c>
      <c r="F228" s="23" t="s">
        <v>356</v>
      </c>
      <c r="G228" s="23" t="s">
        <v>357</v>
      </c>
      <c r="H228" s="23" t="s">
        <v>357</v>
      </c>
      <c r="I228" s="24" t="s">
        <v>172</v>
      </c>
      <c r="J228" s="24" t="s">
        <v>358</v>
      </c>
      <c r="K228" s="24"/>
      <c r="L228" s="23">
        <v>100</v>
      </c>
      <c r="M228" s="5" t="s">
        <v>122</v>
      </c>
      <c r="N228" s="5" t="s">
        <v>123</v>
      </c>
      <c r="O228" s="5" t="s">
        <v>124</v>
      </c>
      <c r="P228" s="24" t="s">
        <v>125</v>
      </c>
      <c r="Q228" s="25" t="s">
        <v>122</v>
      </c>
      <c r="R228" s="26" t="s">
        <v>338</v>
      </c>
      <c r="S228" s="26"/>
      <c r="T228" s="24"/>
      <c r="U228" s="5" t="s">
        <v>126</v>
      </c>
      <c r="V228" s="24" t="s">
        <v>146</v>
      </c>
      <c r="W228" s="24" t="s">
        <v>128</v>
      </c>
      <c r="X228" s="24" t="s">
        <v>121</v>
      </c>
      <c r="Y228" s="24" t="s">
        <v>128</v>
      </c>
      <c r="Z228" s="41"/>
      <c r="AA228" s="5" t="s">
        <v>138</v>
      </c>
      <c r="AB228" s="27">
        <v>1</v>
      </c>
      <c r="AC228" s="27">
        <v>33933286</v>
      </c>
      <c r="AD228" s="27">
        <v>33933286</v>
      </c>
      <c r="AE228" s="27">
        <v>38005280.32</v>
      </c>
      <c r="AF228" s="27">
        <v>1</v>
      </c>
      <c r="AG228" s="27">
        <v>33933286</v>
      </c>
      <c r="AH228" s="27">
        <v>33933286</v>
      </c>
      <c r="AI228" s="27">
        <v>38005280.32</v>
      </c>
      <c r="AJ228" s="20">
        <v>1</v>
      </c>
      <c r="AK228" s="20"/>
      <c r="AL228" s="20"/>
      <c r="AM228" s="20"/>
      <c r="AN228" s="20">
        <v>0</v>
      </c>
      <c r="AO228" s="20">
        <v>0</v>
      </c>
      <c r="AP228" s="20">
        <v>0</v>
      </c>
      <c r="AQ228" s="20">
        <v>0</v>
      </c>
      <c r="AR228" s="20">
        <v>0</v>
      </c>
      <c r="AS228" s="20">
        <v>0</v>
      </c>
      <c r="AT228" s="20">
        <v>0</v>
      </c>
      <c r="AU228" s="20">
        <v>0</v>
      </c>
      <c r="AV228" s="43"/>
      <c r="AW228" s="43">
        <f>AD228+AH228+AL228+AP228+AT228</f>
        <v>67866572</v>
      </c>
      <c r="AX228" s="43">
        <f t="shared" si="153"/>
        <v>76010560.640000001</v>
      </c>
      <c r="AY228" s="6" t="s">
        <v>129</v>
      </c>
      <c r="AZ228" s="6" t="s">
        <v>359</v>
      </c>
      <c r="BA228" s="6" t="s">
        <v>360</v>
      </c>
      <c r="BB228" s="5"/>
      <c r="BC228" s="5"/>
      <c r="BD228" s="5"/>
      <c r="BE228" s="5"/>
      <c r="BF228" s="5"/>
      <c r="BG228" s="5"/>
      <c r="BH228" s="5"/>
      <c r="BI228" s="5"/>
      <c r="BJ228" s="185"/>
      <c r="BK228" s="15"/>
      <c r="BL228" s="183"/>
    </row>
    <row r="229" spans="1:64" s="16" customFormat="1" ht="12.95" customHeight="1" x14ac:dyDescent="0.25">
      <c r="A229" s="15" t="s">
        <v>361</v>
      </c>
      <c r="B229" s="15" t="s">
        <v>218</v>
      </c>
      <c r="C229" s="193" t="s">
        <v>332</v>
      </c>
      <c r="D229" s="193"/>
      <c r="E229" s="242" t="s">
        <v>362</v>
      </c>
      <c r="F229" s="23" t="s">
        <v>363</v>
      </c>
      <c r="G229" s="23" t="s">
        <v>364</v>
      </c>
      <c r="H229" s="23" t="s">
        <v>364</v>
      </c>
      <c r="I229" s="24" t="s">
        <v>120</v>
      </c>
      <c r="J229" s="24"/>
      <c r="K229" s="24"/>
      <c r="L229" s="23">
        <v>100</v>
      </c>
      <c r="M229" s="5" t="s">
        <v>197</v>
      </c>
      <c r="N229" s="5" t="s">
        <v>365</v>
      </c>
      <c r="O229" s="5" t="s">
        <v>239</v>
      </c>
      <c r="P229" s="24" t="s">
        <v>125</v>
      </c>
      <c r="Q229" s="25" t="s">
        <v>122</v>
      </c>
      <c r="R229" s="26" t="s">
        <v>338</v>
      </c>
      <c r="S229" s="26"/>
      <c r="T229" s="24" t="s">
        <v>127</v>
      </c>
      <c r="U229" s="5"/>
      <c r="V229" s="24"/>
      <c r="W229" s="24">
        <v>0</v>
      </c>
      <c r="X229" s="24">
        <v>90</v>
      </c>
      <c r="Y229" s="24">
        <v>10</v>
      </c>
      <c r="Z229" s="41"/>
      <c r="AA229" s="5" t="s">
        <v>138</v>
      </c>
      <c r="AB229" s="27"/>
      <c r="AC229" s="27"/>
      <c r="AD229" s="27">
        <v>708580278</v>
      </c>
      <c r="AE229" s="27">
        <v>793609911.36000013</v>
      </c>
      <c r="AF229" s="27"/>
      <c r="AG229" s="27"/>
      <c r="AH229" s="27">
        <v>736923502.22000003</v>
      </c>
      <c r="AI229" s="27">
        <v>825354322.48640013</v>
      </c>
      <c r="AJ229" s="20"/>
      <c r="AK229" s="20"/>
      <c r="AL229" s="20">
        <v>758066298.31295991</v>
      </c>
      <c r="AM229" s="20">
        <v>849034254.11051524</v>
      </c>
      <c r="AN229" s="20">
        <v>0</v>
      </c>
      <c r="AO229" s="20">
        <v>0</v>
      </c>
      <c r="AP229" s="20">
        <v>0</v>
      </c>
      <c r="AQ229" s="20">
        <v>0</v>
      </c>
      <c r="AR229" s="20">
        <v>0</v>
      </c>
      <c r="AS229" s="20">
        <v>0</v>
      </c>
      <c r="AT229" s="20">
        <v>0</v>
      </c>
      <c r="AU229" s="20">
        <v>0</v>
      </c>
      <c r="AV229" s="43"/>
      <c r="AW229" s="43">
        <f>AD229+AH229+AL229+AP229+AT229</f>
        <v>2203570078.5329599</v>
      </c>
      <c r="AX229" s="43">
        <f t="shared" si="153"/>
        <v>2467998487.9569154</v>
      </c>
      <c r="AY229" s="6" t="s">
        <v>203</v>
      </c>
      <c r="AZ229" s="1" t="s">
        <v>366</v>
      </c>
      <c r="BA229" s="1" t="s">
        <v>367</v>
      </c>
      <c r="BB229" s="5"/>
      <c r="BC229" s="5"/>
      <c r="BD229" s="5"/>
      <c r="BE229" s="5"/>
      <c r="BF229" s="5"/>
      <c r="BG229" s="5"/>
      <c r="BH229" s="5"/>
      <c r="BI229" s="5"/>
      <c r="BJ229" s="185"/>
      <c r="BK229" s="15"/>
      <c r="BL229" s="183"/>
    </row>
    <row r="230" spans="1:64" s="16" customFormat="1" ht="12.95" customHeight="1" x14ac:dyDescent="0.25">
      <c r="A230" s="1" t="s">
        <v>116</v>
      </c>
      <c r="B230" s="6" t="s">
        <v>152</v>
      </c>
      <c r="C230" s="193" t="s">
        <v>314</v>
      </c>
      <c r="D230" s="1"/>
      <c r="E230" s="239"/>
      <c r="F230" s="2" t="s">
        <v>117</v>
      </c>
      <c r="G230" s="3" t="s">
        <v>118</v>
      </c>
      <c r="H230" s="3" t="s">
        <v>119</v>
      </c>
      <c r="I230" s="4" t="s">
        <v>120</v>
      </c>
      <c r="J230" s="1"/>
      <c r="K230" s="1"/>
      <c r="L230" s="1" t="s">
        <v>121</v>
      </c>
      <c r="M230" s="6" t="s">
        <v>122</v>
      </c>
      <c r="N230" s="6" t="s">
        <v>123</v>
      </c>
      <c r="O230" s="1" t="s">
        <v>124</v>
      </c>
      <c r="P230" s="6" t="s">
        <v>125</v>
      </c>
      <c r="Q230" s="6" t="s">
        <v>122</v>
      </c>
      <c r="R230" s="6" t="s">
        <v>188</v>
      </c>
      <c r="S230" s="6"/>
      <c r="T230" s="1" t="s">
        <v>127</v>
      </c>
      <c r="U230" s="1"/>
      <c r="V230" s="1"/>
      <c r="W230" s="6" t="s">
        <v>128</v>
      </c>
      <c r="X230" s="6" t="s">
        <v>121</v>
      </c>
      <c r="Y230" s="6" t="s">
        <v>128</v>
      </c>
      <c r="Z230" s="7"/>
      <c r="AA230" s="4" t="s">
        <v>138</v>
      </c>
      <c r="AB230" s="8" t="s">
        <v>47</v>
      </c>
      <c r="AC230" s="14">
        <v>1222615032.8</v>
      </c>
      <c r="AD230" s="14">
        <v>1222615032.8</v>
      </c>
      <c r="AE230" s="22">
        <v>1369328836.7360001</v>
      </c>
      <c r="AF230" s="8" t="s">
        <v>47</v>
      </c>
      <c r="AG230" s="14">
        <v>1316697870.8</v>
      </c>
      <c r="AH230" s="14">
        <v>1316697870.8</v>
      </c>
      <c r="AI230" s="22">
        <v>1474701615.296</v>
      </c>
      <c r="AJ230" s="8" t="s">
        <v>47</v>
      </c>
      <c r="AK230" s="14">
        <v>1411091688.8</v>
      </c>
      <c r="AL230" s="14">
        <v>1411091688.8</v>
      </c>
      <c r="AM230" s="22">
        <v>1580422691.4560001</v>
      </c>
      <c r="AN230" s="6"/>
      <c r="AO230" s="6"/>
      <c r="AP230" s="6"/>
      <c r="AQ230" s="6"/>
      <c r="AR230" s="6"/>
      <c r="AS230" s="9"/>
      <c r="AT230" s="8"/>
      <c r="AU230" s="10"/>
      <c r="AV230" s="53"/>
      <c r="AW230" s="43">
        <v>0</v>
      </c>
      <c r="AX230" s="43">
        <f t="shared" si="153"/>
        <v>0</v>
      </c>
      <c r="AY230" s="6" t="s">
        <v>129</v>
      </c>
      <c r="AZ230" s="6" t="s">
        <v>130</v>
      </c>
      <c r="BA230" s="6" t="s">
        <v>130</v>
      </c>
      <c r="BB230" s="6"/>
      <c r="BC230" s="6"/>
      <c r="BD230" s="6"/>
      <c r="BE230" s="6"/>
      <c r="BF230" s="6"/>
      <c r="BG230" s="6"/>
      <c r="BH230" s="6"/>
      <c r="BI230" s="6"/>
      <c r="BJ230" s="13"/>
      <c r="BK230" s="15"/>
      <c r="BL230" s="183"/>
    </row>
    <row r="231" spans="1:64" s="16" customFormat="1" ht="12.95" customHeight="1" x14ac:dyDescent="0.25">
      <c r="A231" s="1" t="s">
        <v>116</v>
      </c>
      <c r="B231" s="6" t="s">
        <v>152</v>
      </c>
      <c r="C231" s="4" t="s">
        <v>812</v>
      </c>
      <c r="D231" s="1"/>
      <c r="E231" s="239"/>
      <c r="F231" s="2" t="s">
        <v>117</v>
      </c>
      <c r="G231" s="3" t="s">
        <v>118</v>
      </c>
      <c r="H231" s="3" t="s">
        <v>119</v>
      </c>
      <c r="I231" s="4" t="s">
        <v>120</v>
      </c>
      <c r="J231" s="1"/>
      <c r="K231" s="1"/>
      <c r="L231" s="1" t="s">
        <v>121</v>
      </c>
      <c r="M231" s="6" t="s">
        <v>122</v>
      </c>
      <c r="N231" s="6" t="s">
        <v>123</v>
      </c>
      <c r="O231" s="1" t="s">
        <v>124</v>
      </c>
      <c r="P231" s="6" t="s">
        <v>125</v>
      </c>
      <c r="Q231" s="6" t="s">
        <v>122</v>
      </c>
      <c r="R231" s="6" t="s">
        <v>338</v>
      </c>
      <c r="S231" s="6"/>
      <c r="T231" s="1" t="s">
        <v>127</v>
      </c>
      <c r="U231" s="1"/>
      <c r="V231" s="1"/>
      <c r="W231" s="6" t="s">
        <v>128</v>
      </c>
      <c r="X231" s="6" t="s">
        <v>121</v>
      </c>
      <c r="Y231" s="6" t="s">
        <v>128</v>
      </c>
      <c r="Z231" s="6"/>
      <c r="AA231" s="4" t="s">
        <v>138</v>
      </c>
      <c r="AB231" s="8"/>
      <c r="AC231" s="14"/>
      <c r="AD231" s="20">
        <v>1311661752</v>
      </c>
      <c r="AE231" s="74">
        <f>AD231*1.12</f>
        <v>1469061162.2400002</v>
      </c>
      <c r="AF231" s="20"/>
      <c r="AG231" s="20"/>
      <c r="AH231" s="20">
        <v>1455372174.8</v>
      </c>
      <c r="AI231" s="74">
        <f>AH231*1.12</f>
        <v>1630016835.776</v>
      </c>
      <c r="AJ231" s="20"/>
      <c r="AK231" s="20"/>
      <c r="AL231" s="20">
        <v>1555323336.8</v>
      </c>
      <c r="AM231" s="74">
        <f>AL231*1.12</f>
        <v>1741962137.2160001</v>
      </c>
      <c r="AN231" s="20"/>
      <c r="AO231" s="20"/>
      <c r="AP231" s="20"/>
      <c r="AQ231" s="20"/>
      <c r="AR231" s="20"/>
      <c r="AS231" s="74"/>
      <c r="AT231" s="20"/>
      <c r="AU231" s="20"/>
      <c r="AV231" s="20"/>
      <c r="AW231" s="43">
        <f>AD231+AH231+AL231+AP231+AT231</f>
        <v>4322357263.6000004</v>
      </c>
      <c r="AX231" s="43">
        <f t="shared" si="153"/>
        <v>4841040135.2320013</v>
      </c>
      <c r="AY231" s="6" t="s">
        <v>129</v>
      </c>
      <c r="AZ231" s="6" t="s">
        <v>130</v>
      </c>
      <c r="BA231" s="6" t="s">
        <v>130</v>
      </c>
      <c r="BB231" s="6"/>
      <c r="BC231" s="6"/>
      <c r="BD231" s="6"/>
      <c r="BE231" s="6"/>
      <c r="BF231" s="6"/>
      <c r="BG231" s="6"/>
      <c r="BH231" s="6"/>
      <c r="BI231" s="6"/>
      <c r="BJ231" s="6"/>
      <c r="BK231" s="15" t="s">
        <v>813</v>
      </c>
      <c r="BL231" s="15"/>
    </row>
    <row r="232" spans="1:64" ht="12.95" customHeight="1" x14ac:dyDescent="0.25">
      <c r="A232" s="1" t="s">
        <v>116</v>
      </c>
      <c r="B232" s="6" t="s">
        <v>157</v>
      </c>
      <c r="C232" s="193" t="s">
        <v>321</v>
      </c>
      <c r="D232" s="1"/>
      <c r="E232" s="239"/>
      <c r="F232" s="2" t="s">
        <v>117</v>
      </c>
      <c r="G232" s="3" t="s">
        <v>118</v>
      </c>
      <c r="H232" s="3" t="s">
        <v>119</v>
      </c>
      <c r="I232" s="4" t="s">
        <v>120</v>
      </c>
      <c r="J232" s="1"/>
      <c r="K232" s="1"/>
      <c r="L232" s="2">
        <v>100</v>
      </c>
      <c r="M232" s="6" t="s">
        <v>122</v>
      </c>
      <c r="N232" s="6" t="s">
        <v>131</v>
      </c>
      <c r="O232" s="1" t="s">
        <v>124</v>
      </c>
      <c r="P232" s="6" t="s">
        <v>125</v>
      </c>
      <c r="Q232" s="6" t="s">
        <v>122</v>
      </c>
      <c r="R232" s="6" t="s">
        <v>190</v>
      </c>
      <c r="S232" s="1"/>
      <c r="T232" s="1" t="s">
        <v>127</v>
      </c>
      <c r="U232" s="1"/>
      <c r="V232" s="1"/>
      <c r="W232" s="6" t="s">
        <v>128</v>
      </c>
      <c r="X232" s="6" t="s">
        <v>121</v>
      </c>
      <c r="Y232" s="6" t="s">
        <v>128</v>
      </c>
      <c r="Z232" s="7"/>
      <c r="AA232" s="4" t="s">
        <v>138</v>
      </c>
      <c r="AB232" s="8">
        <v>1</v>
      </c>
      <c r="AC232" s="19">
        <v>132661440</v>
      </c>
      <c r="AD232" s="8">
        <v>132661440</v>
      </c>
      <c r="AE232" s="22">
        <v>148580812.80000001</v>
      </c>
      <c r="AF232" s="19">
        <v>1</v>
      </c>
      <c r="AG232" s="19">
        <v>158787264</v>
      </c>
      <c r="AH232" s="19">
        <v>158787264</v>
      </c>
      <c r="AI232" s="22">
        <v>177841735.68000001</v>
      </c>
      <c r="AJ232" s="19">
        <v>1</v>
      </c>
      <c r="AK232" s="19">
        <v>164344608</v>
      </c>
      <c r="AL232" s="19">
        <v>164344608</v>
      </c>
      <c r="AM232" s="22">
        <v>184065960.96000001</v>
      </c>
      <c r="AN232" s="19"/>
      <c r="AO232" s="19"/>
      <c r="AP232" s="19"/>
      <c r="AQ232" s="19"/>
      <c r="AR232" s="19"/>
      <c r="AS232" s="19"/>
      <c r="AT232" s="19"/>
      <c r="AU232" s="19"/>
      <c r="AV232" s="53"/>
      <c r="AW232" s="43">
        <v>0</v>
      </c>
      <c r="AX232" s="43">
        <f t="shared" si="153"/>
        <v>0</v>
      </c>
      <c r="AY232" s="6" t="s">
        <v>129</v>
      </c>
      <c r="AZ232" s="6" t="s">
        <v>132</v>
      </c>
      <c r="BA232" s="6" t="s">
        <v>132</v>
      </c>
      <c r="BB232" s="1"/>
      <c r="BC232" s="1"/>
      <c r="BD232" s="1"/>
      <c r="BE232" s="1"/>
      <c r="BF232" s="1"/>
      <c r="BG232" s="1"/>
      <c r="BH232" s="1"/>
      <c r="BI232" s="1"/>
      <c r="BJ232" s="29"/>
      <c r="BK232" s="1"/>
    </row>
    <row r="233" spans="1:64" ht="12.95" customHeight="1" x14ac:dyDescent="0.25">
      <c r="A233" s="76" t="s">
        <v>116</v>
      </c>
      <c r="B233" s="6" t="s">
        <v>157</v>
      </c>
      <c r="C233" s="193" t="s">
        <v>376</v>
      </c>
      <c r="D233" s="1"/>
      <c r="E233" s="239"/>
      <c r="F233" s="77" t="s">
        <v>117</v>
      </c>
      <c r="G233" s="78" t="s">
        <v>118</v>
      </c>
      <c r="H233" s="78" t="s">
        <v>119</v>
      </c>
      <c r="I233" s="78" t="s">
        <v>120</v>
      </c>
      <c r="J233" s="79"/>
      <c r="K233" s="79"/>
      <c r="L233" s="77">
        <v>100</v>
      </c>
      <c r="M233" s="76" t="s">
        <v>122</v>
      </c>
      <c r="N233" s="80" t="s">
        <v>131</v>
      </c>
      <c r="O233" s="79" t="s">
        <v>124</v>
      </c>
      <c r="P233" s="76" t="s">
        <v>125</v>
      </c>
      <c r="Q233" s="76" t="s">
        <v>122</v>
      </c>
      <c r="R233" s="76" t="s">
        <v>190</v>
      </c>
      <c r="S233" s="1"/>
      <c r="T233" s="1" t="s">
        <v>127</v>
      </c>
      <c r="U233" s="79"/>
      <c r="V233" s="79"/>
      <c r="W233" s="81" t="s">
        <v>128</v>
      </c>
      <c r="X233" s="81" t="s">
        <v>121</v>
      </c>
      <c r="Y233" s="81" t="s">
        <v>128</v>
      </c>
      <c r="Z233" s="1"/>
      <c r="AA233" s="82" t="s">
        <v>138</v>
      </c>
      <c r="AB233" s="1">
        <v>1</v>
      </c>
      <c r="AC233" s="1">
        <v>132661440</v>
      </c>
      <c r="AD233" s="22">
        <v>132661440</v>
      </c>
      <c r="AE233" s="22">
        <f>AD233*1.12</f>
        <v>148580812.80000001</v>
      </c>
      <c r="AF233" s="1">
        <v>1</v>
      </c>
      <c r="AG233" s="1">
        <v>138674304</v>
      </c>
      <c r="AH233" s="83">
        <v>138674304</v>
      </c>
      <c r="AI233" s="83">
        <f>AH233*1.12</f>
        <v>155315220.48000002</v>
      </c>
      <c r="AJ233" s="1">
        <v>1</v>
      </c>
      <c r="AK233" s="1">
        <v>144231648</v>
      </c>
      <c r="AL233" s="83">
        <v>144231648</v>
      </c>
      <c r="AM233" s="83">
        <f>AL233*1.12</f>
        <v>161539445.76000002</v>
      </c>
      <c r="AN233" s="1"/>
      <c r="AO233" s="1"/>
      <c r="AP233" s="83"/>
      <c r="AQ233" s="83"/>
      <c r="AR233" s="1"/>
      <c r="AS233" s="83"/>
      <c r="AT233" s="83"/>
      <c r="AU233" s="84"/>
      <c r="AV233" s="85"/>
      <c r="AW233" s="43">
        <v>0</v>
      </c>
      <c r="AX233" s="43">
        <f t="shared" ref="AX233:AX234" si="190">AW233*1.12</f>
        <v>0</v>
      </c>
      <c r="AY233" s="6" t="s">
        <v>129</v>
      </c>
      <c r="AZ233" s="1" t="s">
        <v>132</v>
      </c>
      <c r="BA233" s="1" t="s">
        <v>132</v>
      </c>
      <c r="BB233" s="1"/>
      <c r="BC233" s="1"/>
      <c r="BD233" s="1"/>
      <c r="BE233" s="1"/>
      <c r="BF233" s="1"/>
      <c r="BG233" s="86"/>
      <c r="BH233" s="1"/>
      <c r="BI233" s="1"/>
      <c r="BJ233" s="29"/>
      <c r="BK233" s="1" t="s">
        <v>375</v>
      </c>
    </row>
    <row r="234" spans="1:64" s="16" customFormat="1" ht="12.95" customHeight="1" x14ac:dyDescent="0.25">
      <c r="A234" s="6" t="s">
        <v>133</v>
      </c>
      <c r="B234" s="6" t="s">
        <v>152</v>
      </c>
      <c r="C234" s="193" t="s">
        <v>236</v>
      </c>
      <c r="D234" s="1"/>
      <c r="E234" s="239"/>
      <c r="F234" s="12" t="s">
        <v>134</v>
      </c>
      <c r="G234" s="12" t="s">
        <v>135</v>
      </c>
      <c r="H234" s="12" t="s">
        <v>136</v>
      </c>
      <c r="I234" s="6" t="s">
        <v>120</v>
      </c>
      <c r="J234" s="1"/>
      <c r="K234" s="1"/>
      <c r="L234" s="6">
        <v>100</v>
      </c>
      <c r="M234" s="6">
        <v>230000000</v>
      </c>
      <c r="N234" s="6" t="s">
        <v>137</v>
      </c>
      <c r="O234" s="6" t="s">
        <v>126</v>
      </c>
      <c r="P234" s="12" t="s">
        <v>125</v>
      </c>
      <c r="Q234" s="12">
        <v>230000000</v>
      </c>
      <c r="R234" s="2" t="s">
        <v>189</v>
      </c>
      <c r="S234" s="1"/>
      <c r="T234" s="1" t="s">
        <v>127</v>
      </c>
      <c r="U234" s="1"/>
      <c r="V234" s="1"/>
      <c r="W234" s="17"/>
      <c r="X234" s="18">
        <v>100</v>
      </c>
      <c r="Y234" s="17"/>
      <c r="Z234" s="1"/>
      <c r="AA234" s="4" t="s">
        <v>138</v>
      </c>
      <c r="AB234" s="19"/>
      <c r="AC234" s="19"/>
      <c r="AD234" s="8">
        <v>51768204</v>
      </c>
      <c r="AE234" s="19">
        <f>AD234*1.12</f>
        <v>57980388.480000004</v>
      </c>
      <c r="AF234" s="19"/>
      <c r="AG234" s="19"/>
      <c r="AH234" s="8">
        <v>51768204</v>
      </c>
      <c r="AI234" s="19">
        <f>AH234*1.12</f>
        <v>57980388.480000004</v>
      </c>
      <c r="AJ234" s="19"/>
      <c r="AK234" s="19"/>
      <c r="AL234" s="8">
        <v>51768204</v>
      </c>
      <c r="AM234" s="19">
        <f>AL234*1.12</f>
        <v>57980388.480000004</v>
      </c>
      <c r="AN234" s="19"/>
      <c r="AO234" s="19"/>
      <c r="AP234" s="19"/>
      <c r="AQ234" s="19"/>
      <c r="AR234" s="19"/>
      <c r="AS234" s="19"/>
      <c r="AT234" s="19"/>
      <c r="AU234" s="19"/>
      <c r="AV234" s="19"/>
      <c r="AW234" s="43">
        <v>0</v>
      </c>
      <c r="AX234" s="43">
        <f t="shared" si="190"/>
        <v>0</v>
      </c>
      <c r="AY234" s="12" t="s">
        <v>129</v>
      </c>
      <c r="AZ234" s="12" t="s">
        <v>139</v>
      </c>
      <c r="BA234" s="6" t="s">
        <v>136</v>
      </c>
      <c r="BB234" s="1"/>
      <c r="BC234" s="1"/>
      <c r="BD234" s="1"/>
      <c r="BE234" s="1"/>
      <c r="BF234" s="1"/>
      <c r="BG234" s="4"/>
      <c r="BH234" s="4"/>
      <c r="BI234" s="4"/>
      <c r="BJ234" s="33"/>
      <c r="BK234" s="15"/>
      <c r="BL234" s="183"/>
    </row>
    <row r="235" spans="1:64" s="16" customFormat="1" ht="12.95" customHeight="1" x14ac:dyDescent="0.25">
      <c r="A235" s="6" t="s">
        <v>133</v>
      </c>
      <c r="B235" s="6" t="s">
        <v>152</v>
      </c>
      <c r="C235" s="194" t="s">
        <v>544</v>
      </c>
      <c r="D235" s="1"/>
      <c r="E235" s="239"/>
      <c r="F235" s="12" t="s">
        <v>134</v>
      </c>
      <c r="G235" s="12" t="s">
        <v>135</v>
      </c>
      <c r="H235" s="12" t="s">
        <v>136</v>
      </c>
      <c r="I235" s="6" t="s">
        <v>120</v>
      </c>
      <c r="J235" s="1"/>
      <c r="K235" s="1"/>
      <c r="L235" s="6">
        <v>100</v>
      </c>
      <c r="M235" s="6">
        <v>230000000</v>
      </c>
      <c r="N235" s="6" t="s">
        <v>137</v>
      </c>
      <c r="O235" s="1" t="s">
        <v>166</v>
      </c>
      <c r="P235" s="12" t="s">
        <v>125</v>
      </c>
      <c r="Q235" s="12">
        <v>230000000</v>
      </c>
      <c r="R235" s="2" t="s">
        <v>382</v>
      </c>
      <c r="S235" s="1"/>
      <c r="T235" s="1" t="s">
        <v>127</v>
      </c>
      <c r="U235" s="1"/>
      <c r="V235" s="1"/>
      <c r="W235" s="17"/>
      <c r="X235" s="18">
        <v>100</v>
      </c>
      <c r="Y235" s="17"/>
      <c r="Z235" s="1"/>
      <c r="AA235" s="4" t="s">
        <v>138</v>
      </c>
      <c r="AB235" s="19"/>
      <c r="AC235" s="19"/>
      <c r="AD235" s="8">
        <v>51768204</v>
      </c>
      <c r="AE235" s="19">
        <f t="shared" ref="AE235:AE236" si="191">AD235*1.12</f>
        <v>57980388.480000004</v>
      </c>
      <c r="AF235" s="19"/>
      <c r="AG235" s="19"/>
      <c r="AH235" s="8">
        <v>51768204</v>
      </c>
      <c r="AI235" s="19">
        <f t="shared" ref="AI235:AI236" si="192">AH235*1.12</f>
        <v>57980388.480000004</v>
      </c>
      <c r="AJ235" s="19"/>
      <c r="AK235" s="19"/>
      <c r="AL235" s="8">
        <v>51768204</v>
      </c>
      <c r="AM235" s="19">
        <f t="shared" ref="AM235:AM236" si="193">AL235*1.12</f>
        <v>57980388.480000004</v>
      </c>
      <c r="AN235" s="19"/>
      <c r="AO235" s="19"/>
      <c r="AP235" s="19"/>
      <c r="AQ235" s="19"/>
      <c r="AR235" s="19"/>
      <c r="AS235" s="19"/>
      <c r="AT235" s="19"/>
      <c r="AU235" s="19"/>
      <c r="AV235" s="19"/>
      <c r="AW235" s="43">
        <v>0</v>
      </c>
      <c r="AX235" s="43">
        <f t="shared" si="153"/>
        <v>0</v>
      </c>
      <c r="AY235" s="12" t="s">
        <v>129</v>
      </c>
      <c r="AZ235" s="12" t="s">
        <v>139</v>
      </c>
      <c r="BA235" s="6" t="s">
        <v>136</v>
      </c>
      <c r="BB235" s="1"/>
      <c r="BC235" s="1"/>
      <c r="BD235" s="1"/>
      <c r="BE235" s="1"/>
      <c r="BF235" s="1"/>
      <c r="BG235" s="4"/>
      <c r="BH235" s="4"/>
      <c r="BI235" s="4"/>
      <c r="BJ235" s="33"/>
      <c r="BK235" s="15">
        <v>14</v>
      </c>
      <c r="BL235" s="183"/>
    </row>
    <row r="236" spans="1:64" s="16" customFormat="1" ht="12.95" customHeight="1" x14ac:dyDescent="0.25">
      <c r="A236" s="6" t="s">
        <v>133</v>
      </c>
      <c r="B236" s="6" t="s">
        <v>152</v>
      </c>
      <c r="C236" s="197" t="s">
        <v>642</v>
      </c>
      <c r="D236" s="1"/>
      <c r="E236" s="239"/>
      <c r="F236" s="12" t="s">
        <v>134</v>
      </c>
      <c r="G236" s="12" t="s">
        <v>135</v>
      </c>
      <c r="H236" s="12" t="s">
        <v>136</v>
      </c>
      <c r="I236" s="154" t="s">
        <v>143</v>
      </c>
      <c r="J236" s="155" t="s">
        <v>149</v>
      </c>
      <c r="K236" s="1"/>
      <c r="L236" s="6">
        <v>100</v>
      </c>
      <c r="M236" s="6">
        <v>230000000</v>
      </c>
      <c r="N236" s="6" t="s">
        <v>137</v>
      </c>
      <c r="O236" s="156" t="s">
        <v>144</v>
      </c>
      <c r="P236" s="157" t="s">
        <v>125</v>
      </c>
      <c r="Q236" s="157">
        <v>230000000</v>
      </c>
      <c r="R236" s="158" t="s">
        <v>382</v>
      </c>
      <c r="S236" s="155"/>
      <c r="T236" s="155" t="s">
        <v>127</v>
      </c>
      <c r="U236" s="155"/>
      <c r="V236" s="155"/>
      <c r="W236" s="159"/>
      <c r="X236" s="160">
        <v>100</v>
      </c>
      <c r="Y236" s="159"/>
      <c r="Z236" s="155"/>
      <c r="AA236" s="161" t="s">
        <v>138</v>
      </c>
      <c r="AB236" s="162"/>
      <c r="AC236" s="162"/>
      <c r="AD236" s="163">
        <v>51768204</v>
      </c>
      <c r="AE236" s="162">
        <f t="shared" si="191"/>
        <v>57980388.480000004</v>
      </c>
      <c r="AF236" s="162"/>
      <c r="AG236" s="162"/>
      <c r="AH236" s="163">
        <v>51768204</v>
      </c>
      <c r="AI236" s="162">
        <f t="shared" si="192"/>
        <v>57980388.480000004</v>
      </c>
      <c r="AJ236" s="162"/>
      <c r="AK236" s="162"/>
      <c r="AL236" s="163">
        <v>51768204</v>
      </c>
      <c r="AM236" s="162">
        <f t="shared" si="193"/>
        <v>57980388.480000004</v>
      </c>
      <c r="AN236" s="162"/>
      <c r="AO236" s="162"/>
      <c r="AP236" s="162"/>
      <c r="AQ236" s="162"/>
      <c r="AR236" s="162"/>
      <c r="AS236" s="162"/>
      <c r="AT236" s="162"/>
      <c r="AU236" s="162"/>
      <c r="AV236" s="162"/>
      <c r="AW236" s="164">
        <f t="shared" ref="AW236:AW245" si="194">AD236+AH236+AL236+AP236+AT236</f>
        <v>155304612</v>
      </c>
      <c r="AX236" s="164">
        <f t="shared" si="153"/>
        <v>173941165.44000003</v>
      </c>
      <c r="AY236" s="157" t="s">
        <v>129</v>
      </c>
      <c r="AZ236" s="157" t="s">
        <v>139</v>
      </c>
      <c r="BA236" s="154" t="s">
        <v>136</v>
      </c>
      <c r="BB236" s="155"/>
      <c r="BC236" s="155"/>
      <c r="BD236" s="155"/>
      <c r="BE236" s="155"/>
      <c r="BF236" s="155"/>
      <c r="BG236" s="161"/>
      <c r="BH236" s="161"/>
      <c r="BI236" s="161"/>
      <c r="BJ236" s="33"/>
      <c r="BK236" s="15" t="s">
        <v>644</v>
      </c>
      <c r="BL236" s="183"/>
    </row>
    <row r="237" spans="1:64" s="16" customFormat="1" ht="12.95" customHeight="1" x14ac:dyDescent="0.25">
      <c r="A237" s="6" t="s">
        <v>151</v>
      </c>
      <c r="B237" s="6" t="s">
        <v>152</v>
      </c>
      <c r="C237" s="193" t="s">
        <v>243</v>
      </c>
      <c r="D237" s="1"/>
      <c r="E237" s="239"/>
      <c r="F237" s="4" t="s">
        <v>158</v>
      </c>
      <c r="G237" s="4" t="s">
        <v>159</v>
      </c>
      <c r="H237" s="33" t="s">
        <v>159</v>
      </c>
      <c r="I237" s="4" t="s">
        <v>120</v>
      </c>
      <c r="J237" s="15"/>
      <c r="K237" s="15"/>
      <c r="L237" s="4">
        <v>45</v>
      </c>
      <c r="M237" s="4">
        <v>230000000</v>
      </c>
      <c r="N237" s="2" t="s">
        <v>123</v>
      </c>
      <c r="O237" s="6" t="s">
        <v>126</v>
      </c>
      <c r="P237" s="1" t="s">
        <v>125</v>
      </c>
      <c r="Q237" s="4">
        <v>230000000</v>
      </c>
      <c r="R237" s="2" t="s">
        <v>187</v>
      </c>
      <c r="S237" s="15"/>
      <c r="T237" s="6" t="s">
        <v>127</v>
      </c>
      <c r="U237" s="29"/>
      <c r="V237" s="15"/>
      <c r="W237" s="17">
        <v>0</v>
      </c>
      <c r="X237" s="17">
        <v>90</v>
      </c>
      <c r="Y237" s="17">
        <v>10</v>
      </c>
      <c r="Z237" s="15"/>
      <c r="AA237" s="4" t="s">
        <v>138</v>
      </c>
      <c r="AB237" s="15"/>
      <c r="AC237" s="15"/>
      <c r="AD237" s="8">
        <v>10831695</v>
      </c>
      <c r="AE237" s="8">
        <v>12131498.4</v>
      </c>
      <c r="AF237" s="8">
        <v>0</v>
      </c>
      <c r="AG237" s="8">
        <v>0</v>
      </c>
      <c r="AH237" s="8">
        <v>11264962.800000001</v>
      </c>
      <c r="AI237" s="8">
        <v>12616758.335999999</v>
      </c>
      <c r="AJ237" s="8">
        <v>0</v>
      </c>
      <c r="AK237" s="8">
        <v>0</v>
      </c>
      <c r="AL237" s="8">
        <v>11715561.312000001</v>
      </c>
      <c r="AM237" s="8">
        <v>13121428.669439999</v>
      </c>
      <c r="AN237" s="15"/>
      <c r="AO237" s="15"/>
      <c r="AP237" s="8"/>
      <c r="AQ237" s="34"/>
      <c r="AR237" s="8"/>
      <c r="AS237" s="8"/>
      <c r="AT237" s="8"/>
      <c r="AU237" s="8"/>
      <c r="AV237" s="53"/>
      <c r="AW237" s="43">
        <f t="shared" si="194"/>
        <v>33812219.112000003</v>
      </c>
      <c r="AX237" s="43">
        <f t="shared" si="153"/>
        <v>37869685.40544001</v>
      </c>
      <c r="AY237" s="12" t="s">
        <v>129</v>
      </c>
      <c r="AZ237" s="35" t="s">
        <v>160</v>
      </c>
      <c r="BA237" s="35" t="s">
        <v>161</v>
      </c>
      <c r="BB237" s="15"/>
      <c r="BC237" s="15"/>
      <c r="BD237" s="15"/>
      <c r="BE237" s="15"/>
      <c r="BF237" s="15"/>
      <c r="BG237" s="15"/>
      <c r="BH237" s="15"/>
      <c r="BI237" s="15"/>
      <c r="BJ237" s="28"/>
      <c r="BK237" s="15"/>
      <c r="BL237" s="183"/>
    </row>
    <row r="238" spans="1:64" s="16" customFormat="1" ht="12.95" customHeight="1" x14ac:dyDescent="0.25">
      <c r="A238" s="1" t="s">
        <v>162</v>
      </c>
      <c r="B238" s="6" t="s">
        <v>152</v>
      </c>
      <c r="C238" s="193" t="s">
        <v>368</v>
      </c>
      <c r="D238" s="1"/>
      <c r="E238" s="239"/>
      <c r="F238" s="2" t="s">
        <v>163</v>
      </c>
      <c r="G238" s="3" t="s">
        <v>164</v>
      </c>
      <c r="H238" s="3" t="s">
        <v>164</v>
      </c>
      <c r="I238" s="4" t="s">
        <v>120</v>
      </c>
      <c r="J238" s="1"/>
      <c r="K238" s="1"/>
      <c r="L238" s="2">
        <v>50</v>
      </c>
      <c r="M238" s="5">
        <v>230000000</v>
      </c>
      <c r="N238" s="2" t="s">
        <v>165</v>
      </c>
      <c r="O238" s="1" t="s">
        <v>166</v>
      </c>
      <c r="P238" s="1" t="s">
        <v>125</v>
      </c>
      <c r="Q238" s="9">
        <v>230000000</v>
      </c>
      <c r="R238" s="2" t="s">
        <v>189</v>
      </c>
      <c r="S238" s="1"/>
      <c r="T238" s="2" t="s">
        <v>167</v>
      </c>
      <c r="U238" s="1"/>
      <c r="V238" s="2"/>
      <c r="W238" s="17">
        <v>0</v>
      </c>
      <c r="X238" s="17">
        <v>90</v>
      </c>
      <c r="Y238" s="17">
        <v>10</v>
      </c>
      <c r="Z238" s="1"/>
      <c r="AA238" s="4" t="s">
        <v>138</v>
      </c>
      <c r="AB238" s="19"/>
      <c r="AC238" s="19"/>
      <c r="AD238" s="8">
        <v>488037500</v>
      </c>
      <c r="AE238" s="19">
        <f>AD238*1.12</f>
        <v>546602000</v>
      </c>
      <c r="AF238" s="19"/>
      <c r="AG238" s="19"/>
      <c r="AH238" s="19">
        <v>1265475000</v>
      </c>
      <c r="AI238" s="19">
        <f>AH238*1.12</f>
        <v>1417332000.0000002</v>
      </c>
      <c r="AJ238" s="19"/>
      <c r="AK238" s="19"/>
      <c r="AL238" s="19">
        <v>1265475000</v>
      </c>
      <c r="AM238" s="19">
        <f>AL238*1.12</f>
        <v>1417332000.0000002</v>
      </c>
      <c r="AN238" s="19"/>
      <c r="AO238" s="19"/>
      <c r="AP238" s="19">
        <v>1265475000</v>
      </c>
      <c r="AQ238" s="19">
        <f>AP238*1.12</f>
        <v>1417332000.0000002</v>
      </c>
      <c r="AR238" s="19"/>
      <c r="AS238" s="19"/>
      <c r="AT238" s="19">
        <v>1265475000</v>
      </c>
      <c r="AU238" s="19">
        <f>AT238*1.12</f>
        <v>1417332000.0000002</v>
      </c>
      <c r="AV238" s="19"/>
      <c r="AW238" s="43">
        <v>0</v>
      </c>
      <c r="AX238" s="43">
        <f t="shared" ref="AX238" si="195">AW238*1.12</f>
        <v>0</v>
      </c>
      <c r="AY238" s="6" t="s">
        <v>129</v>
      </c>
      <c r="AZ238" s="2" t="s">
        <v>168</v>
      </c>
      <c r="BA238" s="2" t="s">
        <v>168</v>
      </c>
      <c r="BB238" s="1"/>
      <c r="BC238" s="1"/>
      <c r="BD238" s="1"/>
      <c r="BE238" s="1"/>
      <c r="BF238" s="1"/>
      <c r="BG238" s="4"/>
      <c r="BH238" s="4"/>
      <c r="BI238" s="4"/>
      <c r="BJ238" s="33"/>
      <c r="BK238" s="15"/>
      <c r="BL238" s="183"/>
    </row>
    <row r="239" spans="1:64" s="16" customFormat="1" ht="12.95" customHeight="1" x14ac:dyDescent="0.25">
      <c r="A239" s="1" t="s">
        <v>162</v>
      </c>
      <c r="B239" s="6" t="s">
        <v>152</v>
      </c>
      <c r="C239" s="194" t="s">
        <v>538</v>
      </c>
      <c r="D239" s="1"/>
      <c r="E239" s="239"/>
      <c r="F239" s="2" t="s">
        <v>163</v>
      </c>
      <c r="G239" s="3" t="s">
        <v>164</v>
      </c>
      <c r="H239" s="3" t="s">
        <v>164</v>
      </c>
      <c r="I239" s="4" t="s">
        <v>120</v>
      </c>
      <c r="J239" s="1"/>
      <c r="K239" s="1"/>
      <c r="L239" s="2">
        <v>50</v>
      </c>
      <c r="M239" s="5">
        <v>230000000</v>
      </c>
      <c r="N239" s="2" t="s">
        <v>165</v>
      </c>
      <c r="O239" s="1" t="s">
        <v>144</v>
      </c>
      <c r="P239" s="1" t="s">
        <v>125</v>
      </c>
      <c r="Q239" s="9">
        <v>230000000</v>
      </c>
      <c r="R239" s="2" t="s">
        <v>382</v>
      </c>
      <c r="S239" s="1"/>
      <c r="T239" s="2" t="s">
        <v>167</v>
      </c>
      <c r="U239" s="1"/>
      <c r="V239" s="2"/>
      <c r="W239" s="17">
        <v>0</v>
      </c>
      <c r="X239" s="17">
        <v>90</v>
      </c>
      <c r="Y239" s="17">
        <v>10</v>
      </c>
      <c r="Z239" s="1"/>
      <c r="AA239" s="4" t="s">
        <v>138</v>
      </c>
      <c r="AB239" s="19"/>
      <c r="AC239" s="19"/>
      <c r="AD239" s="8">
        <v>488037500</v>
      </c>
      <c r="AE239" s="19">
        <f>AD239*1.12</f>
        <v>546602000</v>
      </c>
      <c r="AF239" s="19"/>
      <c r="AG239" s="19"/>
      <c r="AH239" s="19">
        <v>1265475000</v>
      </c>
      <c r="AI239" s="19">
        <f>AH239*1.12</f>
        <v>1417332000.0000002</v>
      </c>
      <c r="AJ239" s="19"/>
      <c r="AK239" s="19"/>
      <c r="AL239" s="19">
        <v>1265475000</v>
      </c>
      <c r="AM239" s="19">
        <f>AL239*1.12</f>
        <v>1417332000.0000002</v>
      </c>
      <c r="AN239" s="19"/>
      <c r="AO239" s="19"/>
      <c r="AP239" s="19">
        <v>1265475000</v>
      </c>
      <c r="AQ239" s="19">
        <f>AP239*1.12</f>
        <v>1417332000.0000002</v>
      </c>
      <c r="AR239" s="19"/>
      <c r="AS239" s="19"/>
      <c r="AT239" s="19">
        <v>1265475000</v>
      </c>
      <c r="AU239" s="19">
        <f>AT239*1.12</f>
        <v>1417332000.0000002</v>
      </c>
      <c r="AV239" s="19"/>
      <c r="AW239" s="43">
        <v>0</v>
      </c>
      <c r="AX239" s="43">
        <f t="shared" ref="AX239" si="196">AW239*1.12</f>
        <v>0</v>
      </c>
      <c r="AY239" s="6" t="s">
        <v>129</v>
      </c>
      <c r="AZ239" s="2" t="s">
        <v>168</v>
      </c>
      <c r="BA239" s="2" t="s">
        <v>168</v>
      </c>
      <c r="BB239" s="1"/>
      <c r="BC239" s="1"/>
      <c r="BD239" s="1"/>
      <c r="BE239" s="1"/>
      <c r="BF239" s="1"/>
      <c r="BG239" s="4"/>
      <c r="BH239" s="4"/>
      <c r="BI239" s="4"/>
      <c r="BJ239" s="33"/>
      <c r="BK239" s="15">
        <v>14</v>
      </c>
      <c r="BL239" s="183"/>
    </row>
    <row r="240" spans="1:64" s="207" customFormat="1" ht="12.95" customHeight="1" x14ac:dyDescent="0.25">
      <c r="A240" s="1" t="s">
        <v>162</v>
      </c>
      <c r="B240" s="1" t="s">
        <v>152</v>
      </c>
      <c r="C240" s="4" t="s">
        <v>739</v>
      </c>
      <c r="D240" s="1"/>
      <c r="E240" s="239"/>
      <c r="F240" s="2" t="s">
        <v>163</v>
      </c>
      <c r="G240" s="3" t="s">
        <v>164</v>
      </c>
      <c r="H240" s="3" t="s">
        <v>164</v>
      </c>
      <c r="I240" s="4" t="s">
        <v>120</v>
      </c>
      <c r="J240" s="1"/>
      <c r="K240" s="1"/>
      <c r="L240" s="2">
        <v>50</v>
      </c>
      <c r="M240" s="5">
        <v>230000000</v>
      </c>
      <c r="N240" s="5" t="s">
        <v>224</v>
      </c>
      <c r="O240" s="1" t="s">
        <v>398</v>
      </c>
      <c r="P240" s="1" t="s">
        <v>125</v>
      </c>
      <c r="Q240" s="9">
        <v>230000000</v>
      </c>
      <c r="R240" s="2" t="s">
        <v>382</v>
      </c>
      <c r="S240" s="1"/>
      <c r="T240" s="2" t="s">
        <v>167</v>
      </c>
      <c r="U240" s="1"/>
      <c r="V240" s="2"/>
      <c r="W240" s="17">
        <v>0</v>
      </c>
      <c r="X240" s="17">
        <v>90</v>
      </c>
      <c r="Y240" s="17">
        <v>10</v>
      </c>
      <c r="Z240" s="1"/>
      <c r="AA240" s="4" t="s">
        <v>138</v>
      </c>
      <c r="AB240" s="74"/>
      <c r="AC240" s="74"/>
      <c r="AD240" s="74">
        <v>488037500</v>
      </c>
      <c r="AE240" s="74">
        <f>AD240*1.12</f>
        <v>546602000</v>
      </c>
      <c r="AF240" s="74"/>
      <c r="AG240" s="74"/>
      <c r="AH240" s="74">
        <v>1265475000</v>
      </c>
      <c r="AI240" s="74">
        <f>AH240*1.12</f>
        <v>1417332000.0000002</v>
      </c>
      <c r="AJ240" s="74"/>
      <c r="AK240" s="74"/>
      <c r="AL240" s="74">
        <v>1265475000</v>
      </c>
      <c r="AM240" s="74">
        <f>AL240*1.12</f>
        <v>1417332000.0000002</v>
      </c>
      <c r="AN240" s="74"/>
      <c r="AO240" s="74"/>
      <c r="AP240" s="74">
        <v>1265475000</v>
      </c>
      <c r="AQ240" s="74">
        <f>AP240*1.12</f>
        <v>1417332000.0000002</v>
      </c>
      <c r="AR240" s="74"/>
      <c r="AS240" s="74"/>
      <c r="AT240" s="74">
        <v>1265475000</v>
      </c>
      <c r="AU240" s="74">
        <f>AT240*1.12</f>
        <v>1417332000.0000002</v>
      </c>
      <c r="AV240" s="74"/>
      <c r="AW240" s="44">
        <f t="shared" si="194"/>
        <v>5549937500</v>
      </c>
      <c r="AX240" s="44">
        <f t="shared" si="153"/>
        <v>6215930000.000001</v>
      </c>
      <c r="AY240" s="1" t="s">
        <v>129</v>
      </c>
      <c r="AZ240" s="2" t="s">
        <v>168</v>
      </c>
      <c r="BA240" s="2" t="s">
        <v>168</v>
      </c>
      <c r="BB240" s="1"/>
      <c r="BC240" s="1"/>
      <c r="BD240" s="1"/>
      <c r="BE240" s="1"/>
      <c r="BF240" s="1"/>
      <c r="BG240" s="4"/>
      <c r="BH240" s="4"/>
      <c r="BI240" s="4"/>
      <c r="BJ240" s="33"/>
      <c r="BK240" s="4">
        <v>14</v>
      </c>
      <c r="BL240" s="206" t="s">
        <v>740</v>
      </c>
    </row>
    <row r="241" spans="1:64" ht="12.95" customHeight="1" x14ac:dyDescent="0.25">
      <c r="A241" s="76" t="s">
        <v>169</v>
      </c>
      <c r="B241" s="6" t="s">
        <v>157</v>
      </c>
      <c r="C241" s="193" t="s">
        <v>308</v>
      </c>
      <c r="D241" s="1"/>
      <c r="E241" s="239"/>
      <c r="F241" s="77" t="s">
        <v>170</v>
      </c>
      <c r="G241" s="78" t="s">
        <v>171</v>
      </c>
      <c r="H241" s="78" t="s">
        <v>171</v>
      </c>
      <c r="I241" s="78" t="s">
        <v>172</v>
      </c>
      <c r="J241" s="79" t="s">
        <v>173</v>
      </c>
      <c r="K241" s="79"/>
      <c r="L241" s="77">
        <v>100</v>
      </c>
      <c r="M241" s="76">
        <v>230000000</v>
      </c>
      <c r="N241" s="80" t="s">
        <v>165</v>
      </c>
      <c r="O241" s="79" t="s">
        <v>124</v>
      </c>
      <c r="P241" s="76" t="s">
        <v>125</v>
      </c>
      <c r="Q241" s="76">
        <v>230000000</v>
      </c>
      <c r="R241" s="76" t="s">
        <v>174</v>
      </c>
      <c r="S241" s="1"/>
      <c r="T241" s="1"/>
      <c r="U241" s="79" t="s">
        <v>126</v>
      </c>
      <c r="V241" s="79" t="s">
        <v>127</v>
      </c>
      <c r="W241" s="81">
        <v>0</v>
      </c>
      <c r="X241" s="81">
        <v>100</v>
      </c>
      <c r="Y241" s="81">
        <v>0</v>
      </c>
      <c r="Z241" s="1"/>
      <c r="AA241" s="82" t="s">
        <v>138</v>
      </c>
      <c r="AB241" s="1"/>
      <c r="AC241" s="1"/>
      <c r="AD241" s="22">
        <v>43528810</v>
      </c>
      <c r="AE241" s="22">
        <v>48752267.200000003</v>
      </c>
      <c r="AF241" s="1"/>
      <c r="AG241" s="1"/>
      <c r="AH241" s="83">
        <v>45000000</v>
      </c>
      <c r="AI241" s="83">
        <v>50400000.000000007</v>
      </c>
      <c r="AJ241" s="1"/>
      <c r="AK241" s="1"/>
      <c r="AL241" s="83">
        <v>45000000</v>
      </c>
      <c r="AM241" s="83">
        <v>50400000.000000007</v>
      </c>
      <c r="AN241" s="1"/>
      <c r="AO241" s="1"/>
      <c r="AP241" s="83"/>
      <c r="AQ241" s="83"/>
      <c r="AR241" s="1"/>
      <c r="AS241" s="83"/>
      <c r="AT241" s="83"/>
      <c r="AU241" s="84"/>
      <c r="AV241" s="85"/>
      <c r="AW241" s="43">
        <v>0</v>
      </c>
      <c r="AX241" s="43">
        <f t="shared" si="153"/>
        <v>0</v>
      </c>
      <c r="AY241" s="6" t="s">
        <v>129</v>
      </c>
      <c r="AZ241" s="1" t="s">
        <v>175</v>
      </c>
      <c r="BA241" s="1" t="s">
        <v>176</v>
      </c>
      <c r="BB241" s="1"/>
      <c r="BC241" s="1"/>
      <c r="BD241" s="1"/>
      <c r="BE241" s="1"/>
      <c r="BF241" s="1"/>
      <c r="BG241" s="86"/>
      <c r="BH241" s="1"/>
      <c r="BI241" s="1"/>
      <c r="BJ241" s="29"/>
      <c r="BK241" s="1" t="s">
        <v>375</v>
      </c>
    </row>
    <row r="242" spans="1:64" ht="12.95" customHeight="1" x14ac:dyDescent="0.25">
      <c r="A242" s="76" t="s">
        <v>177</v>
      </c>
      <c r="B242" s="6" t="s">
        <v>152</v>
      </c>
      <c r="C242" s="193" t="s">
        <v>369</v>
      </c>
      <c r="D242" s="1"/>
      <c r="E242" s="239"/>
      <c r="F242" s="77" t="s">
        <v>178</v>
      </c>
      <c r="G242" s="78" t="s">
        <v>179</v>
      </c>
      <c r="H242" s="78" t="s">
        <v>180</v>
      </c>
      <c r="I242" s="78" t="s">
        <v>120</v>
      </c>
      <c r="J242" s="79"/>
      <c r="K242" s="79"/>
      <c r="L242" s="77">
        <v>100</v>
      </c>
      <c r="M242" s="76">
        <v>230000000</v>
      </c>
      <c r="N242" s="80" t="s">
        <v>123</v>
      </c>
      <c r="O242" s="79" t="s">
        <v>124</v>
      </c>
      <c r="P242" s="76" t="s">
        <v>125</v>
      </c>
      <c r="Q242" s="76">
        <v>230000000</v>
      </c>
      <c r="R242" s="76" t="s">
        <v>174</v>
      </c>
      <c r="S242" s="1"/>
      <c r="T242" s="1" t="s">
        <v>167</v>
      </c>
      <c r="U242" s="79"/>
      <c r="V242" s="79"/>
      <c r="W242" s="81">
        <v>0</v>
      </c>
      <c r="X242" s="81">
        <v>100</v>
      </c>
      <c r="Y242" s="81">
        <v>0</v>
      </c>
      <c r="Z242" s="1"/>
      <c r="AA242" s="82" t="s">
        <v>181</v>
      </c>
      <c r="AB242" s="1"/>
      <c r="AC242" s="1"/>
      <c r="AD242" s="22">
        <f>9143.46*1000</f>
        <v>9143460</v>
      </c>
      <c r="AE242" s="22">
        <f>AD242*1.12</f>
        <v>10240675.200000001</v>
      </c>
      <c r="AF242" s="1"/>
      <c r="AG242" s="1"/>
      <c r="AH242" s="83">
        <f>9143.46*1000</f>
        <v>9143460</v>
      </c>
      <c r="AI242" s="83">
        <f>AH242*1.12</f>
        <v>10240675.200000001</v>
      </c>
      <c r="AJ242" s="1"/>
      <c r="AK242" s="1"/>
      <c r="AL242" s="83">
        <f>9143.46*1000</f>
        <v>9143460</v>
      </c>
      <c r="AM242" s="83">
        <f>AL242*1.12</f>
        <v>10240675.200000001</v>
      </c>
      <c r="AN242" s="1"/>
      <c r="AO242" s="1"/>
      <c r="AP242" s="83">
        <f>9143.46*1000</f>
        <v>9143460</v>
      </c>
      <c r="AQ242" s="83">
        <f>AP242*1.12</f>
        <v>10240675.200000001</v>
      </c>
      <c r="AR242" s="1"/>
      <c r="AS242" s="83"/>
      <c r="AT242" s="83">
        <f>9143.46*1000</f>
        <v>9143460</v>
      </c>
      <c r="AU242" s="84">
        <f>AT242*1.12</f>
        <v>10240675.200000001</v>
      </c>
      <c r="AV242" s="85"/>
      <c r="AW242" s="43">
        <v>0</v>
      </c>
      <c r="AX242" s="43">
        <f t="shared" ref="AX242" si="197">AW242*1.12</f>
        <v>0</v>
      </c>
      <c r="AY242" s="6" t="s">
        <v>129</v>
      </c>
      <c r="AZ242" s="1" t="s">
        <v>182</v>
      </c>
      <c r="BA242" s="1" t="s">
        <v>183</v>
      </c>
      <c r="BB242" s="1"/>
      <c r="BC242" s="1"/>
      <c r="BD242" s="1"/>
      <c r="BE242" s="1"/>
      <c r="BF242" s="1"/>
      <c r="BG242" s="86"/>
      <c r="BH242" s="1"/>
      <c r="BI242" s="1"/>
      <c r="BJ242" s="29"/>
      <c r="BK242" s="1" t="s">
        <v>375</v>
      </c>
    </row>
    <row r="243" spans="1:64" s="32" customFormat="1" ht="12.95" customHeight="1" x14ac:dyDescent="0.25">
      <c r="A243" s="48" t="s">
        <v>361</v>
      </c>
      <c r="B243" s="48"/>
      <c r="C243" s="48" t="s">
        <v>341</v>
      </c>
      <c r="D243" s="48"/>
      <c r="E243" s="243"/>
      <c r="F243" s="48" t="s">
        <v>377</v>
      </c>
      <c r="G243" s="48" t="s">
        <v>378</v>
      </c>
      <c r="H243" s="48" t="s">
        <v>379</v>
      </c>
      <c r="I243" s="48" t="s">
        <v>643</v>
      </c>
      <c r="J243" s="48" t="s">
        <v>380</v>
      </c>
      <c r="K243" s="48"/>
      <c r="L243" s="49">
        <v>100</v>
      </c>
      <c r="M243" s="49" t="s">
        <v>197</v>
      </c>
      <c r="N243" s="48" t="s">
        <v>381</v>
      </c>
      <c r="O243" s="48" t="s">
        <v>126</v>
      </c>
      <c r="P243" s="48" t="s">
        <v>125</v>
      </c>
      <c r="Q243" s="48" t="s">
        <v>122</v>
      </c>
      <c r="R243" s="48" t="s">
        <v>382</v>
      </c>
      <c r="S243" s="48"/>
      <c r="T243" s="48" t="s">
        <v>146</v>
      </c>
      <c r="U243" s="48"/>
      <c r="V243" s="48"/>
      <c r="W243" s="48" t="s">
        <v>128</v>
      </c>
      <c r="X243" s="48" t="s">
        <v>121</v>
      </c>
      <c r="Y243" s="48" t="s">
        <v>128</v>
      </c>
      <c r="Z243" s="48"/>
      <c r="AA243" s="48" t="s">
        <v>138</v>
      </c>
      <c r="AB243" s="47"/>
      <c r="AC243" s="47"/>
      <c r="AD243" s="47">
        <v>174000000</v>
      </c>
      <c r="AE243" s="47">
        <f>AD243*1.12</f>
        <v>194880000.00000003</v>
      </c>
      <c r="AF243" s="47"/>
      <c r="AG243" s="47"/>
      <c r="AH243" s="50">
        <v>174000000</v>
      </c>
      <c r="AI243" s="47">
        <f>AH243*1.12</f>
        <v>194880000.00000003</v>
      </c>
      <c r="AJ243" s="47"/>
      <c r="AK243" s="47"/>
      <c r="AL243" s="50"/>
      <c r="AM243" s="47"/>
      <c r="AN243" s="47"/>
      <c r="AO243" s="47"/>
      <c r="AP243" s="47"/>
      <c r="AQ243" s="47"/>
      <c r="AR243" s="47"/>
      <c r="AS243" s="47"/>
      <c r="AT243" s="47"/>
      <c r="AU243" s="47"/>
      <c r="AV243" s="55"/>
      <c r="AW243" s="43">
        <v>0</v>
      </c>
      <c r="AX243" s="55">
        <f>AW243*1.12</f>
        <v>0</v>
      </c>
      <c r="AY243" s="1" t="s">
        <v>383</v>
      </c>
      <c r="AZ243" s="1" t="s">
        <v>384</v>
      </c>
      <c r="BA243" s="1" t="s">
        <v>385</v>
      </c>
      <c r="BB243" s="1"/>
      <c r="BC243" s="1"/>
      <c r="BD243" s="1"/>
      <c r="BE243" s="1"/>
      <c r="BF243" s="1"/>
      <c r="BG243" s="1"/>
      <c r="BH243" s="1"/>
      <c r="BI243" s="1"/>
      <c r="BJ243" s="29"/>
      <c r="BK243" s="1" t="s">
        <v>386</v>
      </c>
      <c r="BL243" s="182"/>
    </row>
    <row r="244" spans="1:64" s="32" customFormat="1" ht="12.95" customHeight="1" x14ac:dyDescent="0.25">
      <c r="A244" s="1" t="s">
        <v>361</v>
      </c>
      <c r="B244" s="1"/>
      <c r="C244" s="1" t="s">
        <v>641</v>
      </c>
      <c r="D244" s="1"/>
      <c r="E244" s="239"/>
      <c r="F244" s="1" t="s">
        <v>377</v>
      </c>
      <c r="G244" s="1" t="s">
        <v>378</v>
      </c>
      <c r="H244" s="1" t="s">
        <v>379</v>
      </c>
      <c r="I244" s="1" t="s">
        <v>643</v>
      </c>
      <c r="J244" s="1" t="s">
        <v>380</v>
      </c>
      <c r="K244" s="1"/>
      <c r="L244" s="15">
        <v>100</v>
      </c>
      <c r="M244" s="15" t="s">
        <v>197</v>
      </c>
      <c r="N244" s="1" t="s">
        <v>381</v>
      </c>
      <c r="O244" s="1" t="s">
        <v>166</v>
      </c>
      <c r="P244" s="1" t="s">
        <v>125</v>
      </c>
      <c r="Q244" s="1" t="s">
        <v>122</v>
      </c>
      <c r="R244" s="1" t="s">
        <v>382</v>
      </c>
      <c r="S244" s="1"/>
      <c r="T244" s="1" t="s">
        <v>146</v>
      </c>
      <c r="U244" s="1"/>
      <c r="V244" s="1"/>
      <c r="W244" s="1" t="s">
        <v>128</v>
      </c>
      <c r="X244" s="1" t="s">
        <v>121</v>
      </c>
      <c r="Y244" s="1" t="s">
        <v>128</v>
      </c>
      <c r="Z244" s="1"/>
      <c r="AA244" s="1" t="s">
        <v>138</v>
      </c>
      <c r="AB244" s="42"/>
      <c r="AC244" s="42"/>
      <c r="AD244" s="42">
        <v>174000000</v>
      </c>
      <c r="AE244" s="42">
        <f>AD244*1.12</f>
        <v>194880000.00000003</v>
      </c>
      <c r="AF244" s="42"/>
      <c r="AG244" s="42"/>
      <c r="AH244" s="105">
        <v>174000000</v>
      </c>
      <c r="AI244" s="42">
        <f>AH244*1.12</f>
        <v>194880000.00000003</v>
      </c>
      <c r="AJ244" s="42"/>
      <c r="AK244" s="42"/>
      <c r="AL244" s="105"/>
      <c r="AM244" s="42"/>
      <c r="AN244" s="42"/>
      <c r="AO244" s="42"/>
      <c r="AP244" s="42"/>
      <c r="AQ244" s="42"/>
      <c r="AR244" s="42"/>
      <c r="AS244" s="42"/>
      <c r="AT244" s="42"/>
      <c r="AU244" s="42"/>
      <c r="AV244" s="44"/>
      <c r="AW244" s="43">
        <f t="shared" si="194"/>
        <v>348000000</v>
      </c>
      <c r="AX244" s="44">
        <f>AW244*1.12</f>
        <v>389760000.00000006</v>
      </c>
      <c r="AY244" s="1" t="s">
        <v>383</v>
      </c>
      <c r="AZ244" s="1" t="s">
        <v>384</v>
      </c>
      <c r="BA244" s="1" t="s">
        <v>385</v>
      </c>
      <c r="BB244" s="1"/>
      <c r="BC244" s="1"/>
      <c r="BD244" s="1"/>
      <c r="BE244" s="1"/>
      <c r="BF244" s="1"/>
      <c r="BG244" s="1"/>
      <c r="BH244" s="1"/>
      <c r="BI244" s="1"/>
      <c r="BJ244" s="29"/>
      <c r="BK244" s="15">
        <v>14</v>
      </c>
      <c r="BL244" s="182"/>
    </row>
    <row r="245" spans="1:64" ht="12.95" customHeight="1" x14ac:dyDescent="0.25">
      <c r="A245" s="60" t="s">
        <v>177</v>
      </c>
      <c r="B245" s="60" t="s">
        <v>152</v>
      </c>
      <c r="C245" s="209" t="s">
        <v>345</v>
      </c>
      <c r="D245" s="87"/>
      <c r="E245" s="239"/>
      <c r="F245" s="2" t="s">
        <v>178</v>
      </c>
      <c r="G245" s="3" t="s">
        <v>179</v>
      </c>
      <c r="H245" s="3" t="s">
        <v>180</v>
      </c>
      <c r="I245" s="4" t="s">
        <v>120</v>
      </c>
      <c r="J245" s="1"/>
      <c r="K245" s="1"/>
      <c r="L245" s="2">
        <v>100</v>
      </c>
      <c r="M245" s="1">
        <v>230000000</v>
      </c>
      <c r="N245" s="1" t="s">
        <v>123</v>
      </c>
      <c r="O245" s="1" t="s">
        <v>126</v>
      </c>
      <c r="P245" s="1" t="s">
        <v>125</v>
      </c>
      <c r="Q245" s="1">
        <v>230000000</v>
      </c>
      <c r="R245" s="1" t="s">
        <v>174</v>
      </c>
      <c r="S245" s="1"/>
      <c r="T245" s="1" t="s">
        <v>167</v>
      </c>
      <c r="U245" s="1"/>
      <c r="V245" s="1"/>
      <c r="W245" s="1">
        <v>0</v>
      </c>
      <c r="X245" s="1">
        <v>100</v>
      </c>
      <c r="Y245" s="1">
        <v>0</v>
      </c>
      <c r="Z245" s="1"/>
      <c r="AA245" s="4" t="s">
        <v>138</v>
      </c>
      <c r="AB245" s="22"/>
      <c r="AC245" s="19"/>
      <c r="AD245" s="22">
        <f>9143.46*1000</f>
        <v>9143460</v>
      </c>
      <c r="AE245" s="42">
        <f>AD245*1.12</f>
        <v>10240675.200000001</v>
      </c>
      <c r="AF245" s="19"/>
      <c r="AG245" s="19"/>
      <c r="AH245" s="19">
        <f>9143.46*1000</f>
        <v>9143460</v>
      </c>
      <c r="AI245" s="42">
        <f>AH245*1.12</f>
        <v>10240675.200000001</v>
      </c>
      <c r="AJ245" s="19"/>
      <c r="AK245" s="19"/>
      <c r="AL245" s="19">
        <f>9143.46*1000</f>
        <v>9143460</v>
      </c>
      <c r="AM245" s="42">
        <f>AL245*1.12</f>
        <v>10240675.200000001</v>
      </c>
      <c r="AN245" s="74"/>
      <c r="AO245" s="74"/>
      <c r="AP245" s="74">
        <f>9143.46*1000</f>
        <v>9143460</v>
      </c>
      <c r="AQ245" s="74">
        <f>AP245*1.12</f>
        <v>10240675.200000001</v>
      </c>
      <c r="AR245" s="74"/>
      <c r="AS245" s="74"/>
      <c r="AT245" s="74">
        <f>9143.46*1000</f>
        <v>9143460</v>
      </c>
      <c r="AU245" s="74">
        <f>AT245*1.12</f>
        <v>10240675.200000001</v>
      </c>
      <c r="AV245" s="88"/>
      <c r="AW245" s="44">
        <f t="shared" si="194"/>
        <v>45717300</v>
      </c>
      <c r="AX245" s="44">
        <f t="shared" ref="AX245:AX288" si="198">AW245*1.12</f>
        <v>51203376.000000007</v>
      </c>
      <c r="AY245" s="6" t="s">
        <v>129</v>
      </c>
      <c r="AZ245" s="6" t="s">
        <v>402</v>
      </c>
      <c r="BA245" s="6" t="s">
        <v>402</v>
      </c>
      <c r="BB245" s="1"/>
      <c r="BC245" s="1"/>
      <c r="BD245" s="1"/>
      <c r="BE245" s="1"/>
      <c r="BF245" s="1"/>
      <c r="BG245" s="1"/>
      <c r="BH245" s="1"/>
      <c r="BI245" s="1"/>
      <c r="BJ245" s="29"/>
      <c r="BK245" s="4"/>
    </row>
    <row r="246" spans="1:64" ht="12.95" customHeight="1" x14ac:dyDescent="0.25">
      <c r="A246" s="261" t="s">
        <v>116</v>
      </c>
      <c r="B246" s="261" t="s">
        <v>157</v>
      </c>
      <c r="C246" s="262" t="s">
        <v>350</v>
      </c>
      <c r="D246" s="263"/>
      <c r="E246" s="261"/>
      <c r="F246" s="264" t="s">
        <v>117</v>
      </c>
      <c r="G246" s="265" t="s">
        <v>118</v>
      </c>
      <c r="H246" s="265" t="s">
        <v>119</v>
      </c>
      <c r="I246" s="266" t="s">
        <v>120</v>
      </c>
      <c r="J246" s="261"/>
      <c r="K246" s="261"/>
      <c r="L246" s="264">
        <v>100</v>
      </c>
      <c r="M246" s="261" t="s">
        <v>122</v>
      </c>
      <c r="N246" s="261" t="s">
        <v>131</v>
      </c>
      <c r="O246" s="261" t="s">
        <v>126</v>
      </c>
      <c r="P246" s="261" t="s">
        <v>125</v>
      </c>
      <c r="Q246" s="261" t="s">
        <v>122</v>
      </c>
      <c r="R246" s="261" t="s">
        <v>338</v>
      </c>
      <c r="S246" s="261"/>
      <c r="T246" s="261" t="s">
        <v>127</v>
      </c>
      <c r="U246" s="261"/>
      <c r="V246" s="261"/>
      <c r="W246" s="261" t="s">
        <v>128</v>
      </c>
      <c r="X246" s="261" t="s">
        <v>121</v>
      </c>
      <c r="Y246" s="261" t="s">
        <v>128</v>
      </c>
      <c r="Z246" s="261" t="s">
        <v>500</v>
      </c>
      <c r="AA246" s="266" t="s">
        <v>138</v>
      </c>
      <c r="AB246" s="267">
        <v>1</v>
      </c>
      <c r="AC246" s="268">
        <v>99950400</v>
      </c>
      <c r="AD246" s="267">
        <v>99711040</v>
      </c>
      <c r="AE246" s="269">
        <f>AD246*1.12</f>
        <v>111676364.80000001</v>
      </c>
      <c r="AF246" s="268">
        <v>1</v>
      </c>
      <c r="AG246" s="268">
        <v>138674304</v>
      </c>
      <c r="AH246" s="268">
        <v>138674304</v>
      </c>
      <c r="AI246" s="269">
        <f>AH246*1.12</f>
        <v>155315220.48000002</v>
      </c>
      <c r="AJ246" s="268">
        <v>1</v>
      </c>
      <c r="AK246" s="268">
        <v>144231648</v>
      </c>
      <c r="AL246" s="268">
        <v>144231648</v>
      </c>
      <c r="AM246" s="269">
        <f>AL246*1.12</f>
        <v>161539445.76000002</v>
      </c>
      <c r="AN246" s="270">
        <v>0</v>
      </c>
      <c r="AO246" s="270">
        <v>0</v>
      </c>
      <c r="AP246" s="270">
        <v>0</v>
      </c>
      <c r="AQ246" s="270">
        <v>0</v>
      </c>
      <c r="AR246" s="270">
        <v>0</v>
      </c>
      <c r="AS246" s="270">
        <v>0</v>
      </c>
      <c r="AT246" s="270">
        <v>0</v>
      </c>
      <c r="AU246" s="270">
        <v>0</v>
      </c>
      <c r="AV246" s="271">
        <f>AB246+AF246+AJ246+AN246+AR246</f>
        <v>3</v>
      </c>
      <c r="AW246" s="275">
        <v>0</v>
      </c>
      <c r="AX246" s="275">
        <f t="shared" si="198"/>
        <v>0</v>
      </c>
      <c r="AY246" s="272" t="s">
        <v>129</v>
      </c>
      <c r="AZ246" s="272" t="s">
        <v>404</v>
      </c>
      <c r="BA246" s="272" t="s">
        <v>404</v>
      </c>
      <c r="BB246" s="261"/>
      <c r="BC246" s="261"/>
      <c r="BD246" s="261"/>
      <c r="BE246" s="261"/>
      <c r="BF246" s="261"/>
      <c r="BG246" s="261"/>
      <c r="BH246" s="261"/>
      <c r="BI246" s="261"/>
      <c r="BJ246" s="263"/>
      <c r="BK246" s="261" t="s">
        <v>375</v>
      </c>
      <c r="BL246" s="266" t="s">
        <v>827</v>
      </c>
    </row>
    <row r="247" spans="1:64" s="32" customFormat="1" ht="12.95" customHeight="1" x14ac:dyDescent="0.25">
      <c r="A247" s="15" t="s">
        <v>217</v>
      </c>
      <c r="B247" s="46"/>
      <c r="C247" s="194" t="s">
        <v>355</v>
      </c>
      <c r="D247" s="90"/>
      <c r="E247" s="224"/>
      <c r="F247" s="1" t="s">
        <v>519</v>
      </c>
      <c r="G247" s="1" t="s">
        <v>520</v>
      </c>
      <c r="H247" s="1" t="s">
        <v>520</v>
      </c>
      <c r="I247" s="1" t="s">
        <v>120</v>
      </c>
      <c r="J247" s="1"/>
      <c r="K247" s="1"/>
      <c r="L247" s="1">
        <v>80</v>
      </c>
      <c r="M247" s="115" t="s">
        <v>122</v>
      </c>
      <c r="N247" s="115" t="s">
        <v>224</v>
      </c>
      <c r="O247" s="115" t="s">
        <v>166</v>
      </c>
      <c r="P247" s="115" t="s">
        <v>125</v>
      </c>
      <c r="Q247" s="115">
        <v>230000000</v>
      </c>
      <c r="R247" s="1" t="s">
        <v>521</v>
      </c>
      <c r="S247" s="115"/>
      <c r="T247" s="115" t="s">
        <v>146</v>
      </c>
      <c r="U247" s="115"/>
      <c r="V247" s="115"/>
      <c r="W247" s="115">
        <v>0</v>
      </c>
      <c r="X247" s="115">
        <v>90</v>
      </c>
      <c r="Y247" s="115">
        <v>10</v>
      </c>
      <c r="Z247" s="117"/>
      <c r="AA247" s="116" t="s">
        <v>138</v>
      </c>
      <c r="AB247" s="115"/>
      <c r="AC247" s="115"/>
      <c r="AD247" s="117">
        <v>12960000</v>
      </c>
      <c r="AE247" s="117">
        <f t="shared" ref="AE247:AE279" si="199">AD247*1.12</f>
        <v>14515200.000000002</v>
      </c>
      <c r="AF247" s="117"/>
      <c r="AG247" s="117"/>
      <c r="AH247" s="117">
        <v>7653702</v>
      </c>
      <c r="AI247" s="22">
        <f t="shared" ref="AI247:AI279" si="200">AH247*1.12</f>
        <v>8572146.2400000002</v>
      </c>
      <c r="AJ247" s="117"/>
      <c r="AK247" s="117"/>
      <c r="AL247" s="117"/>
      <c r="AM247" s="22">
        <f t="shared" ref="AM247:AM279" si="201">AL247*1.12</f>
        <v>0</v>
      </c>
      <c r="AN247" s="117"/>
      <c r="AO247" s="117"/>
      <c r="AP247" s="117"/>
      <c r="AQ247" s="22">
        <f t="shared" ref="AQ247:AQ257" si="202">AP247*1.12</f>
        <v>0</v>
      </c>
      <c r="AR247" s="117"/>
      <c r="AS247" s="117"/>
      <c r="AT247" s="117"/>
      <c r="AU247" s="22">
        <f t="shared" ref="AU247:AU257" si="203">AT247*1.12</f>
        <v>0</v>
      </c>
      <c r="AV247" s="117"/>
      <c r="AW247" s="276">
        <f t="shared" ref="AW247:AW256" si="204">AD247+AH247+AL247+AP247+AT247</f>
        <v>20613702</v>
      </c>
      <c r="AX247" s="276">
        <f t="shared" si="198"/>
        <v>23087346.240000002</v>
      </c>
      <c r="AY247" s="115" t="s">
        <v>129</v>
      </c>
      <c r="AZ247" s="1" t="s">
        <v>522</v>
      </c>
      <c r="BA247" s="1" t="s">
        <v>523</v>
      </c>
      <c r="BB247" s="46"/>
      <c r="BC247" s="46"/>
      <c r="BD247" s="46"/>
      <c r="BE247" s="46"/>
      <c r="BF247" s="46"/>
      <c r="BG247" s="46"/>
      <c r="BH247" s="46"/>
      <c r="BI247" s="46"/>
      <c r="BJ247" s="90"/>
      <c r="BK247" s="1"/>
      <c r="BL247" s="182"/>
    </row>
    <row r="248" spans="1:64" s="32" customFormat="1" ht="12.95" customHeight="1" x14ac:dyDescent="0.25">
      <c r="A248" s="15" t="s">
        <v>217</v>
      </c>
      <c r="B248" s="46"/>
      <c r="C248" s="194" t="s">
        <v>362</v>
      </c>
      <c r="D248" s="90"/>
      <c r="E248" s="224"/>
      <c r="F248" s="1" t="s">
        <v>519</v>
      </c>
      <c r="G248" s="1" t="s">
        <v>520</v>
      </c>
      <c r="H248" s="1" t="s">
        <v>520</v>
      </c>
      <c r="I248" s="1" t="s">
        <v>143</v>
      </c>
      <c r="J248" s="155" t="s">
        <v>651</v>
      </c>
      <c r="K248" s="1"/>
      <c r="L248" s="1">
        <v>80</v>
      </c>
      <c r="M248" s="115" t="s">
        <v>122</v>
      </c>
      <c r="N248" s="115" t="s">
        <v>224</v>
      </c>
      <c r="O248" s="115" t="s">
        <v>166</v>
      </c>
      <c r="P248" s="115" t="s">
        <v>125</v>
      </c>
      <c r="Q248" s="115">
        <v>230000000</v>
      </c>
      <c r="R248" s="1" t="s">
        <v>521</v>
      </c>
      <c r="S248" s="115"/>
      <c r="T248" s="115" t="s">
        <v>146</v>
      </c>
      <c r="U248" s="115"/>
      <c r="V248" s="115"/>
      <c r="W248" s="115">
        <v>0</v>
      </c>
      <c r="X248" s="115">
        <v>90</v>
      </c>
      <c r="Y248" s="115">
        <v>10</v>
      </c>
      <c r="Z248" s="117"/>
      <c r="AA248" s="116" t="s">
        <v>138</v>
      </c>
      <c r="AB248" s="115"/>
      <c r="AC248" s="115"/>
      <c r="AD248" s="117">
        <v>4480000.0000000009</v>
      </c>
      <c r="AE248" s="117">
        <f t="shared" si="199"/>
        <v>5017600.0000000019</v>
      </c>
      <c r="AF248" s="117"/>
      <c r="AG248" s="117"/>
      <c r="AH248" s="117">
        <v>2645723.9999999991</v>
      </c>
      <c r="AI248" s="22">
        <f t="shared" si="200"/>
        <v>2963210.8799999994</v>
      </c>
      <c r="AJ248" s="117"/>
      <c r="AK248" s="117"/>
      <c r="AL248" s="117"/>
      <c r="AM248" s="22">
        <f t="shared" si="201"/>
        <v>0</v>
      </c>
      <c r="AN248" s="117"/>
      <c r="AO248" s="117"/>
      <c r="AP248" s="117"/>
      <c r="AQ248" s="22">
        <f t="shared" si="202"/>
        <v>0</v>
      </c>
      <c r="AR248" s="117"/>
      <c r="AS248" s="117"/>
      <c r="AT248" s="117"/>
      <c r="AU248" s="22">
        <f t="shared" si="203"/>
        <v>0</v>
      </c>
      <c r="AV248" s="117"/>
      <c r="AW248" s="43">
        <v>0</v>
      </c>
      <c r="AX248" s="43">
        <f t="shared" si="198"/>
        <v>0</v>
      </c>
      <c r="AY248" s="115" t="s">
        <v>129</v>
      </c>
      <c r="AZ248" s="1" t="s">
        <v>524</v>
      </c>
      <c r="BA248" s="1" t="s">
        <v>525</v>
      </c>
      <c r="BB248" s="46"/>
      <c r="BC248" s="46"/>
      <c r="BD248" s="46"/>
      <c r="BE248" s="46"/>
      <c r="BF248" s="46"/>
      <c r="BG248" s="46"/>
      <c r="BH248" s="46"/>
      <c r="BI248" s="46"/>
      <c r="BJ248" s="90"/>
      <c r="BK248" s="1"/>
      <c r="BL248" s="182"/>
    </row>
    <row r="249" spans="1:64" s="32" customFormat="1" ht="12.95" customHeight="1" x14ac:dyDescent="0.25">
      <c r="A249" s="4" t="s">
        <v>217</v>
      </c>
      <c r="B249" s="46"/>
      <c r="C249" s="4" t="s">
        <v>741</v>
      </c>
      <c r="D249" s="46"/>
      <c r="E249" s="224"/>
      <c r="F249" s="1" t="s">
        <v>519</v>
      </c>
      <c r="G249" s="1" t="s">
        <v>520</v>
      </c>
      <c r="H249" s="1" t="s">
        <v>520</v>
      </c>
      <c r="I249" s="1" t="s">
        <v>143</v>
      </c>
      <c r="J249" s="1" t="s">
        <v>651</v>
      </c>
      <c r="K249" s="1"/>
      <c r="L249" s="1">
        <v>80</v>
      </c>
      <c r="M249" s="1" t="s">
        <v>122</v>
      </c>
      <c r="N249" s="5" t="s">
        <v>224</v>
      </c>
      <c r="O249" s="1" t="s">
        <v>144</v>
      </c>
      <c r="P249" s="1" t="s">
        <v>125</v>
      </c>
      <c r="Q249" s="1">
        <v>230000000</v>
      </c>
      <c r="R249" s="1" t="s">
        <v>521</v>
      </c>
      <c r="S249" s="1"/>
      <c r="T249" s="1" t="s">
        <v>146</v>
      </c>
      <c r="U249" s="1"/>
      <c r="V249" s="1"/>
      <c r="W249" s="1">
        <v>0</v>
      </c>
      <c r="X249" s="1">
        <v>90</v>
      </c>
      <c r="Y249" s="1">
        <v>10</v>
      </c>
      <c r="Z249" s="22"/>
      <c r="AA249" s="5" t="s">
        <v>138</v>
      </c>
      <c r="AB249" s="74"/>
      <c r="AC249" s="74"/>
      <c r="AD249" s="74">
        <v>4480000.0000000009</v>
      </c>
      <c r="AE249" s="74">
        <f t="shared" si="199"/>
        <v>5017600.0000000019</v>
      </c>
      <c r="AF249" s="74"/>
      <c r="AG249" s="74"/>
      <c r="AH249" s="74">
        <v>2645723.9999999991</v>
      </c>
      <c r="AI249" s="74">
        <f t="shared" si="200"/>
        <v>2963210.8799999994</v>
      </c>
      <c r="AJ249" s="74"/>
      <c r="AK249" s="74"/>
      <c r="AL249" s="74"/>
      <c r="AM249" s="74"/>
      <c r="AN249" s="74"/>
      <c r="AO249" s="74"/>
      <c r="AP249" s="74"/>
      <c r="AQ249" s="74"/>
      <c r="AR249" s="74"/>
      <c r="AS249" s="74"/>
      <c r="AT249" s="74"/>
      <c r="AU249" s="74"/>
      <c r="AV249" s="74"/>
      <c r="AW249" s="43">
        <v>0</v>
      </c>
      <c r="AX249" s="43">
        <f>AW249*1.12</f>
        <v>0</v>
      </c>
      <c r="AY249" s="1" t="s">
        <v>129</v>
      </c>
      <c r="AZ249" s="1" t="s">
        <v>524</v>
      </c>
      <c r="BA249" s="1" t="s">
        <v>525</v>
      </c>
      <c r="BB249" s="46"/>
      <c r="BC249" s="46"/>
      <c r="BD249" s="46"/>
      <c r="BE249" s="46"/>
      <c r="BF249" s="46"/>
      <c r="BG249" s="46"/>
      <c r="BH249" s="46"/>
      <c r="BI249" s="46"/>
      <c r="BJ249" s="90"/>
      <c r="BK249" s="4">
        <v>14</v>
      </c>
      <c r="BL249" s="182"/>
    </row>
    <row r="250" spans="1:64" s="32" customFormat="1" ht="12.95" customHeight="1" x14ac:dyDescent="0.25">
      <c r="A250" s="4" t="s">
        <v>217</v>
      </c>
      <c r="B250" s="46"/>
      <c r="C250" s="4" t="s">
        <v>781</v>
      </c>
      <c r="D250" s="46"/>
      <c r="E250" s="224"/>
      <c r="F250" s="1" t="s">
        <v>519</v>
      </c>
      <c r="G250" s="1" t="s">
        <v>520</v>
      </c>
      <c r="H250" s="1" t="s">
        <v>520</v>
      </c>
      <c r="I250" s="1" t="s">
        <v>143</v>
      </c>
      <c r="J250" s="1" t="s">
        <v>651</v>
      </c>
      <c r="K250" s="1"/>
      <c r="L250" s="1">
        <v>80</v>
      </c>
      <c r="M250" s="1" t="s">
        <v>122</v>
      </c>
      <c r="N250" s="5" t="s">
        <v>224</v>
      </c>
      <c r="O250" s="1" t="s">
        <v>398</v>
      </c>
      <c r="P250" s="1" t="s">
        <v>125</v>
      </c>
      <c r="Q250" s="1">
        <v>230000000</v>
      </c>
      <c r="R250" s="1" t="s">
        <v>521</v>
      </c>
      <c r="S250" s="1"/>
      <c r="T250" s="1" t="s">
        <v>146</v>
      </c>
      <c r="U250" s="1"/>
      <c r="V250" s="1"/>
      <c r="W250" s="1">
        <v>0</v>
      </c>
      <c r="X250" s="17">
        <v>100</v>
      </c>
      <c r="Y250" s="1">
        <v>0</v>
      </c>
      <c r="Z250" s="22"/>
      <c r="AA250" s="5" t="s">
        <v>138</v>
      </c>
      <c r="AB250" s="74"/>
      <c r="AC250" s="74"/>
      <c r="AD250" s="74">
        <v>4480000.0000000009</v>
      </c>
      <c r="AE250" s="74">
        <f t="shared" si="199"/>
        <v>5017600.0000000019</v>
      </c>
      <c r="AF250" s="74"/>
      <c r="AG250" s="74"/>
      <c r="AH250" s="74">
        <v>2645723.9999999991</v>
      </c>
      <c r="AI250" s="74">
        <f t="shared" si="200"/>
        <v>2963210.8799999994</v>
      </c>
      <c r="AJ250" s="74"/>
      <c r="AK250" s="74"/>
      <c r="AL250" s="74"/>
      <c r="AM250" s="74"/>
      <c r="AN250" s="74"/>
      <c r="AO250" s="74"/>
      <c r="AP250" s="74"/>
      <c r="AQ250" s="74"/>
      <c r="AR250" s="74"/>
      <c r="AS250" s="74"/>
      <c r="AT250" s="74"/>
      <c r="AU250" s="74"/>
      <c r="AV250" s="74"/>
      <c r="AW250" s="44">
        <f t="shared" si="204"/>
        <v>7125724</v>
      </c>
      <c r="AX250" s="44">
        <f t="shared" si="198"/>
        <v>7980810.8800000008</v>
      </c>
      <c r="AY250" s="1" t="s">
        <v>129</v>
      </c>
      <c r="AZ250" s="1" t="s">
        <v>524</v>
      </c>
      <c r="BA250" s="1" t="s">
        <v>525</v>
      </c>
      <c r="BB250" s="46"/>
      <c r="BC250" s="46"/>
      <c r="BD250" s="46"/>
      <c r="BE250" s="46"/>
      <c r="BF250" s="46"/>
      <c r="BG250" s="46"/>
      <c r="BH250" s="46"/>
      <c r="BI250" s="46"/>
      <c r="BJ250" s="90"/>
      <c r="BK250" s="4" t="s">
        <v>782</v>
      </c>
      <c r="BL250" s="182"/>
    </row>
    <row r="251" spans="1:64" s="32" customFormat="1" ht="12.95" customHeight="1" x14ac:dyDescent="0.25">
      <c r="A251" s="15" t="s">
        <v>217</v>
      </c>
      <c r="B251" s="46"/>
      <c r="C251" s="194" t="s">
        <v>526</v>
      </c>
      <c r="D251" s="90"/>
      <c r="E251" s="224"/>
      <c r="F251" s="1" t="s">
        <v>519</v>
      </c>
      <c r="G251" s="1" t="s">
        <v>520</v>
      </c>
      <c r="H251" s="1" t="s">
        <v>520</v>
      </c>
      <c r="I251" s="1" t="s">
        <v>120</v>
      </c>
      <c r="J251" s="1"/>
      <c r="K251" s="1"/>
      <c r="L251" s="1">
        <v>80</v>
      </c>
      <c r="M251" s="115" t="s">
        <v>122</v>
      </c>
      <c r="N251" s="115" t="s">
        <v>224</v>
      </c>
      <c r="O251" s="115" t="s">
        <v>166</v>
      </c>
      <c r="P251" s="115" t="s">
        <v>125</v>
      </c>
      <c r="Q251" s="115">
        <v>230000000</v>
      </c>
      <c r="R251" s="1" t="s">
        <v>511</v>
      </c>
      <c r="S251" s="115"/>
      <c r="T251" s="115" t="s">
        <v>146</v>
      </c>
      <c r="U251" s="115"/>
      <c r="V251" s="115"/>
      <c r="W251" s="115">
        <v>0</v>
      </c>
      <c r="X251" s="115">
        <v>90</v>
      </c>
      <c r="Y251" s="115">
        <v>10</v>
      </c>
      <c r="Z251" s="117"/>
      <c r="AA251" s="116" t="s">
        <v>138</v>
      </c>
      <c r="AB251" s="115"/>
      <c r="AC251" s="115"/>
      <c r="AD251" s="117">
        <v>24451411</v>
      </c>
      <c r="AE251" s="117">
        <f t="shared" si="199"/>
        <v>27385580.320000004</v>
      </c>
      <c r="AF251" s="117"/>
      <c r="AG251" s="117"/>
      <c r="AH251" s="117">
        <v>16200000</v>
      </c>
      <c r="AI251" s="22">
        <f t="shared" si="200"/>
        <v>18144000</v>
      </c>
      <c r="AJ251" s="117"/>
      <c r="AK251" s="117"/>
      <c r="AL251" s="117"/>
      <c r="AM251" s="22">
        <f t="shared" si="201"/>
        <v>0</v>
      </c>
      <c r="AN251" s="117"/>
      <c r="AO251" s="117"/>
      <c r="AP251" s="117"/>
      <c r="AQ251" s="22">
        <f t="shared" si="202"/>
        <v>0</v>
      </c>
      <c r="AR251" s="117"/>
      <c r="AS251" s="117"/>
      <c r="AT251" s="117"/>
      <c r="AU251" s="22">
        <f t="shared" si="203"/>
        <v>0</v>
      </c>
      <c r="AV251" s="117"/>
      <c r="AW251" s="43">
        <v>0</v>
      </c>
      <c r="AX251" s="43">
        <f>AW251*1.12</f>
        <v>0</v>
      </c>
      <c r="AY251" s="115" t="s">
        <v>129</v>
      </c>
      <c r="AZ251" s="1" t="s">
        <v>527</v>
      </c>
      <c r="BA251" s="1" t="s">
        <v>528</v>
      </c>
      <c r="BB251" s="46"/>
      <c r="BC251" s="46"/>
      <c r="BD251" s="46"/>
      <c r="BE251" s="46"/>
      <c r="BF251" s="46"/>
      <c r="BG251" s="46"/>
      <c r="BH251" s="46"/>
      <c r="BI251" s="46"/>
      <c r="BJ251" s="90"/>
      <c r="BK251" s="1"/>
      <c r="BL251" s="182"/>
    </row>
    <row r="252" spans="1:64" s="32" customFormat="1" ht="12.95" customHeight="1" x14ac:dyDescent="0.25">
      <c r="A252" s="15" t="s">
        <v>217</v>
      </c>
      <c r="B252" s="46"/>
      <c r="C252" s="197" t="s">
        <v>783</v>
      </c>
      <c r="D252" s="90"/>
      <c r="E252" s="224"/>
      <c r="F252" s="1" t="s">
        <v>519</v>
      </c>
      <c r="G252" s="1" t="s">
        <v>520</v>
      </c>
      <c r="H252" s="1" t="s">
        <v>520</v>
      </c>
      <c r="I252" s="1" t="s">
        <v>120</v>
      </c>
      <c r="J252" s="1"/>
      <c r="K252" s="1"/>
      <c r="L252" s="1">
        <v>80</v>
      </c>
      <c r="M252" s="121" t="s">
        <v>122</v>
      </c>
      <c r="N252" s="5" t="s">
        <v>224</v>
      </c>
      <c r="O252" s="1" t="s">
        <v>398</v>
      </c>
      <c r="P252" s="121" t="s">
        <v>125</v>
      </c>
      <c r="Q252" s="121">
        <v>230000000</v>
      </c>
      <c r="R252" s="1" t="s">
        <v>511</v>
      </c>
      <c r="S252" s="121"/>
      <c r="T252" s="121" t="s">
        <v>146</v>
      </c>
      <c r="U252" s="121"/>
      <c r="V252" s="121"/>
      <c r="W252" s="121">
        <v>0</v>
      </c>
      <c r="X252" s="121">
        <v>90</v>
      </c>
      <c r="Y252" s="121">
        <v>10</v>
      </c>
      <c r="Z252" s="119"/>
      <c r="AA252" s="189" t="s">
        <v>138</v>
      </c>
      <c r="AB252" s="121"/>
      <c r="AC252" s="121"/>
      <c r="AD252" s="119">
        <v>24451411</v>
      </c>
      <c r="AE252" s="74">
        <f t="shared" si="199"/>
        <v>27385580.320000004</v>
      </c>
      <c r="AF252" s="119"/>
      <c r="AG252" s="119"/>
      <c r="AH252" s="119">
        <v>16200000</v>
      </c>
      <c r="AI252" s="74">
        <f t="shared" si="200"/>
        <v>18144000</v>
      </c>
      <c r="AJ252" s="119"/>
      <c r="AK252" s="119"/>
      <c r="AL252" s="119"/>
      <c r="AM252" s="22"/>
      <c r="AN252" s="119"/>
      <c r="AO252" s="119"/>
      <c r="AP252" s="119"/>
      <c r="AQ252" s="22"/>
      <c r="AR252" s="119"/>
      <c r="AS252" s="119"/>
      <c r="AT252" s="119"/>
      <c r="AU252" s="22"/>
      <c r="AV252" s="119"/>
      <c r="AW252" s="44">
        <f t="shared" si="204"/>
        <v>40651411</v>
      </c>
      <c r="AX252" s="44">
        <f t="shared" si="198"/>
        <v>45529580.320000008</v>
      </c>
      <c r="AY252" s="121" t="s">
        <v>129</v>
      </c>
      <c r="AZ252" s="1" t="s">
        <v>527</v>
      </c>
      <c r="BA252" s="1" t="s">
        <v>528</v>
      </c>
      <c r="BB252" s="46"/>
      <c r="BC252" s="46"/>
      <c r="BD252" s="46"/>
      <c r="BE252" s="46"/>
      <c r="BF252" s="46"/>
      <c r="BG252" s="46"/>
      <c r="BH252" s="46"/>
      <c r="BI252" s="46"/>
      <c r="BJ252" s="90"/>
      <c r="BK252" s="1" t="s">
        <v>60</v>
      </c>
      <c r="BL252" s="182"/>
    </row>
    <row r="253" spans="1:64" s="32" customFormat="1" ht="12.95" customHeight="1" x14ac:dyDescent="0.25">
      <c r="A253" s="15" t="s">
        <v>217</v>
      </c>
      <c r="B253" s="46"/>
      <c r="C253" s="194" t="s">
        <v>529</v>
      </c>
      <c r="D253" s="90"/>
      <c r="E253" s="224"/>
      <c r="F253" s="1" t="s">
        <v>519</v>
      </c>
      <c r="G253" s="1" t="s">
        <v>520</v>
      </c>
      <c r="H253" s="1" t="s">
        <v>520</v>
      </c>
      <c r="I253" s="1" t="s">
        <v>143</v>
      </c>
      <c r="J253" s="155" t="s">
        <v>651</v>
      </c>
      <c r="K253" s="1"/>
      <c r="L253" s="1">
        <v>80</v>
      </c>
      <c r="M253" s="115" t="s">
        <v>122</v>
      </c>
      <c r="N253" s="115" t="s">
        <v>224</v>
      </c>
      <c r="O253" s="115" t="s">
        <v>166</v>
      </c>
      <c r="P253" s="115" t="s">
        <v>125</v>
      </c>
      <c r="Q253" s="115">
        <v>230000000</v>
      </c>
      <c r="R253" s="1" t="s">
        <v>511</v>
      </c>
      <c r="S253" s="115"/>
      <c r="T253" s="115" t="s">
        <v>146</v>
      </c>
      <c r="U253" s="115"/>
      <c r="V253" s="115"/>
      <c r="W253" s="115">
        <v>0</v>
      </c>
      <c r="X253" s="115">
        <v>90</v>
      </c>
      <c r="Y253" s="115">
        <v>10</v>
      </c>
      <c r="Z253" s="117"/>
      <c r="AA253" s="116" t="s">
        <v>138</v>
      </c>
      <c r="AB253" s="115"/>
      <c r="AC253" s="115"/>
      <c r="AD253" s="117">
        <v>8452339</v>
      </c>
      <c r="AE253" s="117">
        <f t="shared" si="199"/>
        <v>9466619.6800000016</v>
      </c>
      <c r="AF253" s="117"/>
      <c r="AG253" s="117"/>
      <c r="AH253" s="117">
        <v>5600000</v>
      </c>
      <c r="AI253" s="22">
        <f t="shared" si="200"/>
        <v>6272000.0000000009</v>
      </c>
      <c r="AJ253" s="117"/>
      <c r="AK253" s="117"/>
      <c r="AL253" s="117"/>
      <c r="AM253" s="22">
        <f t="shared" si="201"/>
        <v>0</v>
      </c>
      <c r="AN253" s="117"/>
      <c r="AO253" s="117"/>
      <c r="AP253" s="117"/>
      <c r="AQ253" s="22">
        <f t="shared" si="202"/>
        <v>0</v>
      </c>
      <c r="AR253" s="117"/>
      <c r="AS253" s="117"/>
      <c r="AT253" s="117"/>
      <c r="AU253" s="22">
        <f t="shared" si="203"/>
        <v>0</v>
      </c>
      <c r="AV253" s="117"/>
      <c r="AW253" s="43">
        <v>0</v>
      </c>
      <c r="AX253" s="43">
        <f t="shared" si="198"/>
        <v>0</v>
      </c>
      <c r="AY253" s="115" t="s">
        <v>129</v>
      </c>
      <c r="AZ253" s="1" t="s">
        <v>530</v>
      </c>
      <c r="BA253" s="1" t="s">
        <v>531</v>
      </c>
      <c r="BB253" s="46"/>
      <c r="BC253" s="46"/>
      <c r="BD253" s="46"/>
      <c r="BE253" s="46"/>
      <c r="BF253" s="46"/>
      <c r="BG253" s="46"/>
      <c r="BH253" s="46"/>
      <c r="BI253" s="46"/>
      <c r="BJ253" s="90"/>
      <c r="BK253" s="1"/>
      <c r="BL253" s="182"/>
    </row>
    <row r="254" spans="1:64" s="32" customFormat="1" ht="12.95" customHeight="1" x14ac:dyDescent="0.25">
      <c r="A254" s="4" t="s">
        <v>217</v>
      </c>
      <c r="B254" s="46"/>
      <c r="C254" s="4" t="s">
        <v>742</v>
      </c>
      <c r="D254" s="46"/>
      <c r="E254" s="224"/>
      <c r="F254" s="1" t="s">
        <v>519</v>
      </c>
      <c r="G254" s="1" t="s">
        <v>520</v>
      </c>
      <c r="H254" s="1" t="s">
        <v>520</v>
      </c>
      <c r="I254" s="1" t="s">
        <v>143</v>
      </c>
      <c r="J254" s="1" t="s">
        <v>651</v>
      </c>
      <c r="K254" s="1"/>
      <c r="L254" s="1">
        <v>80</v>
      </c>
      <c r="M254" s="1" t="s">
        <v>122</v>
      </c>
      <c r="N254" s="5" t="s">
        <v>224</v>
      </c>
      <c r="O254" s="1" t="s">
        <v>144</v>
      </c>
      <c r="P254" s="1" t="s">
        <v>125</v>
      </c>
      <c r="Q254" s="1">
        <v>230000000</v>
      </c>
      <c r="R254" s="1" t="s">
        <v>511</v>
      </c>
      <c r="S254" s="1"/>
      <c r="T254" s="1" t="s">
        <v>146</v>
      </c>
      <c r="U254" s="1"/>
      <c r="V254" s="1"/>
      <c r="W254" s="1">
        <v>0</v>
      </c>
      <c r="X254" s="1">
        <v>90</v>
      </c>
      <c r="Y254" s="1">
        <v>10</v>
      </c>
      <c r="Z254" s="22"/>
      <c r="AA254" s="5" t="s">
        <v>138</v>
      </c>
      <c r="AB254" s="74"/>
      <c r="AC254" s="74"/>
      <c r="AD254" s="74">
        <v>8452339</v>
      </c>
      <c r="AE254" s="74">
        <v>9466619.6800000016</v>
      </c>
      <c r="AF254" s="74"/>
      <c r="AG254" s="74"/>
      <c r="AH254" s="74">
        <v>5600000</v>
      </c>
      <c r="AI254" s="74">
        <v>6272000.0000000009</v>
      </c>
      <c r="AJ254" s="74"/>
      <c r="AK254" s="74"/>
      <c r="AL254" s="74"/>
      <c r="AM254" s="74"/>
      <c r="AN254" s="74"/>
      <c r="AO254" s="74"/>
      <c r="AP254" s="74"/>
      <c r="AQ254" s="74"/>
      <c r="AR254" s="74"/>
      <c r="AS254" s="74"/>
      <c r="AT254" s="74"/>
      <c r="AU254" s="74"/>
      <c r="AV254" s="74"/>
      <c r="AW254" s="43">
        <v>0</v>
      </c>
      <c r="AX254" s="43">
        <f>AW254*1.12</f>
        <v>0</v>
      </c>
      <c r="AY254" s="1" t="s">
        <v>129</v>
      </c>
      <c r="AZ254" s="1" t="s">
        <v>530</v>
      </c>
      <c r="BA254" s="1" t="s">
        <v>531</v>
      </c>
      <c r="BB254" s="46"/>
      <c r="BC254" s="46"/>
      <c r="BD254" s="46"/>
      <c r="BE254" s="46"/>
      <c r="BF254" s="46"/>
      <c r="BG254" s="46"/>
      <c r="BH254" s="46"/>
      <c r="BI254" s="46"/>
      <c r="BJ254" s="90"/>
      <c r="BK254" s="4">
        <v>14</v>
      </c>
      <c r="BL254" s="182"/>
    </row>
    <row r="255" spans="1:64" s="32" customFormat="1" ht="12.95" customHeight="1" x14ac:dyDescent="0.25">
      <c r="A255" s="4" t="s">
        <v>217</v>
      </c>
      <c r="B255" s="46"/>
      <c r="C255" s="4" t="s">
        <v>784</v>
      </c>
      <c r="D255" s="46"/>
      <c r="E255" s="224"/>
      <c r="F255" s="1" t="s">
        <v>519</v>
      </c>
      <c r="G255" s="1" t="s">
        <v>520</v>
      </c>
      <c r="H255" s="1" t="s">
        <v>520</v>
      </c>
      <c r="I255" s="1" t="s">
        <v>143</v>
      </c>
      <c r="J255" s="1" t="s">
        <v>651</v>
      </c>
      <c r="K255" s="1"/>
      <c r="L255" s="1">
        <v>80</v>
      </c>
      <c r="M255" s="1" t="s">
        <v>122</v>
      </c>
      <c r="N255" s="5" t="s">
        <v>224</v>
      </c>
      <c r="O255" s="1" t="s">
        <v>398</v>
      </c>
      <c r="P255" s="1" t="s">
        <v>125</v>
      </c>
      <c r="Q255" s="1">
        <v>230000000</v>
      </c>
      <c r="R255" s="1" t="s">
        <v>511</v>
      </c>
      <c r="S255" s="1"/>
      <c r="T255" s="1" t="s">
        <v>146</v>
      </c>
      <c r="U255" s="1"/>
      <c r="V255" s="1"/>
      <c r="W255" s="1">
        <v>0</v>
      </c>
      <c r="X255" s="17">
        <v>100</v>
      </c>
      <c r="Y255" s="1">
        <v>0</v>
      </c>
      <c r="Z255" s="22"/>
      <c r="AA255" s="5" t="s">
        <v>138</v>
      </c>
      <c r="AB255" s="74"/>
      <c r="AC255" s="74"/>
      <c r="AD255" s="74">
        <v>8452339</v>
      </c>
      <c r="AE255" s="74">
        <f t="shared" ref="AE255" si="205">AD255*1.12</f>
        <v>9466619.6800000016</v>
      </c>
      <c r="AF255" s="74"/>
      <c r="AG255" s="74"/>
      <c r="AH255" s="74">
        <v>5600000</v>
      </c>
      <c r="AI255" s="74">
        <f t="shared" ref="AI255" si="206">AH255*1.12</f>
        <v>6272000.0000000009</v>
      </c>
      <c r="AJ255" s="74"/>
      <c r="AK255" s="74"/>
      <c r="AL255" s="74"/>
      <c r="AM255" s="74"/>
      <c r="AN255" s="74"/>
      <c r="AO255" s="74"/>
      <c r="AP255" s="74"/>
      <c r="AQ255" s="74"/>
      <c r="AR255" s="74"/>
      <c r="AS255" s="74"/>
      <c r="AT255" s="74"/>
      <c r="AU255" s="74"/>
      <c r="AV255" s="74"/>
      <c r="AW255" s="44">
        <f t="shared" ref="AW255" si="207">AD255+AH255+AL255+AP255+AT255</f>
        <v>14052339</v>
      </c>
      <c r="AX255" s="44">
        <f t="shared" ref="AX255" si="208">AW255*1.12</f>
        <v>15738619.680000002</v>
      </c>
      <c r="AY255" s="1" t="s">
        <v>129</v>
      </c>
      <c r="AZ255" s="1" t="s">
        <v>530</v>
      </c>
      <c r="BA255" s="1" t="s">
        <v>531</v>
      </c>
      <c r="BB255" s="46"/>
      <c r="BC255" s="46"/>
      <c r="BD255" s="46"/>
      <c r="BE255" s="46"/>
      <c r="BF255" s="46"/>
      <c r="BG255" s="46"/>
      <c r="BH255" s="46"/>
      <c r="BI255" s="46"/>
      <c r="BJ255" s="90"/>
      <c r="BK255" s="4" t="s">
        <v>782</v>
      </c>
      <c r="BL255" s="182"/>
    </row>
    <row r="256" spans="1:64" s="32" customFormat="1" ht="12.95" customHeight="1" x14ac:dyDescent="0.25">
      <c r="A256" s="15" t="s">
        <v>217</v>
      </c>
      <c r="B256" s="46"/>
      <c r="C256" s="194" t="s">
        <v>532</v>
      </c>
      <c r="D256" s="90"/>
      <c r="E256" s="224"/>
      <c r="F256" s="1" t="s">
        <v>519</v>
      </c>
      <c r="G256" s="1" t="s">
        <v>520</v>
      </c>
      <c r="H256" s="1" t="s">
        <v>520</v>
      </c>
      <c r="I256" s="1" t="s">
        <v>120</v>
      </c>
      <c r="J256" s="1"/>
      <c r="K256" s="1"/>
      <c r="L256" s="1">
        <v>80</v>
      </c>
      <c r="M256" s="115" t="s">
        <v>122</v>
      </c>
      <c r="N256" s="115" t="s">
        <v>224</v>
      </c>
      <c r="O256" s="115" t="s">
        <v>166</v>
      </c>
      <c r="P256" s="115" t="s">
        <v>125</v>
      </c>
      <c r="Q256" s="115">
        <v>230000000</v>
      </c>
      <c r="R256" s="1" t="s">
        <v>511</v>
      </c>
      <c r="S256" s="115"/>
      <c r="T256" s="115" t="s">
        <v>146</v>
      </c>
      <c r="U256" s="115"/>
      <c r="V256" s="115"/>
      <c r="W256" s="115">
        <v>0</v>
      </c>
      <c r="X256" s="115">
        <v>90</v>
      </c>
      <c r="Y256" s="115">
        <v>10</v>
      </c>
      <c r="Z256" s="117"/>
      <c r="AA256" s="116" t="s">
        <v>138</v>
      </c>
      <c r="AB256" s="115"/>
      <c r="AC256" s="115"/>
      <c r="AD256" s="117">
        <v>4731862</v>
      </c>
      <c r="AE256" s="117">
        <f t="shared" si="199"/>
        <v>5299685.4400000004</v>
      </c>
      <c r="AF256" s="117"/>
      <c r="AG256" s="117"/>
      <c r="AH256" s="117">
        <v>6097534</v>
      </c>
      <c r="AI256" s="22">
        <f t="shared" si="200"/>
        <v>6829238.080000001</v>
      </c>
      <c r="AJ256" s="117"/>
      <c r="AK256" s="117"/>
      <c r="AL256" s="117"/>
      <c r="AM256" s="22">
        <f t="shared" si="201"/>
        <v>0</v>
      </c>
      <c r="AN256" s="117"/>
      <c r="AO256" s="117"/>
      <c r="AP256" s="117"/>
      <c r="AQ256" s="22">
        <f t="shared" si="202"/>
        <v>0</v>
      </c>
      <c r="AR256" s="117"/>
      <c r="AS256" s="117"/>
      <c r="AT256" s="117"/>
      <c r="AU256" s="22">
        <f t="shared" si="203"/>
        <v>0</v>
      </c>
      <c r="AV256" s="117"/>
      <c r="AW256" s="276">
        <f t="shared" si="204"/>
        <v>10829396</v>
      </c>
      <c r="AX256" s="276">
        <f t="shared" si="198"/>
        <v>12128923.520000001</v>
      </c>
      <c r="AY256" s="115" t="s">
        <v>129</v>
      </c>
      <c r="AZ256" s="1" t="s">
        <v>533</v>
      </c>
      <c r="BA256" s="1" t="s">
        <v>534</v>
      </c>
      <c r="BB256" s="46"/>
      <c r="BC256" s="46"/>
      <c r="BD256" s="46"/>
      <c r="BE256" s="46"/>
      <c r="BF256" s="46"/>
      <c r="BG256" s="46"/>
      <c r="BH256" s="46"/>
      <c r="BI256" s="46"/>
      <c r="BJ256" s="90"/>
      <c r="BK256" s="1"/>
      <c r="BL256" s="182"/>
    </row>
    <row r="257" spans="1:64" s="32" customFormat="1" ht="12.95" customHeight="1" x14ac:dyDescent="0.25">
      <c r="A257" s="15" t="s">
        <v>217</v>
      </c>
      <c r="B257" s="46"/>
      <c r="C257" s="194" t="s">
        <v>535</v>
      </c>
      <c r="D257" s="90"/>
      <c r="E257" s="224"/>
      <c r="F257" s="1" t="s">
        <v>519</v>
      </c>
      <c r="G257" s="1" t="s">
        <v>520</v>
      </c>
      <c r="H257" s="1" t="s">
        <v>520</v>
      </c>
      <c r="I257" s="1" t="s">
        <v>143</v>
      </c>
      <c r="J257" s="155" t="s">
        <v>651</v>
      </c>
      <c r="K257" s="1"/>
      <c r="L257" s="1">
        <v>80</v>
      </c>
      <c r="M257" s="115" t="s">
        <v>122</v>
      </c>
      <c r="N257" s="115" t="s">
        <v>224</v>
      </c>
      <c r="O257" s="115" t="s">
        <v>166</v>
      </c>
      <c r="P257" s="115" t="s">
        <v>125</v>
      </c>
      <c r="Q257" s="115">
        <v>230000000</v>
      </c>
      <c r="R257" s="1" t="s">
        <v>511</v>
      </c>
      <c r="S257" s="115"/>
      <c r="T257" s="115" t="s">
        <v>146</v>
      </c>
      <c r="U257" s="115"/>
      <c r="V257" s="115"/>
      <c r="W257" s="115">
        <v>0</v>
      </c>
      <c r="X257" s="115">
        <v>90</v>
      </c>
      <c r="Y257" s="115">
        <v>10</v>
      </c>
      <c r="Z257" s="117"/>
      <c r="AA257" s="116" t="s">
        <v>138</v>
      </c>
      <c r="AB257" s="115"/>
      <c r="AC257" s="115"/>
      <c r="AD257" s="117">
        <v>1635705</v>
      </c>
      <c r="AE257" s="117">
        <f t="shared" si="199"/>
        <v>1831989.6</v>
      </c>
      <c r="AF257" s="117"/>
      <c r="AG257" s="117"/>
      <c r="AH257" s="117">
        <v>2107790</v>
      </c>
      <c r="AI257" s="22">
        <f t="shared" si="200"/>
        <v>2360724.8000000003</v>
      </c>
      <c r="AJ257" s="117"/>
      <c r="AK257" s="117"/>
      <c r="AL257" s="117"/>
      <c r="AM257" s="22">
        <f t="shared" si="201"/>
        <v>0</v>
      </c>
      <c r="AN257" s="117"/>
      <c r="AO257" s="117"/>
      <c r="AP257" s="117"/>
      <c r="AQ257" s="22">
        <f t="shared" si="202"/>
        <v>0</v>
      </c>
      <c r="AR257" s="117"/>
      <c r="AS257" s="117"/>
      <c r="AT257" s="117"/>
      <c r="AU257" s="22">
        <f t="shared" si="203"/>
        <v>0</v>
      </c>
      <c r="AV257" s="117"/>
      <c r="AW257" s="43">
        <v>0</v>
      </c>
      <c r="AX257" s="43">
        <f t="shared" si="198"/>
        <v>0</v>
      </c>
      <c r="AY257" s="115" t="s">
        <v>129</v>
      </c>
      <c r="AZ257" s="1" t="s">
        <v>536</v>
      </c>
      <c r="BA257" s="1" t="s">
        <v>537</v>
      </c>
      <c r="BB257" s="46"/>
      <c r="BC257" s="46"/>
      <c r="BD257" s="46"/>
      <c r="BE257" s="46"/>
      <c r="BF257" s="46"/>
      <c r="BG257" s="46"/>
      <c r="BH257" s="46"/>
      <c r="BI257" s="46"/>
      <c r="BJ257" s="90"/>
      <c r="BK257" s="1"/>
      <c r="BL257" s="182"/>
    </row>
    <row r="258" spans="1:64" s="32" customFormat="1" ht="12.95" customHeight="1" x14ac:dyDescent="0.25">
      <c r="A258" s="4" t="s">
        <v>217</v>
      </c>
      <c r="B258" s="46"/>
      <c r="C258" s="4" t="s">
        <v>743</v>
      </c>
      <c r="D258" s="46"/>
      <c r="E258" s="224"/>
      <c r="F258" s="1" t="s">
        <v>519</v>
      </c>
      <c r="G258" s="1" t="s">
        <v>520</v>
      </c>
      <c r="H258" s="1" t="s">
        <v>520</v>
      </c>
      <c r="I258" s="1" t="s">
        <v>143</v>
      </c>
      <c r="J258" s="1" t="s">
        <v>651</v>
      </c>
      <c r="K258" s="1"/>
      <c r="L258" s="1">
        <v>80</v>
      </c>
      <c r="M258" s="1" t="s">
        <v>122</v>
      </c>
      <c r="N258" s="5" t="s">
        <v>224</v>
      </c>
      <c r="O258" s="1" t="s">
        <v>144</v>
      </c>
      <c r="P258" s="1" t="s">
        <v>125</v>
      </c>
      <c r="Q258" s="1">
        <v>230000000</v>
      </c>
      <c r="R258" s="1" t="s">
        <v>511</v>
      </c>
      <c r="S258" s="1"/>
      <c r="T258" s="1" t="s">
        <v>146</v>
      </c>
      <c r="U258" s="1"/>
      <c r="V258" s="1"/>
      <c r="W258" s="1">
        <v>0</v>
      </c>
      <c r="X258" s="1">
        <v>90</v>
      </c>
      <c r="Y258" s="1">
        <v>10</v>
      </c>
      <c r="Z258" s="22"/>
      <c r="AA258" s="5" t="s">
        <v>138</v>
      </c>
      <c r="AB258" s="74"/>
      <c r="AC258" s="74"/>
      <c r="AD258" s="74">
        <v>1635705</v>
      </c>
      <c r="AE258" s="74">
        <v>1831989.6</v>
      </c>
      <c r="AF258" s="74"/>
      <c r="AG258" s="74"/>
      <c r="AH258" s="74">
        <v>2107790</v>
      </c>
      <c r="AI258" s="74">
        <v>2360724.8000000003</v>
      </c>
      <c r="AJ258" s="74"/>
      <c r="AK258" s="74"/>
      <c r="AL258" s="74"/>
      <c r="AM258" s="74"/>
      <c r="AN258" s="74"/>
      <c r="AO258" s="74"/>
      <c r="AP258" s="74"/>
      <c r="AQ258" s="74"/>
      <c r="AR258" s="74"/>
      <c r="AS258" s="74"/>
      <c r="AT258" s="74"/>
      <c r="AU258" s="74"/>
      <c r="AV258" s="74"/>
      <c r="AW258" s="43">
        <v>0</v>
      </c>
      <c r="AX258" s="43">
        <f>AW258*1.12</f>
        <v>0</v>
      </c>
      <c r="AY258" s="1" t="s">
        <v>129</v>
      </c>
      <c r="AZ258" s="1" t="s">
        <v>536</v>
      </c>
      <c r="BA258" s="1" t="s">
        <v>537</v>
      </c>
      <c r="BB258" s="46"/>
      <c r="BC258" s="46"/>
      <c r="BD258" s="46"/>
      <c r="BE258" s="46"/>
      <c r="BF258" s="46"/>
      <c r="BG258" s="46"/>
      <c r="BH258" s="46"/>
      <c r="BI258" s="46"/>
      <c r="BJ258" s="90"/>
      <c r="BK258" s="4">
        <v>14</v>
      </c>
      <c r="BL258" s="182"/>
    </row>
    <row r="259" spans="1:64" s="32" customFormat="1" ht="12.95" customHeight="1" x14ac:dyDescent="0.25">
      <c r="A259" s="4" t="s">
        <v>217</v>
      </c>
      <c r="B259" s="46"/>
      <c r="C259" s="4" t="s">
        <v>785</v>
      </c>
      <c r="D259" s="46"/>
      <c r="E259" s="224"/>
      <c r="F259" s="1" t="s">
        <v>519</v>
      </c>
      <c r="G259" s="1" t="s">
        <v>520</v>
      </c>
      <c r="H259" s="1" t="s">
        <v>520</v>
      </c>
      <c r="I259" s="1" t="s">
        <v>143</v>
      </c>
      <c r="J259" s="1" t="s">
        <v>651</v>
      </c>
      <c r="K259" s="1"/>
      <c r="L259" s="1">
        <v>80</v>
      </c>
      <c r="M259" s="1" t="s">
        <v>122</v>
      </c>
      <c r="N259" s="5" t="s">
        <v>224</v>
      </c>
      <c r="O259" s="1" t="s">
        <v>398</v>
      </c>
      <c r="P259" s="1" t="s">
        <v>125</v>
      </c>
      <c r="Q259" s="1">
        <v>230000000</v>
      </c>
      <c r="R259" s="1" t="s">
        <v>511</v>
      </c>
      <c r="S259" s="1"/>
      <c r="T259" s="1" t="s">
        <v>146</v>
      </c>
      <c r="U259" s="1"/>
      <c r="V259" s="1"/>
      <c r="W259" s="1">
        <v>0</v>
      </c>
      <c r="X259" s="17">
        <v>100</v>
      </c>
      <c r="Y259" s="1">
        <v>0</v>
      </c>
      <c r="Z259" s="22"/>
      <c r="AA259" s="5" t="s">
        <v>138</v>
      </c>
      <c r="AB259" s="74"/>
      <c r="AC259" s="74"/>
      <c r="AD259" s="74">
        <v>1635705</v>
      </c>
      <c r="AE259" s="74">
        <f t="shared" ref="AE259" si="209">AD259*1.12</f>
        <v>1831989.6</v>
      </c>
      <c r="AF259" s="74"/>
      <c r="AG259" s="74"/>
      <c r="AH259" s="74">
        <v>2107790</v>
      </c>
      <c r="AI259" s="74">
        <f t="shared" ref="AI259" si="210">AH259*1.12</f>
        <v>2360724.8000000003</v>
      </c>
      <c r="AJ259" s="74"/>
      <c r="AK259" s="74"/>
      <c r="AL259" s="74"/>
      <c r="AM259" s="74"/>
      <c r="AN259" s="74"/>
      <c r="AO259" s="74"/>
      <c r="AP259" s="74"/>
      <c r="AQ259" s="74"/>
      <c r="AR259" s="74"/>
      <c r="AS259" s="74"/>
      <c r="AT259" s="74"/>
      <c r="AU259" s="74"/>
      <c r="AV259" s="74"/>
      <c r="AW259" s="44">
        <f t="shared" ref="AW259" si="211">AD259+AH259+AL259+AP259+AT259</f>
        <v>3743495</v>
      </c>
      <c r="AX259" s="44">
        <f t="shared" ref="AX259" si="212">AW259*1.12</f>
        <v>4192714.4000000004</v>
      </c>
      <c r="AY259" s="1" t="s">
        <v>129</v>
      </c>
      <c r="AZ259" s="1" t="s">
        <v>536</v>
      </c>
      <c r="BA259" s="1" t="s">
        <v>537</v>
      </c>
      <c r="BB259" s="46"/>
      <c r="BC259" s="46"/>
      <c r="BD259" s="46"/>
      <c r="BE259" s="46"/>
      <c r="BF259" s="46"/>
      <c r="BG259" s="46"/>
      <c r="BH259" s="46"/>
      <c r="BI259" s="46"/>
      <c r="BJ259" s="90"/>
      <c r="BK259" s="4" t="s">
        <v>782</v>
      </c>
      <c r="BL259" s="182"/>
    </row>
    <row r="260" spans="1:64" s="32" customFormat="1" ht="12.95" customHeight="1" x14ac:dyDescent="0.25">
      <c r="A260" s="118" t="s">
        <v>133</v>
      </c>
      <c r="B260" s="28" t="s">
        <v>218</v>
      </c>
      <c r="C260" s="4" t="s">
        <v>583</v>
      </c>
      <c r="D260" s="4"/>
      <c r="E260" s="244"/>
      <c r="F260" s="23" t="s">
        <v>293</v>
      </c>
      <c r="G260" s="23" t="s">
        <v>294</v>
      </c>
      <c r="H260" s="23" t="s">
        <v>294</v>
      </c>
      <c r="I260" s="24" t="s">
        <v>120</v>
      </c>
      <c r="J260" s="24"/>
      <c r="K260" s="24"/>
      <c r="L260" s="23">
        <v>100</v>
      </c>
      <c r="M260" s="5">
        <v>230000000</v>
      </c>
      <c r="N260" s="5" t="s">
        <v>123</v>
      </c>
      <c r="O260" s="1" t="s">
        <v>166</v>
      </c>
      <c r="P260" s="24" t="s">
        <v>125</v>
      </c>
      <c r="Q260" s="25">
        <v>230000000</v>
      </c>
      <c r="R260" s="26" t="s">
        <v>257</v>
      </c>
      <c r="S260" s="26"/>
      <c r="T260" s="24" t="s">
        <v>127</v>
      </c>
      <c r="U260" s="5"/>
      <c r="V260" s="24"/>
      <c r="W260" s="24">
        <v>0</v>
      </c>
      <c r="X260" s="24">
        <v>100</v>
      </c>
      <c r="Y260" s="24">
        <v>0</v>
      </c>
      <c r="Z260" s="41"/>
      <c r="AA260" s="5" t="s">
        <v>138</v>
      </c>
      <c r="AB260" s="27"/>
      <c r="AC260" s="27"/>
      <c r="AD260" s="27">
        <v>30708000</v>
      </c>
      <c r="AE260" s="19">
        <f t="shared" si="199"/>
        <v>34392960</v>
      </c>
      <c r="AF260" s="27"/>
      <c r="AG260" s="27"/>
      <c r="AH260" s="27">
        <v>40944000</v>
      </c>
      <c r="AI260" s="19">
        <f t="shared" si="200"/>
        <v>45857280.000000007</v>
      </c>
      <c r="AJ260" s="20"/>
      <c r="AK260" s="20"/>
      <c r="AL260" s="27">
        <v>40944000</v>
      </c>
      <c r="AM260" s="19">
        <f t="shared" si="201"/>
        <v>45857280.000000007</v>
      </c>
      <c r="AN260" s="1"/>
      <c r="AO260" s="46"/>
      <c r="AP260" s="46"/>
      <c r="AQ260" s="46"/>
      <c r="AR260" s="46"/>
      <c r="AS260" s="46"/>
      <c r="AT260" s="46"/>
      <c r="AU260" s="22"/>
      <c r="AV260" s="119"/>
      <c r="AW260" s="43">
        <f>AD260+AH260+AL260+AP260+AT260</f>
        <v>112596000</v>
      </c>
      <c r="AX260" s="43">
        <f t="shared" si="198"/>
        <v>126107520.00000001</v>
      </c>
      <c r="AY260" s="9" t="s">
        <v>129</v>
      </c>
      <c r="AZ260" s="1" t="s">
        <v>584</v>
      </c>
      <c r="BA260" s="1" t="s">
        <v>585</v>
      </c>
      <c r="BB260" s="119"/>
      <c r="BC260" s="46"/>
      <c r="BD260" s="46"/>
      <c r="BE260" s="46"/>
      <c r="BF260" s="46"/>
      <c r="BG260" s="46"/>
      <c r="BH260" s="46"/>
      <c r="BI260" s="46"/>
      <c r="BJ260" s="90"/>
      <c r="BK260" s="1"/>
      <c r="BL260" s="182"/>
    </row>
    <row r="261" spans="1:64" s="32" customFormat="1" ht="12.95" customHeight="1" x14ac:dyDescent="0.25">
      <c r="A261" s="118" t="s">
        <v>133</v>
      </c>
      <c r="B261" s="28" t="s">
        <v>218</v>
      </c>
      <c r="C261" s="4" t="s">
        <v>586</v>
      </c>
      <c r="D261" s="4"/>
      <c r="E261" s="244"/>
      <c r="F261" s="23" t="s">
        <v>293</v>
      </c>
      <c r="G261" s="23" t="s">
        <v>294</v>
      </c>
      <c r="H261" s="23" t="s">
        <v>294</v>
      </c>
      <c r="I261" s="24" t="s">
        <v>120</v>
      </c>
      <c r="J261" s="24"/>
      <c r="K261" s="24"/>
      <c r="L261" s="23">
        <v>100</v>
      </c>
      <c r="M261" s="5">
        <v>230000000</v>
      </c>
      <c r="N261" s="5" t="s">
        <v>123</v>
      </c>
      <c r="O261" s="1" t="s">
        <v>166</v>
      </c>
      <c r="P261" s="24" t="s">
        <v>125</v>
      </c>
      <c r="Q261" s="25">
        <v>230000000</v>
      </c>
      <c r="R261" s="26" t="s">
        <v>262</v>
      </c>
      <c r="S261" s="26"/>
      <c r="T261" s="24" t="s">
        <v>127</v>
      </c>
      <c r="U261" s="5"/>
      <c r="V261" s="24"/>
      <c r="W261" s="24">
        <v>0</v>
      </c>
      <c r="X261" s="24">
        <v>100</v>
      </c>
      <c r="Y261" s="24">
        <v>0</v>
      </c>
      <c r="Z261" s="41"/>
      <c r="AA261" s="5" t="s">
        <v>138</v>
      </c>
      <c r="AB261" s="27"/>
      <c r="AC261" s="27"/>
      <c r="AD261" s="27">
        <v>10700032</v>
      </c>
      <c r="AE261" s="19">
        <f t="shared" si="199"/>
        <v>11984035.840000002</v>
      </c>
      <c r="AF261" s="27"/>
      <c r="AG261" s="27"/>
      <c r="AH261" s="27">
        <v>14193920</v>
      </c>
      <c r="AI261" s="19">
        <f t="shared" si="200"/>
        <v>15897190.400000002</v>
      </c>
      <c r="AJ261" s="20"/>
      <c r="AK261" s="20"/>
      <c r="AL261" s="27">
        <v>14193920</v>
      </c>
      <c r="AM261" s="19">
        <f t="shared" si="201"/>
        <v>15897190.400000002</v>
      </c>
      <c r="AN261" s="1"/>
      <c r="AO261" s="46"/>
      <c r="AP261" s="46"/>
      <c r="AQ261" s="46"/>
      <c r="AR261" s="46"/>
      <c r="AS261" s="46"/>
      <c r="AT261" s="46"/>
      <c r="AU261" s="22"/>
      <c r="AV261" s="119"/>
      <c r="AW261" s="43">
        <f t="shared" ref="AW261:AW275" si="213">AD261+AH261+AL261+AP261+AT261</f>
        <v>39087872</v>
      </c>
      <c r="AX261" s="43">
        <f t="shared" si="198"/>
        <v>43778416.640000001</v>
      </c>
      <c r="AY261" s="9" t="s">
        <v>129</v>
      </c>
      <c r="AZ261" s="1" t="s">
        <v>587</v>
      </c>
      <c r="BA261" s="1" t="s">
        <v>588</v>
      </c>
      <c r="BB261" s="119"/>
      <c r="BC261" s="46"/>
      <c r="BD261" s="46"/>
      <c r="BE261" s="46"/>
      <c r="BF261" s="46"/>
      <c r="BG261" s="46"/>
      <c r="BH261" s="46"/>
      <c r="BI261" s="46"/>
      <c r="BJ261" s="90"/>
      <c r="BK261" s="1"/>
      <c r="BL261" s="182"/>
    </row>
    <row r="262" spans="1:64" s="32" customFormat="1" ht="12.95" customHeight="1" x14ac:dyDescent="0.25">
      <c r="A262" s="118" t="s">
        <v>133</v>
      </c>
      <c r="B262" s="28" t="s">
        <v>218</v>
      </c>
      <c r="C262" s="4" t="s">
        <v>589</v>
      </c>
      <c r="D262" s="4"/>
      <c r="E262" s="244"/>
      <c r="F262" s="23" t="s">
        <v>293</v>
      </c>
      <c r="G262" s="23" t="s">
        <v>294</v>
      </c>
      <c r="H262" s="23" t="s">
        <v>294</v>
      </c>
      <c r="I262" s="24" t="s">
        <v>120</v>
      </c>
      <c r="J262" s="24"/>
      <c r="K262" s="24"/>
      <c r="L262" s="23">
        <v>100</v>
      </c>
      <c r="M262" s="5">
        <v>230000000</v>
      </c>
      <c r="N262" s="5" t="s">
        <v>123</v>
      </c>
      <c r="O262" s="1" t="s">
        <v>166</v>
      </c>
      <c r="P262" s="24" t="s">
        <v>125</v>
      </c>
      <c r="Q262" s="25">
        <v>230000000</v>
      </c>
      <c r="R262" s="26" t="s">
        <v>266</v>
      </c>
      <c r="S262" s="26"/>
      <c r="T262" s="24" t="s">
        <v>127</v>
      </c>
      <c r="U262" s="5"/>
      <c r="V262" s="24"/>
      <c r="W262" s="24">
        <v>0</v>
      </c>
      <c r="X262" s="24">
        <v>100</v>
      </c>
      <c r="Y262" s="24">
        <v>0</v>
      </c>
      <c r="Z262" s="41"/>
      <c r="AA262" s="5" t="s">
        <v>138</v>
      </c>
      <c r="AB262" s="27"/>
      <c r="AC262" s="27"/>
      <c r="AD262" s="27">
        <v>37668480</v>
      </c>
      <c r="AE262" s="19">
        <f t="shared" si="199"/>
        <v>42188697.600000001</v>
      </c>
      <c r="AF262" s="27"/>
      <c r="AG262" s="27"/>
      <c r="AH262" s="27">
        <v>46403200</v>
      </c>
      <c r="AI262" s="19">
        <f t="shared" si="200"/>
        <v>51971584.000000007</v>
      </c>
      <c r="AJ262" s="20"/>
      <c r="AK262" s="20"/>
      <c r="AL262" s="27">
        <v>46403200</v>
      </c>
      <c r="AM262" s="19">
        <f t="shared" si="201"/>
        <v>51971584.000000007</v>
      </c>
      <c r="AN262" s="1"/>
      <c r="AO262" s="46"/>
      <c r="AP262" s="46"/>
      <c r="AQ262" s="46"/>
      <c r="AR262" s="46"/>
      <c r="AS262" s="46"/>
      <c r="AT262" s="46"/>
      <c r="AU262" s="22"/>
      <c r="AV262" s="119"/>
      <c r="AW262" s="43">
        <f t="shared" si="213"/>
        <v>130474880</v>
      </c>
      <c r="AX262" s="43">
        <f t="shared" si="198"/>
        <v>146131865.60000002</v>
      </c>
      <c r="AY262" s="9" t="s">
        <v>129</v>
      </c>
      <c r="AZ262" s="1" t="s">
        <v>590</v>
      </c>
      <c r="BA262" s="1" t="s">
        <v>591</v>
      </c>
      <c r="BB262" s="119"/>
      <c r="BC262" s="46"/>
      <c r="BD262" s="46"/>
      <c r="BE262" s="46"/>
      <c r="BF262" s="46"/>
      <c r="BG262" s="46"/>
      <c r="BH262" s="46"/>
      <c r="BI262" s="46"/>
      <c r="BJ262" s="90"/>
      <c r="BK262" s="1"/>
      <c r="BL262" s="182"/>
    </row>
    <row r="263" spans="1:64" s="32" customFormat="1" ht="12.95" customHeight="1" x14ac:dyDescent="0.25">
      <c r="A263" s="118" t="s">
        <v>133</v>
      </c>
      <c r="B263" s="28" t="s">
        <v>218</v>
      </c>
      <c r="C263" s="4" t="s">
        <v>592</v>
      </c>
      <c r="D263" s="4"/>
      <c r="E263" s="244"/>
      <c r="F263" s="23" t="s">
        <v>298</v>
      </c>
      <c r="G263" s="23" t="s">
        <v>299</v>
      </c>
      <c r="H263" s="23" t="s">
        <v>299</v>
      </c>
      <c r="I263" s="24" t="s">
        <v>120</v>
      </c>
      <c r="J263" s="24"/>
      <c r="K263" s="24"/>
      <c r="L263" s="23">
        <v>100</v>
      </c>
      <c r="M263" s="5">
        <v>230000000</v>
      </c>
      <c r="N263" s="5" t="s">
        <v>137</v>
      </c>
      <c r="O263" s="1" t="s">
        <v>166</v>
      </c>
      <c r="P263" s="24" t="s">
        <v>125</v>
      </c>
      <c r="Q263" s="25">
        <v>230000000</v>
      </c>
      <c r="R263" s="26" t="s">
        <v>145</v>
      </c>
      <c r="S263" s="26"/>
      <c r="T263" s="24" t="s">
        <v>127</v>
      </c>
      <c r="U263" s="5"/>
      <c r="V263" s="24"/>
      <c r="W263" s="24">
        <v>0</v>
      </c>
      <c r="X263" s="24">
        <v>100</v>
      </c>
      <c r="Y263" s="24">
        <v>0</v>
      </c>
      <c r="Z263" s="41"/>
      <c r="AA263" s="5" t="s">
        <v>138</v>
      </c>
      <c r="AB263" s="27"/>
      <c r="AC263" s="27"/>
      <c r="AD263" s="27">
        <v>19626200</v>
      </c>
      <c r="AE263" s="19">
        <f t="shared" si="199"/>
        <v>21981344.000000004</v>
      </c>
      <c r="AF263" s="27"/>
      <c r="AG263" s="27"/>
      <c r="AH263" s="27">
        <v>26049320</v>
      </c>
      <c r="AI263" s="19">
        <f t="shared" si="200"/>
        <v>29175238.400000002</v>
      </c>
      <c r="AJ263" s="20"/>
      <c r="AK263" s="20"/>
      <c r="AL263" s="27">
        <v>26049320</v>
      </c>
      <c r="AM263" s="19">
        <f t="shared" si="201"/>
        <v>29175238.400000002</v>
      </c>
      <c r="AN263" s="1"/>
      <c r="AO263" s="46"/>
      <c r="AP263" s="46"/>
      <c r="AQ263" s="46"/>
      <c r="AR263" s="46"/>
      <c r="AS263" s="46"/>
      <c r="AT263" s="46"/>
      <c r="AU263" s="22"/>
      <c r="AV263" s="119"/>
      <c r="AW263" s="43">
        <f t="shared" si="213"/>
        <v>71724840</v>
      </c>
      <c r="AX263" s="43">
        <f t="shared" si="198"/>
        <v>80331820.800000012</v>
      </c>
      <c r="AY263" s="9" t="s">
        <v>129</v>
      </c>
      <c r="AZ263" s="1" t="s">
        <v>593</v>
      </c>
      <c r="BA263" s="1" t="s">
        <v>594</v>
      </c>
      <c r="BB263" s="119"/>
      <c r="BC263" s="46"/>
      <c r="BD263" s="46"/>
      <c r="BE263" s="46"/>
      <c r="BF263" s="46"/>
      <c r="BG263" s="46"/>
      <c r="BH263" s="46"/>
      <c r="BI263" s="46"/>
      <c r="BJ263" s="90"/>
      <c r="BK263" s="1"/>
      <c r="BL263" s="182"/>
    </row>
    <row r="264" spans="1:64" s="32" customFormat="1" ht="12.95" customHeight="1" x14ac:dyDescent="0.25">
      <c r="A264" s="118" t="s">
        <v>133</v>
      </c>
      <c r="B264" s="28" t="s">
        <v>218</v>
      </c>
      <c r="C264" s="4" t="s">
        <v>595</v>
      </c>
      <c r="D264" s="4"/>
      <c r="E264" s="244"/>
      <c r="F264" s="23" t="s">
        <v>298</v>
      </c>
      <c r="G264" s="23" t="s">
        <v>299</v>
      </c>
      <c r="H264" s="23" t="s">
        <v>299</v>
      </c>
      <c r="I264" s="24" t="s">
        <v>120</v>
      </c>
      <c r="J264" s="24"/>
      <c r="K264" s="24"/>
      <c r="L264" s="23">
        <v>100</v>
      </c>
      <c r="M264" s="5">
        <v>230000000</v>
      </c>
      <c r="N264" s="5" t="s">
        <v>137</v>
      </c>
      <c r="O264" s="1" t="s">
        <v>166</v>
      </c>
      <c r="P264" s="24" t="s">
        <v>125</v>
      </c>
      <c r="Q264" s="25">
        <v>230000000</v>
      </c>
      <c r="R264" s="26" t="s">
        <v>257</v>
      </c>
      <c r="S264" s="26"/>
      <c r="T264" s="24" t="s">
        <v>127</v>
      </c>
      <c r="U264" s="5"/>
      <c r="V264" s="24"/>
      <c r="W264" s="24">
        <v>0</v>
      </c>
      <c r="X264" s="24">
        <v>100</v>
      </c>
      <c r="Y264" s="24">
        <v>0</v>
      </c>
      <c r="Z264" s="41"/>
      <c r="AA264" s="5" t="s">
        <v>138</v>
      </c>
      <c r="AB264" s="27"/>
      <c r="AC264" s="27"/>
      <c r="AD264" s="27">
        <v>196389050</v>
      </c>
      <c r="AE264" s="19">
        <f t="shared" si="199"/>
        <v>219955736.00000003</v>
      </c>
      <c r="AF264" s="27"/>
      <c r="AG264" s="27"/>
      <c r="AH264" s="27">
        <v>260661830</v>
      </c>
      <c r="AI264" s="19">
        <f t="shared" si="200"/>
        <v>291941249.60000002</v>
      </c>
      <c r="AJ264" s="20"/>
      <c r="AK264" s="20"/>
      <c r="AL264" s="27">
        <v>260661830</v>
      </c>
      <c r="AM264" s="19">
        <f t="shared" si="201"/>
        <v>291941249.60000002</v>
      </c>
      <c r="AN264" s="1"/>
      <c r="AO264" s="46"/>
      <c r="AP264" s="46"/>
      <c r="AQ264" s="46"/>
      <c r="AR264" s="46"/>
      <c r="AS264" s="46"/>
      <c r="AT264" s="46"/>
      <c r="AU264" s="22"/>
      <c r="AV264" s="119"/>
      <c r="AW264" s="43">
        <f t="shared" si="213"/>
        <v>717712710</v>
      </c>
      <c r="AX264" s="43">
        <f t="shared" si="198"/>
        <v>803838235.20000005</v>
      </c>
      <c r="AY264" s="9" t="s">
        <v>129</v>
      </c>
      <c r="AZ264" s="1" t="s">
        <v>596</v>
      </c>
      <c r="BA264" s="1" t="s">
        <v>597</v>
      </c>
      <c r="BB264" s="119"/>
      <c r="BC264" s="46"/>
      <c r="BD264" s="46"/>
      <c r="BE264" s="46"/>
      <c r="BF264" s="46"/>
      <c r="BG264" s="46"/>
      <c r="BH264" s="46"/>
      <c r="BI264" s="46"/>
      <c r="BJ264" s="90"/>
      <c r="BK264" s="1"/>
      <c r="BL264" s="182"/>
    </row>
    <row r="265" spans="1:64" s="32" customFormat="1" ht="12.95" customHeight="1" x14ac:dyDescent="0.25">
      <c r="A265" s="118" t="s">
        <v>133</v>
      </c>
      <c r="B265" s="28" t="s">
        <v>218</v>
      </c>
      <c r="C265" s="4" t="s">
        <v>598</v>
      </c>
      <c r="D265" s="4"/>
      <c r="E265" s="244"/>
      <c r="F265" s="23" t="s">
        <v>298</v>
      </c>
      <c r="G265" s="23" t="s">
        <v>299</v>
      </c>
      <c r="H265" s="23" t="s">
        <v>299</v>
      </c>
      <c r="I265" s="24" t="s">
        <v>120</v>
      </c>
      <c r="J265" s="24"/>
      <c r="K265" s="24"/>
      <c r="L265" s="23">
        <v>100</v>
      </c>
      <c r="M265" s="5">
        <v>230000000</v>
      </c>
      <c r="N265" s="5" t="s">
        <v>137</v>
      </c>
      <c r="O265" s="1" t="s">
        <v>166</v>
      </c>
      <c r="P265" s="24" t="s">
        <v>125</v>
      </c>
      <c r="Q265" s="25">
        <v>230000000</v>
      </c>
      <c r="R265" s="26" t="s">
        <v>262</v>
      </c>
      <c r="S265" s="26"/>
      <c r="T265" s="24" t="s">
        <v>127</v>
      </c>
      <c r="U265" s="5"/>
      <c r="V265" s="24"/>
      <c r="W265" s="24">
        <v>0</v>
      </c>
      <c r="X265" s="24">
        <v>100</v>
      </c>
      <c r="Y265" s="24">
        <v>0</v>
      </c>
      <c r="Z265" s="41"/>
      <c r="AA265" s="5" t="s">
        <v>138</v>
      </c>
      <c r="AB265" s="27"/>
      <c r="AC265" s="27"/>
      <c r="AD265" s="27">
        <v>103576000</v>
      </c>
      <c r="AE265" s="19">
        <f t="shared" si="199"/>
        <v>116005120.00000001</v>
      </c>
      <c r="AF265" s="27"/>
      <c r="AG265" s="27"/>
      <c r="AH265" s="27">
        <v>137473600</v>
      </c>
      <c r="AI265" s="19">
        <f t="shared" si="200"/>
        <v>153970432</v>
      </c>
      <c r="AJ265" s="20"/>
      <c r="AK265" s="20"/>
      <c r="AL265" s="27">
        <v>137473600</v>
      </c>
      <c r="AM265" s="19">
        <f t="shared" si="201"/>
        <v>153970432</v>
      </c>
      <c r="AN265" s="1"/>
      <c r="AO265" s="46"/>
      <c r="AP265" s="46"/>
      <c r="AQ265" s="46"/>
      <c r="AR265" s="46"/>
      <c r="AS265" s="46"/>
      <c r="AT265" s="46"/>
      <c r="AU265" s="22"/>
      <c r="AV265" s="119"/>
      <c r="AW265" s="43">
        <f t="shared" si="213"/>
        <v>378523200</v>
      </c>
      <c r="AX265" s="43">
        <f t="shared" si="198"/>
        <v>423945984.00000006</v>
      </c>
      <c r="AY265" s="9" t="s">
        <v>129</v>
      </c>
      <c r="AZ265" s="1" t="s">
        <v>599</v>
      </c>
      <c r="BA265" s="1" t="s">
        <v>600</v>
      </c>
      <c r="BB265" s="119"/>
      <c r="BC265" s="46"/>
      <c r="BD265" s="46"/>
      <c r="BE265" s="46"/>
      <c r="BF265" s="46"/>
      <c r="BG265" s="46"/>
      <c r="BH265" s="46"/>
      <c r="BI265" s="46"/>
      <c r="BJ265" s="90"/>
      <c r="BK265" s="1"/>
      <c r="BL265" s="182"/>
    </row>
    <row r="266" spans="1:64" s="32" customFormat="1" ht="12.95" customHeight="1" x14ac:dyDescent="0.25">
      <c r="A266" s="118" t="s">
        <v>133</v>
      </c>
      <c r="B266" s="28" t="s">
        <v>218</v>
      </c>
      <c r="C266" s="4" t="s">
        <v>601</v>
      </c>
      <c r="D266" s="4"/>
      <c r="E266" s="244"/>
      <c r="F266" s="23" t="s">
        <v>298</v>
      </c>
      <c r="G266" s="23" t="s">
        <v>299</v>
      </c>
      <c r="H266" s="23" t="s">
        <v>299</v>
      </c>
      <c r="I266" s="24" t="s">
        <v>120</v>
      </c>
      <c r="J266" s="24"/>
      <c r="K266" s="24"/>
      <c r="L266" s="23">
        <v>100</v>
      </c>
      <c r="M266" s="5">
        <v>230000000</v>
      </c>
      <c r="N266" s="5" t="s">
        <v>137</v>
      </c>
      <c r="O266" s="1" t="s">
        <v>166</v>
      </c>
      <c r="P266" s="24" t="s">
        <v>125</v>
      </c>
      <c r="Q266" s="25">
        <v>230000000</v>
      </c>
      <c r="R266" s="26" t="s">
        <v>266</v>
      </c>
      <c r="S266" s="26"/>
      <c r="T266" s="24" t="s">
        <v>127</v>
      </c>
      <c r="U266" s="5"/>
      <c r="V266" s="24"/>
      <c r="W266" s="24">
        <v>0</v>
      </c>
      <c r="X266" s="24">
        <v>100</v>
      </c>
      <c r="Y266" s="24">
        <v>0</v>
      </c>
      <c r="Z266" s="41"/>
      <c r="AA266" s="5" t="s">
        <v>138</v>
      </c>
      <c r="AB266" s="27"/>
      <c r="AC266" s="27"/>
      <c r="AD266" s="27">
        <v>75694600</v>
      </c>
      <c r="AE266" s="19">
        <f t="shared" si="199"/>
        <v>84777952.000000015</v>
      </c>
      <c r="AF266" s="27"/>
      <c r="AG266" s="27"/>
      <c r="AH266" s="27">
        <v>97117600</v>
      </c>
      <c r="AI266" s="19">
        <f t="shared" si="200"/>
        <v>108771712.00000001</v>
      </c>
      <c r="AJ266" s="20"/>
      <c r="AK266" s="20"/>
      <c r="AL266" s="27">
        <v>97117600</v>
      </c>
      <c r="AM266" s="19">
        <f t="shared" si="201"/>
        <v>108771712.00000001</v>
      </c>
      <c r="AN266" s="1"/>
      <c r="AO266" s="46"/>
      <c r="AP266" s="46"/>
      <c r="AQ266" s="46"/>
      <c r="AR266" s="46"/>
      <c r="AS266" s="46"/>
      <c r="AT266" s="46"/>
      <c r="AU266" s="22"/>
      <c r="AV266" s="119"/>
      <c r="AW266" s="43">
        <f t="shared" si="213"/>
        <v>269929800</v>
      </c>
      <c r="AX266" s="43">
        <f t="shared" si="198"/>
        <v>302321376</v>
      </c>
      <c r="AY266" s="9" t="s">
        <v>129</v>
      </c>
      <c r="AZ266" s="1" t="s">
        <v>602</v>
      </c>
      <c r="BA266" s="1" t="s">
        <v>603</v>
      </c>
      <c r="BB266" s="119"/>
      <c r="BC266" s="46"/>
      <c r="BD266" s="46"/>
      <c r="BE266" s="46"/>
      <c r="BF266" s="46"/>
      <c r="BG266" s="46"/>
      <c r="BH266" s="46"/>
      <c r="BI266" s="46"/>
      <c r="BJ266" s="90"/>
      <c r="BK266" s="1"/>
      <c r="BL266" s="182"/>
    </row>
    <row r="267" spans="1:64" s="32" customFormat="1" ht="12.95" customHeight="1" x14ac:dyDescent="0.25">
      <c r="A267" s="118" t="s">
        <v>133</v>
      </c>
      <c r="B267" s="28" t="s">
        <v>218</v>
      </c>
      <c r="C267" s="4" t="s">
        <v>604</v>
      </c>
      <c r="D267" s="4"/>
      <c r="E267" s="244"/>
      <c r="F267" s="23" t="s">
        <v>303</v>
      </c>
      <c r="G267" s="23" t="s">
        <v>304</v>
      </c>
      <c r="H267" s="23" t="s">
        <v>304</v>
      </c>
      <c r="I267" s="24" t="s">
        <v>120</v>
      </c>
      <c r="J267" s="24"/>
      <c r="K267" s="24"/>
      <c r="L267" s="23">
        <v>100</v>
      </c>
      <c r="M267" s="5">
        <v>230000000</v>
      </c>
      <c r="N267" s="5" t="s">
        <v>137</v>
      </c>
      <c r="O267" s="1" t="s">
        <v>166</v>
      </c>
      <c r="P267" s="24" t="s">
        <v>125</v>
      </c>
      <c r="Q267" s="25">
        <v>230000000</v>
      </c>
      <c r="R267" s="26" t="s">
        <v>145</v>
      </c>
      <c r="S267" s="26"/>
      <c r="T267" s="24" t="s">
        <v>127</v>
      </c>
      <c r="U267" s="5"/>
      <c r="V267" s="24"/>
      <c r="W267" s="24">
        <v>0</v>
      </c>
      <c r="X267" s="24">
        <v>100</v>
      </c>
      <c r="Y267" s="24">
        <v>0</v>
      </c>
      <c r="Z267" s="41"/>
      <c r="AA267" s="5" t="s">
        <v>138</v>
      </c>
      <c r="AB267" s="27"/>
      <c r="AC267" s="27"/>
      <c r="AD267" s="27">
        <v>63653886</v>
      </c>
      <c r="AE267" s="19">
        <f t="shared" si="199"/>
        <v>71292352.320000008</v>
      </c>
      <c r="AF267" s="27"/>
      <c r="AG267" s="27"/>
      <c r="AH267" s="27">
        <v>84101652</v>
      </c>
      <c r="AI267" s="19">
        <f t="shared" si="200"/>
        <v>94193850.24000001</v>
      </c>
      <c r="AJ267" s="20"/>
      <c r="AK267" s="20"/>
      <c r="AL267" s="27">
        <v>84101652</v>
      </c>
      <c r="AM267" s="19">
        <f t="shared" si="201"/>
        <v>94193850.24000001</v>
      </c>
      <c r="AN267" s="1"/>
      <c r="AO267" s="46"/>
      <c r="AP267" s="46"/>
      <c r="AQ267" s="46"/>
      <c r="AR267" s="46"/>
      <c r="AS267" s="46"/>
      <c r="AT267" s="46"/>
      <c r="AU267" s="22"/>
      <c r="AV267" s="119"/>
      <c r="AW267" s="43">
        <f t="shared" si="213"/>
        <v>231857190</v>
      </c>
      <c r="AX267" s="43">
        <f t="shared" si="198"/>
        <v>259680052.80000001</v>
      </c>
      <c r="AY267" s="9" t="s">
        <v>129</v>
      </c>
      <c r="AZ267" s="1" t="s">
        <v>605</v>
      </c>
      <c r="BA267" s="1" t="s">
        <v>606</v>
      </c>
      <c r="BB267" s="119"/>
      <c r="BC267" s="46"/>
      <c r="BD267" s="46"/>
      <c r="BE267" s="46"/>
      <c r="BF267" s="46"/>
      <c r="BG267" s="46"/>
      <c r="BH267" s="46"/>
      <c r="BI267" s="46"/>
      <c r="BJ267" s="90"/>
      <c r="BK267" s="1"/>
      <c r="BL267" s="182"/>
    </row>
    <row r="268" spans="1:64" s="32" customFormat="1" ht="12.95" customHeight="1" x14ac:dyDescent="0.25">
      <c r="A268" s="118" t="s">
        <v>133</v>
      </c>
      <c r="B268" s="28" t="s">
        <v>218</v>
      </c>
      <c r="C268" s="4" t="s">
        <v>607</v>
      </c>
      <c r="D268" s="4"/>
      <c r="E268" s="244"/>
      <c r="F268" s="23" t="s">
        <v>303</v>
      </c>
      <c r="G268" s="23" t="s">
        <v>304</v>
      </c>
      <c r="H268" s="23" t="s">
        <v>304</v>
      </c>
      <c r="I268" s="24" t="s">
        <v>120</v>
      </c>
      <c r="J268" s="24"/>
      <c r="K268" s="24"/>
      <c r="L268" s="23">
        <v>100</v>
      </c>
      <c r="M268" s="5">
        <v>230000000</v>
      </c>
      <c r="N268" s="5" t="s">
        <v>137</v>
      </c>
      <c r="O268" s="1" t="s">
        <v>166</v>
      </c>
      <c r="P268" s="24" t="s">
        <v>125</v>
      </c>
      <c r="Q268" s="25">
        <v>230000000</v>
      </c>
      <c r="R268" s="26" t="s">
        <v>257</v>
      </c>
      <c r="S268" s="26"/>
      <c r="T268" s="24" t="s">
        <v>127</v>
      </c>
      <c r="U268" s="5"/>
      <c r="V268" s="24"/>
      <c r="W268" s="24">
        <v>0</v>
      </c>
      <c r="X268" s="24">
        <v>100</v>
      </c>
      <c r="Y268" s="24">
        <v>0</v>
      </c>
      <c r="Z268" s="41"/>
      <c r="AA268" s="5" t="s">
        <v>138</v>
      </c>
      <c r="AB268" s="27"/>
      <c r="AC268" s="27"/>
      <c r="AD268" s="27">
        <v>27769520</v>
      </c>
      <c r="AE268" s="19">
        <f t="shared" si="199"/>
        <v>31101862.400000002</v>
      </c>
      <c r="AF268" s="27"/>
      <c r="AG268" s="27"/>
      <c r="AH268" s="27">
        <v>35533600</v>
      </c>
      <c r="AI268" s="19">
        <f t="shared" si="200"/>
        <v>39797632.000000007</v>
      </c>
      <c r="AJ268" s="20"/>
      <c r="AK268" s="20"/>
      <c r="AL268" s="27">
        <v>35533600</v>
      </c>
      <c r="AM268" s="19">
        <f t="shared" si="201"/>
        <v>39797632.000000007</v>
      </c>
      <c r="AN268" s="1"/>
      <c r="AO268" s="46"/>
      <c r="AP268" s="46"/>
      <c r="AQ268" s="46"/>
      <c r="AR268" s="46"/>
      <c r="AS268" s="46"/>
      <c r="AT268" s="46"/>
      <c r="AU268" s="22"/>
      <c r="AV268" s="119"/>
      <c r="AW268" s="43">
        <f t="shared" si="213"/>
        <v>98836720</v>
      </c>
      <c r="AX268" s="43">
        <f t="shared" si="198"/>
        <v>110697126.40000001</v>
      </c>
      <c r="AY268" s="9" t="s">
        <v>129</v>
      </c>
      <c r="AZ268" s="1" t="s">
        <v>608</v>
      </c>
      <c r="BA268" s="1" t="s">
        <v>609</v>
      </c>
      <c r="BB268" s="119"/>
      <c r="BC268" s="46"/>
      <c r="BD268" s="46"/>
      <c r="BE268" s="46"/>
      <c r="BF268" s="46"/>
      <c r="BG268" s="46"/>
      <c r="BH268" s="46"/>
      <c r="BI268" s="46"/>
      <c r="BJ268" s="90"/>
      <c r="BK268" s="1"/>
      <c r="BL268" s="182"/>
    </row>
    <row r="269" spans="1:64" s="32" customFormat="1" ht="12.95" customHeight="1" x14ac:dyDescent="0.25">
      <c r="A269" s="118" t="s">
        <v>133</v>
      </c>
      <c r="B269" s="28" t="s">
        <v>218</v>
      </c>
      <c r="C269" s="4" t="s">
        <v>610</v>
      </c>
      <c r="D269" s="4"/>
      <c r="E269" s="244"/>
      <c r="F269" s="23" t="s">
        <v>303</v>
      </c>
      <c r="G269" s="23" t="s">
        <v>304</v>
      </c>
      <c r="H269" s="23" t="s">
        <v>304</v>
      </c>
      <c r="I269" s="24" t="s">
        <v>120</v>
      </c>
      <c r="J269" s="24"/>
      <c r="K269" s="24"/>
      <c r="L269" s="23">
        <v>100</v>
      </c>
      <c r="M269" s="5">
        <v>230000000</v>
      </c>
      <c r="N269" s="5" t="s">
        <v>137</v>
      </c>
      <c r="O269" s="1" t="s">
        <v>166</v>
      </c>
      <c r="P269" s="24" t="s">
        <v>125</v>
      </c>
      <c r="Q269" s="25">
        <v>230000000</v>
      </c>
      <c r="R269" s="26" t="s">
        <v>262</v>
      </c>
      <c r="S269" s="26"/>
      <c r="T269" s="24" t="s">
        <v>127</v>
      </c>
      <c r="U269" s="5"/>
      <c r="V269" s="24"/>
      <c r="W269" s="24">
        <v>0</v>
      </c>
      <c r="X269" s="24">
        <v>100</v>
      </c>
      <c r="Y269" s="24">
        <v>0</v>
      </c>
      <c r="Z269" s="41"/>
      <c r="AA269" s="5" t="s">
        <v>138</v>
      </c>
      <c r="AB269" s="27"/>
      <c r="AC269" s="27"/>
      <c r="AD269" s="27">
        <v>36443000</v>
      </c>
      <c r="AE269" s="19">
        <f t="shared" si="199"/>
        <v>40816160.000000007</v>
      </c>
      <c r="AF269" s="27"/>
      <c r="AG269" s="27"/>
      <c r="AH269" s="27">
        <v>48369800</v>
      </c>
      <c r="AI269" s="19">
        <f t="shared" si="200"/>
        <v>54174176.000000007</v>
      </c>
      <c r="AJ269" s="20"/>
      <c r="AK269" s="20"/>
      <c r="AL269" s="27">
        <v>48369800</v>
      </c>
      <c r="AM269" s="19">
        <f t="shared" si="201"/>
        <v>54174176.000000007</v>
      </c>
      <c r="AN269" s="1"/>
      <c r="AO269" s="46"/>
      <c r="AP269" s="46"/>
      <c r="AQ269" s="46"/>
      <c r="AR269" s="46"/>
      <c r="AS269" s="46"/>
      <c r="AT269" s="46"/>
      <c r="AU269" s="22"/>
      <c r="AV269" s="119"/>
      <c r="AW269" s="43">
        <f t="shared" si="213"/>
        <v>133182600</v>
      </c>
      <c r="AX269" s="43">
        <f t="shared" si="198"/>
        <v>149164512</v>
      </c>
      <c r="AY269" s="9" t="s">
        <v>129</v>
      </c>
      <c r="AZ269" s="1" t="s">
        <v>611</v>
      </c>
      <c r="BA269" s="1" t="s">
        <v>612</v>
      </c>
      <c r="BB269" s="119"/>
      <c r="BC269" s="46"/>
      <c r="BD269" s="46"/>
      <c r="BE269" s="46"/>
      <c r="BF269" s="46"/>
      <c r="BG269" s="46"/>
      <c r="BH269" s="46"/>
      <c r="BI269" s="46"/>
      <c r="BJ269" s="90"/>
      <c r="BK269" s="1"/>
      <c r="BL269" s="182"/>
    </row>
    <row r="270" spans="1:64" s="32" customFormat="1" ht="12.95" customHeight="1" x14ac:dyDescent="0.25">
      <c r="A270" s="118" t="s">
        <v>133</v>
      </c>
      <c r="B270" s="28" t="s">
        <v>218</v>
      </c>
      <c r="C270" s="4" t="s">
        <v>613</v>
      </c>
      <c r="D270" s="4"/>
      <c r="E270" s="244"/>
      <c r="F270" s="23" t="s">
        <v>303</v>
      </c>
      <c r="G270" s="23" t="s">
        <v>304</v>
      </c>
      <c r="H270" s="23" t="s">
        <v>304</v>
      </c>
      <c r="I270" s="24" t="s">
        <v>120</v>
      </c>
      <c r="J270" s="24"/>
      <c r="K270" s="24"/>
      <c r="L270" s="23">
        <v>100</v>
      </c>
      <c r="M270" s="5">
        <v>230000000</v>
      </c>
      <c r="N270" s="5" t="s">
        <v>137</v>
      </c>
      <c r="O270" s="1" t="s">
        <v>166</v>
      </c>
      <c r="P270" s="24" t="s">
        <v>125</v>
      </c>
      <c r="Q270" s="25">
        <v>230000000</v>
      </c>
      <c r="R270" s="26" t="s">
        <v>266</v>
      </c>
      <c r="S270" s="26"/>
      <c r="T270" s="24" t="s">
        <v>127</v>
      </c>
      <c r="U270" s="5"/>
      <c r="V270" s="24"/>
      <c r="W270" s="24">
        <v>0</v>
      </c>
      <c r="X270" s="24">
        <v>100</v>
      </c>
      <c r="Y270" s="24">
        <v>0</v>
      </c>
      <c r="Z270" s="41"/>
      <c r="AA270" s="5" t="s">
        <v>138</v>
      </c>
      <c r="AB270" s="27"/>
      <c r="AC270" s="27"/>
      <c r="AD270" s="27">
        <v>60883830</v>
      </c>
      <c r="AE270" s="19">
        <f t="shared" si="199"/>
        <v>68189889.600000009</v>
      </c>
      <c r="AF270" s="27"/>
      <c r="AG270" s="27"/>
      <c r="AH270" s="27">
        <v>75102600</v>
      </c>
      <c r="AI270" s="19">
        <f t="shared" si="200"/>
        <v>84114912.000000015</v>
      </c>
      <c r="AJ270" s="20"/>
      <c r="AK270" s="20"/>
      <c r="AL270" s="27">
        <v>75102600</v>
      </c>
      <c r="AM270" s="19">
        <f t="shared" si="201"/>
        <v>84114912.000000015</v>
      </c>
      <c r="AN270" s="1"/>
      <c r="AO270" s="46"/>
      <c r="AP270" s="46"/>
      <c r="AQ270" s="46"/>
      <c r="AR270" s="46"/>
      <c r="AS270" s="46"/>
      <c r="AT270" s="46"/>
      <c r="AU270" s="22"/>
      <c r="AV270" s="119"/>
      <c r="AW270" s="43">
        <f t="shared" si="213"/>
        <v>211089030</v>
      </c>
      <c r="AX270" s="43">
        <f t="shared" si="198"/>
        <v>236419713.60000002</v>
      </c>
      <c r="AY270" s="9" t="s">
        <v>129</v>
      </c>
      <c r="AZ270" s="1" t="s">
        <v>614</v>
      </c>
      <c r="BA270" s="1" t="s">
        <v>615</v>
      </c>
      <c r="BB270" s="119"/>
      <c r="BC270" s="46"/>
      <c r="BD270" s="46"/>
      <c r="BE270" s="46"/>
      <c r="BF270" s="46"/>
      <c r="BG270" s="46"/>
      <c r="BH270" s="46"/>
      <c r="BI270" s="46"/>
      <c r="BJ270" s="90"/>
      <c r="BK270" s="1"/>
      <c r="BL270" s="182"/>
    </row>
    <row r="271" spans="1:64" s="32" customFormat="1" ht="12.95" customHeight="1" x14ac:dyDescent="0.25">
      <c r="A271" s="118" t="s">
        <v>133</v>
      </c>
      <c r="B271" s="28" t="s">
        <v>218</v>
      </c>
      <c r="C271" s="4" t="s">
        <v>616</v>
      </c>
      <c r="D271" s="4"/>
      <c r="E271" s="244"/>
      <c r="F271" s="23" t="s">
        <v>309</v>
      </c>
      <c r="G271" s="23" t="s">
        <v>310</v>
      </c>
      <c r="H271" s="23" t="s">
        <v>310</v>
      </c>
      <c r="I271" s="24" t="s">
        <v>120</v>
      </c>
      <c r="J271" s="24"/>
      <c r="K271" s="24"/>
      <c r="L271" s="23">
        <v>100</v>
      </c>
      <c r="M271" s="5">
        <v>230000000</v>
      </c>
      <c r="N271" s="5" t="s">
        <v>137</v>
      </c>
      <c r="O271" s="1" t="s">
        <v>166</v>
      </c>
      <c r="P271" s="24" t="s">
        <v>125</v>
      </c>
      <c r="Q271" s="25">
        <v>230000000</v>
      </c>
      <c r="R271" s="26" t="s">
        <v>145</v>
      </c>
      <c r="S271" s="26"/>
      <c r="T271" s="24" t="s">
        <v>127</v>
      </c>
      <c r="U271" s="5"/>
      <c r="V271" s="24"/>
      <c r="W271" s="24">
        <v>0</v>
      </c>
      <c r="X271" s="24">
        <v>100</v>
      </c>
      <c r="Y271" s="24">
        <v>0</v>
      </c>
      <c r="Z271" s="41"/>
      <c r="AA271" s="5" t="s">
        <v>138</v>
      </c>
      <c r="AB271" s="27"/>
      <c r="AC271" s="27"/>
      <c r="AD271" s="27">
        <v>43635990</v>
      </c>
      <c r="AE271" s="19">
        <f t="shared" si="199"/>
        <v>48872308.800000004</v>
      </c>
      <c r="AF271" s="27"/>
      <c r="AG271" s="27"/>
      <c r="AH271" s="27">
        <v>56569380</v>
      </c>
      <c r="AI271" s="19">
        <f t="shared" si="200"/>
        <v>63357705.600000009</v>
      </c>
      <c r="AJ271" s="20"/>
      <c r="AK271" s="20"/>
      <c r="AL271" s="27">
        <v>56569380</v>
      </c>
      <c r="AM271" s="19">
        <f t="shared" si="201"/>
        <v>63357705.600000009</v>
      </c>
      <c r="AN271" s="1"/>
      <c r="AO271" s="46"/>
      <c r="AP271" s="46"/>
      <c r="AQ271" s="46"/>
      <c r="AR271" s="46"/>
      <c r="AS271" s="46"/>
      <c r="AT271" s="46"/>
      <c r="AU271" s="22"/>
      <c r="AV271" s="119"/>
      <c r="AW271" s="43">
        <f t="shared" si="213"/>
        <v>156774750</v>
      </c>
      <c r="AX271" s="43">
        <f t="shared" si="198"/>
        <v>175587720.00000003</v>
      </c>
      <c r="AY271" s="9" t="s">
        <v>129</v>
      </c>
      <c r="AZ271" s="1" t="s">
        <v>617</v>
      </c>
      <c r="BA271" s="1" t="s">
        <v>618</v>
      </c>
      <c r="BB271" s="119"/>
      <c r="BC271" s="46"/>
      <c r="BD271" s="46"/>
      <c r="BE271" s="46"/>
      <c r="BF271" s="46"/>
      <c r="BG271" s="46"/>
      <c r="BH271" s="46"/>
      <c r="BI271" s="46"/>
      <c r="BJ271" s="90"/>
      <c r="BK271" s="1"/>
      <c r="BL271" s="182"/>
    </row>
    <row r="272" spans="1:64" s="32" customFormat="1" ht="12.95" customHeight="1" x14ac:dyDescent="0.25">
      <c r="A272" s="118" t="s">
        <v>133</v>
      </c>
      <c r="B272" s="28" t="s">
        <v>218</v>
      </c>
      <c r="C272" s="4" t="s">
        <v>619</v>
      </c>
      <c r="D272" s="4"/>
      <c r="E272" s="244"/>
      <c r="F272" s="23" t="s">
        <v>309</v>
      </c>
      <c r="G272" s="23" t="s">
        <v>310</v>
      </c>
      <c r="H272" s="23" t="s">
        <v>310</v>
      </c>
      <c r="I272" s="24" t="s">
        <v>120</v>
      </c>
      <c r="J272" s="24"/>
      <c r="K272" s="24"/>
      <c r="L272" s="23">
        <v>100</v>
      </c>
      <c r="M272" s="5">
        <v>230000000</v>
      </c>
      <c r="N272" s="5" t="s">
        <v>137</v>
      </c>
      <c r="O272" s="1" t="s">
        <v>166</v>
      </c>
      <c r="P272" s="24" t="s">
        <v>125</v>
      </c>
      <c r="Q272" s="25">
        <v>230000000</v>
      </c>
      <c r="R272" s="26" t="s">
        <v>257</v>
      </c>
      <c r="S272" s="26"/>
      <c r="T272" s="24" t="s">
        <v>127</v>
      </c>
      <c r="U272" s="5"/>
      <c r="V272" s="24"/>
      <c r="W272" s="24">
        <v>0</v>
      </c>
      <c r="X272" s="24">
        <v>100</v>
      </c>
      <c r="Y272" s="24">
        <v>0</v>
      </c>
      <c r="Z272" s="41"/>
      <c r="AA272" s="5" t="s">
        <v>138</v>
      </c>
      <c r="AB272" s="27"/>
      <c r="AC272" s="27"/>
      <c r="AD272" s="27">
        <v>137246180</v>
      </c>
      <c r="AE272" s="19">
        <f t="shared" si="199"/>
        <v>153715721.60000002</v>
      </c>
      <c r="AF272" s="27"/>
      <c r="AG272" s="27"/>
      <c r="AH272" s="27">
        <v>180367400</v>
      </c>
      <c r="AI272" s="19">
        <f t="shared" si="200"/>
        <v>202011488.00000003</v>
      </c>
      <c r="AJ272" s="20"/>
      <c r="AK272" s="20"/>
      <c r="AL272" s="27">
        <v>180367400</v>
      </c>
      <c r="AM272" s="19">
        <f t="shared" si="201"/>
        <v>202011488.00000003</v>
      </c>
      <c r="AN272" s="1"/>
      <c r="AO272" s="46"/>
      <c r="AP272" s="46"/>
      <c r="AQ272" s="46"/>
      <c r="AR272" s="46"/>
      <c r="AS272" s="46"/>
      <c r="AT272" s="46"/>
      <c r="AU272" s="22"/>
      <c r="AV272" s="119"/>
      <c r="AW272" s="43">
        <f t="shared" si="213"/>
        <v>497980980</v>
      </c>
      <c r="AX272" s="43">
        <f t="shared" si="198"/>
        <v>557738697.60000002</v>
      </c>
      <c r="AY272" s="9" t="s">
        <v>129</v>
      </c>
      <c r="AZ272" s="1" t="s">
        <v>620</v>
      </c>
      <c r="BA272" s="1" t="s">
        <v>621</v>
      </c>
      <c r="BB272" s="119"/>
      <c r="BC272" s="46"/>
      <c r="BD272" s="46"/>
      <c r="BE272" s="46"/>
      <c r="BF272" s="46"/>
      <c r="BG272" s="46"/>
      <c r="BH272" s="46"/>
      <c r="BI272" s="46"/>
      <c r="BJ272" s="90"/>
      <c r="BK272" s="1"/>
      <c r="BL272" s="182"/>
    </row>
    <row r="273" spans="1:64" s="16" customFormat="1" ht="12.95" customHeight="1" x14ac:dyDescent="0.25">
      <c r="A273" s="120" t="s">
        <v>133</v>
      </c>
      <c r="B273" s="28" t="s">
        <v>218</v>
      </c>
      <c r="C273" s="4" t="s">
        <v>622</v>
      </c>
      <c r="D273" s="4"/>
      <c r="E273" s="244"/>
      <c r="F273" s="23" t="s">
        <v>309</v>
      </c>
      <c r="G273" s="23" t="s">
        <v>310</v>
      </c>
      <c r="H273" s="23" t="s">
        <v>310</v>
      </c>
      <c r="I273" s="24" t="s">
        <v>120</v>
      </c>
      <c r="J273" s="24"/>
      <c r="K273" s="24"/>
      <c r="L273" s="23">
        <v>100</v>
      </c>
      <c r="M273" s="5">
        <v>230000000</v>
      </c>
      <c r="N273" s="5" t="s">
        <v>137</v>
      </c>
      <c r="O273" s="1" t="s">
        <v>166</v>
      </c>
      <c r="P273" s="24" t="s">
        <v>125</v>
      </c>
      <c r="Q273" s="25">
        <v>230000000</v>
      </c>
      <c r="R273" s="26" t="s">
        <v>262</v>
      </c>
      <c r="S273" s="26"/>
      <c r="T273" s="24" t="s">
        <v>127</v>
      </c>
      <c r="U273" s="5"/>
      <c r="V273" s="24"/>
      <c r="W273" s="24">
        <v>0</v>
      </c>
      <c r="X273" s="24">
        <v>100</v>
      </c>
      <c r="Y273" s="24">
        <v>0</v>
      </c>
      <c r="Z273" s="41"/>
      <c r="AA273" s="5" t="s">
        <v>138</v>
      </c>
      <c r="AB273" s="27"/>
      <c r="AC273" s="27"/>
      <c r="AD273" s="27">
        <v>24452658</v>
      </c>
      <c r="AE273" s="19">
        <f t="shared" si="199"/>
        <v>27386976.960000001</v>
      </c>
      <c r="AF273" s="27"/>
      <c r="AG273" s="27"/>
      <c r="AH273" s="27">
        <v>31572520</v>
      </c>
      <c r="AI273" s="19">
        <f t="shared" si="200"/>
        <v>35361222.400000006</v>
      </c>
      <c r="AJ273" s="20"/>
      <c r="AK273" s="20"/>
      <c r="AL273" s="27">
        <v>31572520</v>
      </c>
      <c r="AM273" s="19">
        <f t="shared" si="201"/>
        <v>35361222.400000006</v>
      </c>
      <c r="AN273" s="5"/>
      <c r="AO273" s="15"/>
      <c r="AP273" s="15"/>
      <c r="AQ273" s="15"/>
      <c r="AR273" s="15"/>
      <c r="AS273" s="15"/>
      <c r="AT273" s="15"/>
      <c r="AU273" s="20"/>
      <c r="AV273" s="67"/>
      <c r="AW273" s="43">
        <f t="shared" si="213"/>
        <v>87597698</v>
      </c>
      <c r="AX273" s="43">
        <f t="shared" si="198"/>
        <v>98109421.760000005</v>
      </c>
      <c r="AY273" s="9" t="s">
        <v>129</v>
      </c>
      <c r="AZ273" s="1" t="s">
        <v>623</v>
      </c>
      <c r="BA273" s="1" t="s">
        <v>624</v>
      </c>
      <c r="BB273" s="20"/>
      <c r="BC273" s="5"/>
      <c r="BD273" s="5"/>
      <c r="BE273" s="5"/>
      <c r="BF273" s="5"/>
      <c r="BG273" s="5"/>
      <c r="BH273" s="5"/>
      <c r="BI273" s="5"/>
      <c r="BJ273" s="185"/>
      <c r="BK273" s="1"/>
      <c r="BL273" s="183"/>
    </row>
    <row r="274" spans="1:64" s="16" customFormat="1" ht="12.95" customHeight="1" x14ac:dyDescent="0.25">
      <c r="A274" s="120" t="s">
        <v>133</v>
      </c>
      <c r="B274" s="28" t="s">
        <v>218</v>
      </c>
      <c r="C274" s="4" t="s">
        <v>625</v>
      </c>
      <c r="D274" s="4"/>
      <c r="E274" s="244"/>
      <c r="F274" s="23" t="s">
        <v>309</v>
      </c>
      <c r="G274" s="23" t="s">
        <v>310</v>
      </c>
      <c r="H274" s="23" t="s">
        <v>310</v>
      </c>
      <c r="I274" s="24" t="s">
        <v>120</v>
      </c>
      <c r="J274" s="24"/>
      <c r="K274" s="24"/>
      <c r="L274" s="23">
        <v>100</v>
      </c>
      <c r="M274" s="5">
        <v>230000000</v>
      </c>
      <c r="N274" s="5" t="s">
        <v>137</v>
      </c>
      <c r="O274" s="1" t="s">
        <v>166</v>
      </c>
      <c r="P274" s="24" t="s">
        <v>125</v>
      </c>
      <c r="Q274" s="25">
        <v>230000000</v>
      </c>
      <c r="R274" s="26" t="s">
        <v>266</v>
      </c>
      <c r="S274" s="26"/>
      <c r="T274" s="24" t="s">
        <v>127</v>
      </c>
      <c r="U274" s="5"/>
      <c r="V274" s="24"/>
      <c r="W274" s="24">
        <v>0</v>
      </c>
      <c r="X274" s="24">
        <v>100</v>
      </c>
      <c r="Y274" s="24">
        <v>0</v>
      </c>
      <c r="Z274" s="41"/>
      <c r="AA274" s="5" t="s">
        <v>138</v>
      </c>
      <c r="AB274" s="27"/>
      <c r="AC274" s="27"/>
      <c r="AD274" s="27">
        <v>119464650</v>
      </c>
      <c r="AE274" s="19">
        <f t="shared" si="199"/>
        <v>133800408.00000001</v>
      </c>
      <c r="AF274" s="27"/>
      <c r="AG274" s="27"/>
      <c r="AH274" s="27">
        <v>153275400</v>
      </c>
      <c r="AI274" s="19">
        <f t="shared" si="200"/>
        <v>171668448.00000003</v>
      </c>
      <c r="AJ274" s="20"/>
      <c r="AK274" s="20"/>
      <c r="AL274" s="27">
        <v>153275400</v>
      </c>
      <c r="AM274" s="19">
        <f t="shared" si="201"/>
        <v>171668448.00000003</v>
      </c>
      <c r="AN274" s="5"/>
      <c r="AO274" s="15"/>
      <c r="AP274" s="15"/>
      <c r="AQ274" s="15"/>
      <c r="AR274" s="15"/>
      <c r="AS274" s="15"/>
      <c r="AT274" s="15"/>
      <c r="AU274" s="20"/>
      <c r="AV274" s="67"/>
      <c r="AW274" s="43">
        <f t="shared" si="213"/>
        <v>426015450</v>
      </c>
      <c r="AX274" s="43">
        <f t="shared" si="198"/>
        <v>477137304.00000006</v>
      </c>
      <c r="AY274" s="9" t="s">
        <v>129</v>
      </c>
      <c r="AZ274" s="1" t="s">
        <v>626</v>
      </c>
      <c r="BA274" s="1" t="s">
        <v>627</v>
      </c>
      <c r="BB274" s="20"/>
      <c r="BC274" s="5"/>
      <c r="BD274" s="5"/>
      <c r="BE274" s="5"/>
      <c r="BF274" s="5"/>
      <c r="BG274" s="5"/>
      <c r="BH274" s="5"/>
      <c r="BI274" s="5"/>
      <c r="BJ274" s="185"/>
      <c r="BK274" s="1"/>
      <c r="BL274" s="183"/>
    </row>
    <row r="275" spans="1:64" s="16" customFormat="1" ht="12.95" customHeight="1" x14ac:dyDescent="0.25">
      <c r="A275" s="120" t="s">
        <v>133</v>
      </c>
      <c r="B275" s="28" t="s">
        <v>218</v>
      </c>
      <c r="C275" s="4" t="s">
        <v>628</v>
      </c>
      <c r="D275" s="4"/>
      <c r="E275" s="244"/>
      <c r="F275" s="23" t="s">
        <v>309</v>
      </c>
      <c r="G275" s="23" t="s">
        <v>310</v>
      </c>
      <c r="H275" s="23" t="s">
        <v>310</v>
      </c>
      <c r="I275" s="24" t="s">
        <v>120</v>
      </c>
      <c r="J275" s="24"/>
      <c r="K275" s="24"/>
      <c r="L275" s="23">
        <v>100</v>
      </c>
      <c r="M275" s="5">
        <v>230000000</v>
      </c>
      <c r="N275" s="5" t="s">
        <v>137</v>
      </c>
      <c r="O275" s="1" t="s">
        <v>166</v>
      </c>
      <c r="P275" s="24" t="s">
        <v>125</v>
      </c>
      <c r="Q275" s="25">
        <v>230000000</v>
      </c>
      <c r="R275" s="121" t="s">
        <v>174</v>
      </c>
      <c r="S275" s="26"/>
      <c r="T275" s="24" t="s">
        <v>127</v>
      </c>
      <c r="U275" s="5"/>
      <c r="V275" s="24"/>
      <c r="W275" s="24">
        <v>0</v>
      </c>
      <c r="X275" s="24">
        <v>100</v>
      </c>
      <c r="Y275" s="24">
        <v>0</v>
      </c>
      <c r="Z275" s="41"/>
      <c r="AA275" s="5" t="s">
        <v>138</v>
      </c>
      <c r="AB275" s="27"/>
      <c r="AC275" s="27"/>
      <c r="AD275" s="27">
        <v>72311937</v>
      </c>
      <c r="AE275" s="19">
        <f t="shared" si="199"/>
        <v>80989369.440000013</v>
      </c>
      <c r="AF275" s="27"/>
      <c r="AG275" s="27"/>
      <c r="AH275" s="27">
        <v>95900127</v>
      </c>
      <c r="AI275" s="19">
        <f t="shared" si="200"/>
        <v>107408142.24000001</v>
      </c>
      <c r="AJ275" s="20"/>
      <c r="AK275" s="20"/>
      <c r="AL275" s="27">
        <v>95900127</v>
      </c>
      <c r="AM275" s="19">
        <f t="shared" si="201"/>
        <v>107408142.24000001</v>
      </c>
      <c r="AN275" s="5"/>
      <c r="AO275" s="15"/>
      <c r="AP275" s="15"/>
      <c r="AQ275" s="15"/>
      <c r="AR275" s="15"/>
      <c r="AS275" s="15"/>
      <c r="AT275" s="15"/>
      <c r="AU275" s="20"/>
      <c r="AV275" s="67"/>
      <c r="AW275" s="43">
        <f t="shared" si="213"/>
        <v>264112191</v>
      </c>
      <c r="AX275" s="43">
        <f t="shared" si="198"/>
        <v>295805653.92000002</v>
      </c>
      <c r="AY275" s="9" t="s">
        <v>129</v>
      </c>
      <c r="AZ275" s="121" t="s">
        <v>629</v>
      </c>
      <c r="BA275" s="1" t="s">
        <v>630</v>
      </c>
      <c r="BB275" s="20"/>
      <c r="BC275" s="5"/>
      <c r="BD275" s="5"/>
      <c r="BE275" s="5"/>
      <c r="BF275" s="5"/>
      <c r="BG275" s="5"/>
      <c r="BH275" s="5"/>
      <c r="BI275" s="5"/>
      <c r="BJ275" s="185"/>
      <c r="BK275" s="1"/>
      <c r="BL275" s="183"/>
    </row>
    <row r="276" spans="1:64" s="207" customFormat="1" ht="12.95" customHeight="1" x14ac:dyDescent="0.25">
      <c r="A276" s="1" t="s">
        <v>217</v>
      </c>
      <c r="B276" s="1"/>
      <c r="C276" s="197" t="s">
        <v>766</v>
      </c>
      <c r="D276" s="1"/>
      <c r="E276" s="239"/>
      <c r="F276" s="2" t="s">
        <v>519</v>
      </c>
      <c r="G276" s="3" t="s">
        <v>520</v>
      </c>
      <c r="H276" s="3" t="s">
        <v>520</v>
      </c>
      <c r="I276" s="4" t="s">
        <v>120</v>
      </c>
      <c r="J276" s="1"/>
      <c r="K276" s="1"/>
      <c r="L276" s="2">
        <v>80</v>
      </c>
      <c r="M276" s="5" t="s">
        <v>122</v>
      </c>
      <c r="N276" s="2" t="s">
        <v>224</v>
      </c>
      <c r="O276" s="1" t="s">
        <v>144</v>
      </c>
      <c r="P276" s="1" t="s">
        <v>125</v>
      </c>
      <c r="Q276" s="9">
        <v>230000000</v>
      </c>
      <c r="R276" s="2" t="s">
        <v>521</v>
      </c>
      <c r="S276" s="1"/>
      <c r="T276" s="2" t="s">
        <v>167</v>
      </c>
      <c r="U276" s="1"/>
      <c r="V276" s="2"/>
      <c r="W276" s="17">
        <v>0</v>
      </c>
      <c r="X276" s="17">
        <v>90</v>
      </c>
      <c r="Y276" s="17">
        <v>10</v>
      </c>
      <c r="Z276" s="1"/>
      <c r="AA276" s="4" t="s">
        <v>138</v>
      </c>
      <c r="AB276" s="74"/>
      <c r="AC276" s="74"/>
      <c r="AD276" s="74">
        <v>26244000.000000004</v>
      </c>
      <c r="AE276" s="74">
        <f t="shared" si="199"/>
        <v>29393280.000000007</v>
      </c>
      <c r="AF276" s="74"/>
      <c r="AG276" s="74"/>
      <c r="AH276" s="74">
        <v>23133600.000000004</v>
      </c>
      <c r="AI276" s="74">
        <f t="shared" si="200"/>
        <v>25909632.000000007</v>
      </c>
      <c r="AJ276" s="74"/>
      <c r="AK276" s="74"/>
      <c r="AL276" s="74">
        <v>22670928.000000004</v>
      </c>
      <c r="AM276" s="74">
        <f t="shared" si="201"/>
        <v>25391439.360000007</v>
      </c>
      <c r="AN276" s="74"/>
      <c r="AO276" s="74"/>
      <c r="AP276" s="74">
        <v>23804474.400000002</v>
      </c>
      <c r="AQ276" s="74">
        <f t="shared" ref="AQ276:AQ279" si="214">AP276*1.12</f>
        <v>26661011.328000005</v>
      </c>
      <c r="AR276" s="74"/>
      <c r="AS276" s="74"/>
      <c r="AT276" s="74">
        <v>24994698.120000005</v>
      </c>
      <c r="AU276" s="74">
        <f t="shared" ref="AU276:AU279" si="215">AT276*1.12</f>
        <v>27994061.894400008</v>
      </c>
      <c r="AV276" s="74"/>
      <c r="AW276" s="44">
        <v>0</v>
      </c>
      <c r="AX276" s="44">
        <f t="shared" si="198"/>
        <v>0</v>
      </c>
      <c r="AY276" s="1" t="s">
        <v>129</v>
      </c>
      <c r="AZ276" s="2" t="s">
        <v>744</v>
      </c>
      <c r="BA276" s="2" t="s">
        <v>745</v>
      </c>
      <c r="BB276" s="1"/>
      <c r="BC276" s="1"/>
      <c r="BD276" s="1"/>
      <c r="BE276" s="1"/>
      <c r="BF276" s="1"/>
      <c r="BG276" s="4"/>
      <c r="BH276" s="4"/>
      <c r="BI276" s="4"/>
      <c r="BJ276" s="33"/>
      <c r="BK276" s="1" t="s">
        <v>375</v>
      </c>
      <c r="BL276" s="206"/>
    </row>
    <row r="277" spans="1:64" s="207" customFormat="1" ht="12.95" customHeight="1" x14ac:dyDescent="0.25">
      <c r="A277" s="1" t="s">
        <v>217</v>
      </c>
      <c r="B277" s="1"/>
      <c r="C277" s="197" t="s">
        <v>767</v>
      </c>
      <c r="D277" s="1"/>
      <c r="E277" s="239"/>
      <c r="F277" s="2" t="s">
        <v>519</v>
      </c>
      <c r="G277" s="3" t="s">
        <v>520</v>
      </c>
      <c r="H277" s="3" t="s">
        <v>520</v>
      </c>
      <c r="I277" s="4" t="s">
        <v>120</v>
      </c>
      <c r="J277" s="1"/>
      <c r="K277" s="1"/>
      <c r="L277" s="2">
        <v>80</v>
      </c>
      <c r="M277" s="5" t="s">
        <v>122</v>
      </c>
      <c r="N277" s="2" t="s">
        <v>224</v>
      </c>
      <c r="O277" s="1" t="s">
        <v>144</v>
      </c>
      <c r="P277" s="1" t="s">
        <v>125</v>
      </c>
      <c r="Q277" s="9">
        <v>230000000</v>
      </c>
      <c r="R277" s="2" t="s">
        <v>225</v>
      </c>
      <c r="S277" s="1"/>
      <c r="T277" s="2" t="s">
        <v>167</v>
      </c>
      <c r="U277" s="1"/>
      <c r="V277" s="2"/>
      <c r="W277" s="17">
        <v>0</v>
      </c>
      <c r="X277" s="17">
        <v>90</v>
      </c>
      <c r="Y277" s="17">
        <v>10</v>
      </c>
      <c r="Z277" s="1"/>
      <c r="AA277" s="4" t="s">
        <v>138</v>
      </c>
      <c r="AB277" s="74"/>
      <c r="AC277" s="74"/>
      <c r="AD277" s="74">
        <v>17010000.000000004</v>
      </c>
      <c r="AE277" s="74">
        <f t="shared" si="199"/>
        <v>19051200.000000007</v>
      </c>
      <c r="AF277" s="74"/>
      <c r="AG277" s="74"/>
      <c r="AH277" s="74">
        <v>14418000.000000002</v>
      </c>
      <c r="AI277" s="74">
        <f t="shared" si="200"/>
        <v>16148160.000000004</v>
      </c>
      <c r="AJ277" s="74"/>
      <c r="AK277" s="74"/>
      <c r="AL277" s="74">
        <v>15973200.000000002</v>
      </c>
      <c r="AM277" s="74">
        <f t="shared" si="201"/>
        <v>17889984.000000004</v>
      </c>
      <c r="AN277" s="74"/>
      <c r="AO277" s="74"/>
      <c r="AP277" s="74">
        <v>16771860.000000002</v>
      </c>
      <c r="AQ277" s="74">
        <f t="shared" si="214"/>
        <v>18784483.200000003</v>
      </c>
      <c r="AR277" s="74"/>
      <c r="AS277" s="74"/>
      <c r="AT277" s="74">
        <v>17610453.000000004</v>
      </c>
      <c r="AU277" s="74">
        <f t="shared" si="215"/>
        <v>19723707.360000007</v>
      </c>
      <c r="AV277" s="74"/>
      <c r="AW277" s="44">
        <v>0</v>
      </c>
      <c r="AX277" s="44">
        <f t="shared" si="198"/>
        <v>0</v>
      </c>
      <c r="AY277" s="1" t="s">
        <v>129</v>
      </c>
      <c r="AZ277" s="2" t="s">
        <v>746</v>
      </c>
      <c r="BA277" s="2" t="s">
        <v>747</v>
      </c>
      <c r="BB277" s="1"/>
      <c r="BC277" s="1"/>
      <c r="BD277" s="1"/>
      <c r="BE277" s="1"/>
      <c r="BF277" s="1"/>
      <c r="BG277" s="4"/>
      <c r="BH277" s="4"/>
      <c r="BI277" s="4"/>
      <c r="BJ277" s="33"/>
      <c r="BK277" s="1" t="s">
        <v>375</v>
      </c>
      <c r="BL277" s="206"/>
    </row>
    <row r="278" spans="1:64" s="207" customFormat="1" ht="12.95" customHeight="1" x14ac:dyDescent="0.25">
      <c r="A278" s="1" t="s">
        <v>217</v>
      </c>
      <c r="B278" s="1"/>
      <c r="C278" s="197" t="s">
        <v>768</v>
      </c>
      <c r="D278" s="1"/>
      <c r="E278" s="239"/>
      <c r="F278" s="2" t="s">
        <v>519</v>
      </c>
      <c r="G278" s="3" t="s">
        <v>520</v>
      </c>
      <c r="H278" s="3" t="s">
        <v>520</v>
      </c>
      <c r="I278" s="4" t="s">
        <v>120</v>
      </c>
      <c r="J278" s="1"/>
      <c r="K278" s="1"/>
      <c r="L278" s="2">
        <v>80</v>
      </c>
      <c r="M278" s="5" t="s">
        <v>122</v>
      </c>
      <c r="N278" s="2" t="s">
        <v>224</v>
      </c>
      <c r="O278" s="1" t="s">
        <v>144</v>
      </c>
      <c r="P278" s="1" t="s">
        <v>125</v>
      </c>
      <c r="Q278" s="9">
        <v>230000000</v>
      </c>
      <c r="R278" s="2" t="s">
        <v>231</v>
      </c>
      <c r="S278" s="1"/>
      <c r="T278" s="2" t="s">
        <v>167</v>
      </c>
      <c r="U278" s="1"/>
      <c r="V278" s="2"/>
      <c r="W278" s="17">
        <v>0</v>
      </c>
      <c r="X278" s="17">
        <v>90</v>
      </c>
      <c r="Y278" s="17">
        <v>10</v>
      </c>
      <c r="Z278" s="1"/>
      <c r="AA278" s="4" t="s">
        <v>138</v>
      </c>
      <c r="AB278" s="74"/>
      <c r="AC278" s="74"/>
      <c r="AD278" s="74">
        <v>30630811.348800004</v>
      </c>
      <c r="AE278" s="74">
        <f t="shared" si="199"/>
        <v>34306508.71065601</v>
      </c>
      <c r="AF278" s="74"/>
      <c r="AG278" s="74"/>
      <c r="AH278" s="74">
        <v>7128000.0000000009</v>
      </c>
      <c r="AI278" s="74">
        <f t="shared" si="200"/>
        <v>7983360.0000000019</v>
      </c>
      <c r="AJ278" s="74"/>
      <c r="AK278" s="74"/>
      <c r="AL278" s="74">
        <v>7128000.0000000009</v>
      </c>
      <c r="AM278" s="74">
        <f t="shared" si="201"/>
        <v>7983360.0000000019</v>
      </c>
      <c r="AN278" s="74"/>
      <c r="AO278" s="74"/>
      <c r="AP278" s="74">
        <v>7128000.0000000009</v>
      </c>
      <c r="AQ278" s="74">
        <f t="shared" si="214"/>
        <v>7983360.0000000019</v>
      </c>
      <c r="AR278" s="74"/>
      <c r="AS278" s="74"/>
      <c r="AT278" s="74">
        <v>7128000.0000000009</v>
      </c>
      <c r="AU278" s="74">
        <f t="shared" si="215"/>
        <v>7983360.0000000019</v>
      </c>
      <c r="AV278" s="74"/>
      <c r="AW278" s="44">
        <v>0</v>
      </c>
      <c r="AX278" s="44">
        <f t="shared" si="198"/>
        <v>0</v>
      </c>
      <c r="AY278" s="1" t="s">
        <v>129</v>
      </c>
      <c r="AZ278" s="2" t="s">
        <v>748</v>
      </c>
      <c r="BA278" s="2" t="s">
        <v>749</v>
      </c>
      <c r="BB278" s="1"/>
      <c r="BC278" s="1"/>
      <c r="BD278" s="1"/>
      <c r="BE278" s="1"/>
      <c r="BF278" s="1"/>
      <c r="BG278" s="4"/>
      <c r="BH278" s="4"/>
      <c r="BI278" s="4"/>
      <c r="BJ278" s="33"/>
      <c r="BK278" s="1" t="s">
        <v>375</v>
      </c>
      <c r="BL278" s="206"/>
    </row>
    <row r="279" spans="1:64" s="207" customFormat="1" ht="12.95" customHeight="1" x14ac:dyDescent="0.25">
      <c r="A279" s="1" t="s">
        <v>217</v>
      </c>
      <c r="B279" s="1"/>
      <c r="C279" s="197" t="s">
        <v>769</v>
      </c>
      <c r="D279" s="1"/>
      <c r="E279" s="239"/>
      <c r="F279" s="2" t="s">
        <v>519</v>
      </c>
      <c r="G279" s="3" t="s">
        <v>520</v>
      </c>
      <c r="H279" s="3" t="s">
        <v>520</v>
      </c>
      <c r="I279" s="4" t="s">
        <v>120</v>
      </c>
      <c r="J279" s="1"/>
      <c r="K279" s="1"/>
      <c r="L279" s="2">
        <v>80</v>
      </c>
      <c r="M279" s="5" t="s">
        <v>122</v>
      </c>
      <c r="N279" s="2" t="s">
        <v>224</v>
      </c>
      <c r="O279" s="1" t="s">
        <v>144</v>
      </c>
      <c r="P279" s="1" t="s">
        <v>125</v>
      </c>
      <c r="Q279" s="9">
        <v>230000000</v>
      </c>
      <c r="R279" s="2" t="s">
        <v>511</v>
      </c>
      <c r="S279" s="1"/>
      <c r="T279" s="2" t="s">
        <v>167</v>
      </c>
      <c r="U279" s="1"/>
      <c r="V279" s="2"/>
      <c r="W279" s="17">
        <v>0</v>
      </c>
      <c r="X279" s="17">
        <v>90</v>
      </c>
      <c r="Y279" s="17">
        <v>10</v>
      </c>
      <c r="Z279" s="1"/>
      <c r="AA279" s="4" t="s">
        <v>138</v>
      </c>
      <c r="AB279" s="74"/>
      <c r="AC279" s="74"/>
      <c r="AD279" s="74">
        <v>18625198.320000004</v>
      </c>
      <c r="AE279" s="74">
        <f t="shared" si="199"/>
        <v>20860222.118400007</v>
      </c>
      <c r="AF279" s="74"/>
      <c r="AG279" s="74"/>
      <c r="AH279" s="74">
        <v>8100000.0000000009</v>
      </c>
      <c r="AI279" s="74">
        <f t="shared" si="200"/>
        <v>9072000.0000000019</v>
      </c>
      <c r="AJ279" s="74"/>
      <c r="AK279" s="74"/>
      <c r="AL279" s="74">
        <v>8586000.0000000019</v>
      </c>
      <c r="AM279" s="74">
        <f t="shared" si="201"/>
        <v>9616320.0000000037</v>
      </c>
      <c r="AN279" s="74"/>
      <c r="AO279" s="74"/>
      <c r="AP279" s="74">
        <v>8586000.0000000019</v>
      </c>
      <c r="AQ279" s="74">
        <f t="shared" si="214"/>
        <v>9616320.0000000037</v>
      </c>
      <c r="AR279" s="74"/>
      <c r="AS279" s="74"/>
      <c r="AT279" s="74">
        <v>8586000.0000000019</v>
      </c>
      <c r="AU279" s="74">
        <f t="shared" si="215"/>
        <v>9616320.0000000037</v>
      </c>
      <c r="AV279" s="74"/>
      <c r="AW279" s="44">
        <v>0</v>
      </c>
      <c r="AX279" s="44">
        <f t="shared" si="198"/>
        <v>0</v>
      </c>
      <c r="AY279" s="1" t="s">
        <v>129</v>
      </c>
      <c r="AZ279" s="2" t="s">
        <v>750</v>
      </c>
      <c r="BA279" s="2" t="s">
        <v>751</v>
      </c>
      <c r="BB279" s="1"/>
      <c r="BC279" s="1"/>
      <c r="BD279" s="1"/>
      <c r="BE279" s="1"/>
      <c r="BF279" s="1"/>
      <c r="BG279" s="4"/>
      <c r="BH279" s="4"/>
      <c r="BI279" s="4"/>
      <c r="BJ279" s="33"/>
      <c r="BK279" s="1" t="s">
        <v>375</v>
      </c>
      <c r="BL279" s="206"/>
    </row>
    <row r="280" spans="1:64" s="207" customFormat="1" ht="12.95" customHeight="1" x14ac:dyDescent="0.25">
      <c r="A280" s="1" t="s">
        <v>133</v>
      </c>
      <c r="B280" s="1"/>
      <c r="C280" s="197" t="s">
        <v>770</v>
      </c>
      <c r="D280" s="1"/>
      <c r="E280" s="239"/>
      <c r="F280" s="2" t="s">
        <v>237</v>
      </c>
      <c r="G280" s="3" t="s">
        <v>238</v>
      </c>
      <c r="H280" s="3" t="s">
        <v>238</v>
      </c>
      <c r="I280" s="4" t="s">
        <v>120</v>
      </c>
      <c r="J280" s="1"/>
      <c r="K280" s="1"/>
      <c r="L280" s="2">
        <v>100</v>
      </c>
      <c r="M280" s="5">
        <v>230000000</v>
      </c>
      <c r="N280" s="2" t="s">
        <v>137</v>
      </c>
      <c r="O280" s="1" t="s">
        <v>144</v>
      </c>
      <c r="P280" s="1" t="s">
        <v>125</v>
      </c>
      <c r="Q280" s="9">
        <v>230000000</v>
      </c>
      <c r="R280" s="2" t="s">
        <v>174</v>
      </c>
      <c r="S280" s="1"/>
      <c r="T280" s="2" t="s">
        <v>127</v>
      </c>
      <c r="U280" s="1"/>
      <c r="V280" s="2"/>
      <c r="W280" s="17">
        <v>0</v>
      </c>
      <c r="X280" s="17">
        <v>100</v>
      </c>
      <c r="Y280" s="17">
        <v>0</v>
      </c>
      <c r="Z280" s="1"/>
      <c r="AA280" s="4" t="s">
        <v>138</v>
      </c>
      <c r="AB280" s="74"/>
      <c r="AC280" s="74"/>
      <c r="AD280" s="74">
        <v>183877705</v>
      </c>
      <c r="AE280" s="74">
        <f>AD280*1.12</f>
        <v>205943029.60000002</v>
      </c>
      <c r="AF280" s="74"/>
      <c r="AG280" s="74"/>
      <c r="AH280" s="74">
        <v>244204314</v>
      </c>
      <c r="AI280" s="74">
        <v>273508831.68000001</v>
      </c>
      <c r="AJ280" s="74"/>
      <c r="AK280" s="74"/>
      <c r="AL280" s="74">
        <v>244204314</v>
      </c>
      <c r="AM280" s="74">
        <v>273508831.68000001</v>
      </c>
      <c r="AN280" s="74"/>
      <c r="AO280" s="74"/>
      <c r="AP280" s="74"/>
      <c r="AQ280" s="74"/>
      <c r="AR280" s="74"/>
      <c r="AS280" s="74"/>
      <c r="AT280" s="74"/>
      <c r="AU280" s="74"/>
      <c r="AV280" s="74"/>
      <c r="AW280" s="44">
        <f>AD280+AH280+AL280+AP280+AT280</f>
        <v>672286333</v>
      </c>
      <c r="AX280" s="44">
        <f t="shared" si="198"/>
        <v>752960692.96000004</v>
      </c>
      <c r="AY280" s="1" t="s">
        <v>129</v>
      </c>
      <c r="AZ280" s="2" t="s">
        <v>271</v>
      </c>
      <c r="BA280" s="2" t="s">
        <v>272</v>
      </c>
      <c r="BB280" s="1"/>
      <c r="BC280" s="1"/>
      <c r="BD280" s="1"/>
      <c r="BE280" s="1"/>
      <c r="BF280" s="1"/>
      <c r="BG280" s="4"/>
      <c r="BH280" s="4"/>
      <c r="BI280" s="4"/>
      <c r="BJ280" s="33"/>
      <c r="BK280" s="4"/>
      <c r="BL280" s="206"/>
    </row>
    <row r="281" spans="1:64" s="207" customFormat="1" ht="12.95" customHeight="1" x14ac:dyDescent="0.25">
      <c r="A281" s="1" t="s">
        <v>217</v>
      </c>
      <c r="B281" s="1"/>
      <c r="C281" s="193" t="s">
        <v>796</v>
      </c>
      <c r="D281" s="1"/>
      <c r="E281" s="239"/>
      <c r="F281" s="2" t="s">
        <v>519</v>
      </c>
      <c r="G281" s="3" t="s">
        <v>520</v>
      </c>
      <c r="H281" s="3" t="s">
        <v>520</v>
      </c>
      <c r="I281" s="4" t="s">
        <v>120</v>
      </c>
      <c r="J281" s="1"/>
      <c r="K281" s="1"/>
      <c r="L281" s="2">
        <v>80</v>
      </c>
      <c r="M281" s="5" t="s">
        <v>122</v>
      </c>
      <c r="N281" s="2" t="s">
        <v>224</v>
      </c>
      <c r="O281" s="1" t="s">
        <v>398</v>
      </c>
      <c r="P281" s="1" t="s">
        <v>125</v>
      </c>
      <c r="Q281" s="9">
        <v>230000000</v>
      </c>
      <c r="R281" s="2" t="s">
        <v>521</v>
      </c>
      <c r="S281" s="1"/>
      <c r="T281" s="2" t="s">
        <v>167</v>
      </c>
      <c r="U281" s="1"/>
      <c r="V281" s="2"/>
      <c r="W281" s="17">
        <v>0</v>
      </c>
      <c r="X281" s="17">
        <v>90</v>
      </c>
      <c r="Y281" s="17">
        <v>10</v>
      </c>
      <c r="Z281" s="1"/>
      <c r="AA281" s="4" t="s">
        <v>138</v>
      </c>
      <c r="AB281" s="74"/>
      <c r="AC281" s="74"/>
      <c r="AD281" s="74">
        <v>32400000</v>
      </c>
      <c r="AE281" s="74">
        <f>AD281*1.12</f>
        <v>36288000</v>
      </c>
      <c r="AF281" s="74"/>
      <c r="AG281" s="74"/>
      <c r="AH281" s="74">
        <v>64800000</v>
      </c>
      <c r="AI281" s="74">
        <f t="shared" ref="AI281:AI288" si="216">AH281*1.12</f>
        <v>72576000</v>
      </c>
      <c r="AJ281" s="74"/>
      <c r="AK281" s="74"/>
      <c r="AL281" s="74">
        <v>64800000</v>
      </c>
      <c r="AM281" s="74">
        <f t="shared" ref="AM281:AM288" si="217">AL281*1.12</f>
        <v>72576000</v>
      </c>
      <c r="AN281" s="74"/>
      <c r="AO281" s="74"/>
      <c r="AP281" s="74">
        <v>64800000</v>
      </c>
      <c r="AQ281" s="74">
        <f t="shared" ref="AQ281:AQ288" si="218">AP281*1.12</f>
        <v>72576000</v>
      </c>
      <c r="AR281" s="74"/>
      <c r="AS281" s="74"/>
      <c r="AT281" s="74">
        <v>64800000</v>
      </c>
      <c r="AU281" s="74">
        <f t="shared" ref="AU281:AU288" si="219">AT281*1.12</f>
        <v>72576000</v>
      </c>
      <c r="AV281" s="74"/>
      <c r="AW281" s="44">
        <v>0</v>
      </c>
      <c r="AX281" s="44">
        <f t="shared" si="198"/>
        <v>0</v>
      </c>
      <c r="AY281" s="1" t="s">
        <v>129</v>
      </c>
      <c r="AZ281" s="2" t="s">
        <v>788</v>
      </c>
      <c r="BA281" s="2" t="s">
        <v>789</v>
      </c>
      <c r="BB281" s="1"/>
      <c r="BC281" s="1"/>
      <c r="BD281" s="1"/>
      <c r="BE281" s="1"/>
      <c r="BF281" s="1"/>
      <c r="BG281" s="4"/>
      <c r="BH281" s="4"/>
      <c r="BI281" s="4"/>
      <c r="BJ281" s="33"/>
      <c r="BK281" s="4" t="s">
        <v>403</v>
      </c>
      <c r="BL281" s="206"/>
    </row>
    <row r="282" spans="1:64" s="166" customFormat="1" ht="12.95" customHeight="1" x14ac:dyDescent="0.25">
      <c r="A282" s="175" t="s">
        <v>217</v>
      </c>
      <c r="B282" s="175"/>
      <c r="C282" s="254" t="s">
        <v>823</v>
      </c>
      <c r="D282" s="175"/>
      <c r="E282" s="255"/>
      <c r="F282" s="176" t="s">
        <v>519</v>
      </c>
      <c r="G282" s="177" t="s">
        <v>520</v>
      </c>
      <c r="H282" s="177" t="s">
        <v>520</v>
      </c>
      <c r="I282" s="178" t="s">
        <v>120</v>
      </c>
      <c r="J282" s="175"/>
      <c r="K282" s="175"/>
      <c r="L282" s="176">
        <v>80</v>
      </c>
      <c r="M282" s="256" t="s">
        <v>122</v>
      </c>
      <c r="N282" s="176" t="s">
        <v>224</v>
      </c>
      <c r="O282" s="257" t="s">
        <v>694</v>
      </c>
      <c r="P282" s="175" t="s">
        <v>125</v>
      </c>
      <c r="Q282" s="258">
        <v>230000000</v>
      </c>
      <c r="R282" s="176" t="s">
        <v>521</v>
      </c>
      <c r="S282" s="175"/>
      <c r="T282" s="176" t="s">
        <v>167</v>
      </c>
      <c r="U282" s="175"/>
      <c r="V282" s="176"/>
      <c r="W282" s="259">
        <v>0</v>
      </c>
      <c r="X282" s="259">
        <v>90</v>
      </c>
      <c r="Y282" s="259">
        <v>10</v>
      </c>
      <c r="Z282" s="175"/>
      <c r="AA282" s="178" t="s">
        <v>138</v>
      </c>
      <c r="AB282" s="179"/>
      <c r="AC282" s="179"/>
      <c r="AD282" s="179">
        <v>32400000</v>
      </c>
      <c r="AE282" s="179">
        <f>AD282*1.12</f>
        <v>36288000</v>
      </c>
      <c r="AF282" s="179"/>
      <c r="AG282" s="179"/>
      <c r="AH282" s="179">
        <v>64800000</v>
      </c>
      <c r="AI282" s="179">
        <f t="shared" si="216"/>
        <v>72576000</v>
      </c>
      <c r="AJ282" s="179"/>
      <c r="AK282" s="179"/>
      <c r="AL282" s="179">
        <v>64800000</v>
      </c>
      <c r="AM282" s="179">
        <f t="shared" si="217"/>
        <v>72576000</v>
      </c>
      <c r="AN282" s="179"/>
      <c r="AO282" s="179"/>
      <c r="AP282" s="179">
        <v>64800000</v>
      </c>
      <c r="AQ282" s="179">
        <f t="shared" si="218"/>
        <v>72576000</v>
      </c>
      <c r="AR282" s="179"/>
      <c r="AS282" s="179"/>
      <c r="AT282" s="179">
        <v>64800000</v>
      </c>
      <c r="AU282" s="179">
        <f t="shared" si="219"/>
        <v>72576000</v>
      </c>
      <c r="AV282" s="179"/>
      <c r="AW282" s="277">
        <f t="shared" ref="AW282:AW288" si="220">AD282+AH282+AL282+AP282+AT282</f>
        <v>291600000</v>
      </c>
      <c r="AX282" s="277">
        <f t="shared" si="198"/>
        <v>326592000.00000006</v>
      </c>
      <c r="AY282" s="175" t="s">
        <v>129</v>
      </c>
      <c r="AZ282" s="176" t="s">
        <v>788</v>
      </c>
      <c r="BA282" s="176" t="s">
        <v>789</v>
      </c>
      <c r="BB282" s="175"/>
      <c r="BC282" s="175"/>
      <c r="BD282" s="175"/>
      <c r="BE282" s="175"/>
      <c r="BF282" s="175"/>
      <c r="BG282" s="178"/>
      <c r="BH282" s="178"/>
      <c r="BI282" s="178"/>
      <c r="BJ282" s="260"/>
      <c r="BK282" s="178"/>
      <c r="BL282" s="167"/>
    </row>
    <row r="283" spans="1:64" s="207" customFormat="1" ht="12.95" customHeight="1" x14ac:dyDescent="0.25">
      <c r="A283" s="1" t="s">
        <v>217</v>
      </c>
      <c r="B283" s="1"/>
      <c r="C283" s="193" t="s">
        <v>797</v>
      </c>
      <c r="D283" s="1"/>
      <c r="E283" s="239"/>
      <c r="F283" s="2" t="s">
        <v>519</v>
      </c>
      <c r="G283" s="3" t="s">
        <v>520</v>
      </c>
      <c r="H283" s="3" t="s">
        <v>520</v>
      </c>
      <c r="I283" s="4" t="s">
        <v>120</v>
      </c>
      <c r="J283" s="1"/>
      <c r="K283" s="1"/>
      <c r="L283" s="2">
        <v>80</v>
      </c>
      <c r="M283" s="5" t="s">
        <v>122</v>
      </c>
      <c r="N283" s="2" t="s">
        <v>224</v>
      </c>
      <c r="O283" s="1" t="s">
        <v>398</v>
      </c>
      <c r="P283" s="1" t="s">
        <v>125</v>
      </c>
      <c r="Q283" s="9">
        <v>230000000</v>
      </c>
      <c r="R283" s="2" t="s">
        <v>225</v>
      </c>
      <c r="S283" s="1"/>
      <c r="T283" s="2" t="s">
        <v>167</v>
      </c>
      <c r="U283" s="1"/>
      <c r="V283" s="2"/>
      <c r="W283" s="17">
        <v>0</v>
      </c>
      <c r="X283" s="17">
        <v>90</v>
      </c>
      <c r="Y283" s="17">
        <v>10</v>
      </c>
      <c r="Z283" s="1"/>
      <c r="AA283" s="4" t="s">
        <v>138</v>
      </c>
      <c r="AB283" s="74"/>
      <c r="AC283" s="74"/>
      <c r="AD283" s="74">
        <v>32400000</v>
      </c>
      <c r="AE283" s="74">
        <f t="shared" ref="AE283:AE288" si="221">AD283*1.12</f>
        <v>36288000</v>
      </c>
      <c r="AF283" s="74"/>
      <c r="AG283" s="74"/>
      <c r="AH283" s="74">
        <v>64800000</v>
      </c>
      <c r="AI283" s="74">
        <f t="shared" si="216"/>
        <v>72576000</v>
      </c>
      <c r="AJ283" s="74"/>
      <c r="AK283" s="74"/>
      <c r="AL283" s="74">
        <v>64800000</v>
      </c>
      <c r="AM283" s="74">
        <f t="shared" si="217"/>
        <v>72576000</v>
      </c>
      <c r="AN283" s="74"/>
      <c r="AO283" s="74"/>
      <c r="AP283" s="74">
        <v>64800000</v>
      </c>
      <c r="AQ283" s="74">
        <f t="shared" si="218"/>
        <v>72576000</v>
      </c>
      <c r="AR283" s="74"/>
      <c r="AS283" s="74"/>
      <c r="AT283" s="74">
        <v>64800000</v>
      </c>
      <c r="AU283" s="74">
        <f t="shared" si="219"/>
        <v>72576000</v>
      </c>
      <c r="AV283" s="74"/>
      <c r="AW283" s="44">
        <v>0</v>
      </c>
      <c r="AX283" s="44">
        <f t="shared" ref="AX283" si="222">AW283*1.12</f>
        <v>0</v>
      </c>
      <c r="AY283" s="1" t="s">
        <v>129</v>
      </c>
      <c r="AZ283" s="2" t="s">
        <v>790</v>
      </c>
      <c r="BA283" s="2" t="s">
        <v>791</v>
      </c>
      <c r="BB283" s="1"/>
      <c r="BC283" s="1"/>
      <c r="BD283" s="1"/>
      <c r="BE283" s="1"/>
      <c r="BF283" s="1"/>
      <c r="BG283" s="4"/>
      <c r="BH283" s="4"/>
      <c r="BI283" s="4"/>
      <c r="BJ283" s="33"/>
      <c r="BK283" s="4" t="s">
        <v>403</v>
      </c>
      <c r="BL283" s="206"/>
    </row>
    <row r="284" spans="1:64" s="166" customFormat="1" ht="12.95" customHeight="1" x14ac:dyDescent="0.25">
      <c r="A284" s="175" t="s">
        <v>217</v>
      </c>
      <c r="B284" s="175"/>
      <c r="C284" s="254" t="s">
        <v>824</v>
      </c>
      <c r="D284" s="175"/>
      <c r="E284" s="255"/>
      <c r="F284" s="176" t="s">
        <v>519</v>
      </c>
      <c r="G284" s="177" t="s">
        <v>520</v>
      </c>
      <c r="H284" s="177" t="s">
        <v>520</v>
      </c>
      <c r="I284" s="178" t="s">
        <v>120</v>
      </c>
      <c r="J284" s="175"/>
      <c r="K284" s="175"/>
      <c r="L284" s="176">
        <v>80</v>
      </c>
      <c r="M284" s="256" t="s">
        <v>122</v>
      </c>
      <c r="N284" s="176" t="s">
        <v>224</v>
      </c>
      <c r="O284" s="257" t="s">
        <v>694</v>
      </c>
      <c r="P284" s="175" t="s">
        <v>125</v>
      </c>
      <c r="Q284" s="258">
        <v>230000000</v>
      </c>
      <c r="R284" s="176" t="s">
        <v>225</v>
      </c>
      <c r="S284" s="175"/>
      <c r="T284" s="176" t="s">
        <v>167</v>
      </c>
      <c r="U284" s="175"/>
      <c r="V284" s="176"/>
      <c r="W284" s="259">
        <v>0</v>
      </c>
      <c r="X284" s="259">
        <v>90</v>
      </c>
      <c r="Y284" s="259">
        <v>10</v>
      </c>
      <c r="Z284" s="175"/>
      <c r="AA284" s="178" t="s">
        <v>138</v>
      </c>
      <c r="AB284" s="179"/>
      <c r="AC284" s="179"/>
      <c r="AD284" s="179">
        <v>32400000</v>
      </c>
      <c r="AE284" s="179">
        <f t="shared" si="221"/>
        <v>36288000</v>
      </c>
      <c r="AF284" s="179"/>
      <c r="AG284" s="179"/>
      <c r="AH284" s="179">
        <v>64800000</v>
      </c>
      <c r="AI284" s="179">
        <f t="shared" si="216"/>
        <v>72576000</v>
      </c>
      <c r="AJ284" s="179"/>
      <c r="AK284" s="179"/>
      <c r="AL284" s="179">
        <v>64800000</v>
      </c>
      <c r="AM284" s="179">
        <f t="shared" si="217"/>
        <v>72576000</v>
      </c>
      <c r="AN284" s="179"/>
      <c r="AO284" s="179"/>
      <c r="AP284" s="179">
        <v>64800000</v>
      </c>
      <c r="AQ284" s="179">
        <f t="shared" si="218"/>
        <v>72576000</v>
      </c>
      <c r="AR284" s="179"/>
      <c r="AS284" s="179"/>
      <c r="AT284" s="179">
        <v>64800000</v>
      </c>
      <c r="AU284" s="179">
        <f t="shared" si="219"/>
        <v>72576000</v>
      </c>
      <c r="AV284" s="179"/>
      <c r="AW284" s="277">
        <f t="shared" si="220"/>
        <v>291600000</v>
      </c>
      <c r="AX284" s="277">
        <f t="shared" si="198"/>
        <v>326592000.00000006</v>
      </c>
      <c r="AY284" s="175" t="s">
        <v>129</v>
      </c>
      <c r="AZ284" s="176" t="s">
        <v>790</v>
      </c>
      <c r="BA284" s="176" t="s">
        <v>791</v>
      </c>
      <c r="BB284" s="175"/>
      <c r="BC284" s="175"/>
      <c r="BD284" s="175"/>
      <c r="BE284" s="175"/>
      <c r="BF284" s="175"/>
      <c r="BG284" s="178"/>
      <c r="BH284" s="178"/>
      <c r="BI284" s="178"/>
      <c r="BJ284" s="260"/>
      <c r="BK284" s="178"/>
      <c r="BL284" s="167"/>
    </row>
    <row r="285" spans="1:64" s="207" customFormat="1" ht="12.95" customHeight="1" x14ac:dyDescent="0.25">
      <c r="A285" s="1" t="s">
        <v>217</v>
      </c>
      <c r="B285" s="1"/>
      <c r="C285" s="193" t="s">
        <v>798</v>
      </c>
      <c r="D285" s="1"/>
      <c r="E285" s="239"/>
      <c r="F285" s="2" t="s">
        <v>519</v>
      </c>
      <c r="G285" s="3" t="s">
        <v>520</v>
      </c>
      <c r="H285" s="3" t="s">
        <v>520</v>
      </c>
      <c r="I285" s="4" t="s">
        <v>120</v>
      </c>
      <c r="J285" s="1"/>
      <c r="K285" s="1"/>
      <c r="L285" s="2">
        <v>80</v>
      </c>
      <c r="M285" s="5" t="s">
        <v>122</v>
      </c>
      <c r="N285" s="2" t="s">
        <v>224</v>
      </c>
      <c r="O285" s="1" t="s">
        <v>398</v>
      </c>
      <c r="P285" s="1" t="s">
        <v>125</v>
      </c>
      <c r="Q285" s="9">
        <v>230000000</v>
      </c>
      <c r="R285" s="2" t="s">
        <v>231</v>
      </c>
      <c r="S285" s="1"/>
      <c r="T285" s="2" t="s">
        <v>167</v>
      </c>
      <c r="U285" s="1"/>
      <c r="V285" s="2"/>
      <c r="W285" s="17">
        <v>0</v>
      </c>
      <c r="X285" s="17">
        <v>90</v>
      </c>
      <c r="Y285" s="17">
        <v>10</v>
      </c>
      <c r="Z285" s="1"/>
      <c r="AA285" s="4" t="s">
        <v>138</v>
      </c>
      <c r="AB285" s="74"/>
      <c r="AC285" s="74"/>
      <c r="AD285" s="74">
        <v>32400000</v>
      </c>
      <c r="AE285" s="74">
        <f t="shared" si="221"/>
        <v>36288000</v>
      </c>
      <c r="AF285" s="74"/>
      <c r="AG285" s="74"/>
      <c r="AH285" s="74">
        <v>64800000</v>
      </c>
      <c r="AI285" s="74">
        <f t="shared" si="216"/>
        <v>72576000</v>
      </c>
      <c r="AJ285" s="74"/>
      <c r="AK285" s="74"/>
      <c r="AL285" s="74">
        <v>64800000</v>
      </c>
      <c r="AM285" s="74">
        <f t="shared" si="217"/>
        <v>72576000</v>
      </c>
      <c r="AN285" s="74"/>
      <c r="AO285" s="74"/>
      <c r="AP285" s="74">
        <v>64800000</v>
      </c>
      <c r="AQ285" s="74">
        <f t="shared" si="218"/>
        <v>72576000</v>
      </c>
      <c r="AR285" s="74"/>
      <c r="AS285" s="74"/>
      <c r="AT285" s="74">
        <v>64800000</v>
      </c>
      <c r="AU285" s="74">
        <f t="shared" si="219"/>
        <v>72576000</v>
      </c>
      <c r="AV285" s="74"/>
      <c r="AW285" s="44">
        <v>0</v>
      </c>
      <c r="AX285" s="44">
        <f t="shared" ref="AX285" si="223">AW285*1.12</f>
        <v>0</v>
      </c>
      <c r="AY285" s="1" t="s">
        <v>129</v>
      </c>
      <c r="AZ285" s="2" t="s">
        <v>792</v>
      </c>
      <c r="BA285" s="2" t="s">
        <v>793</v>
      </c>
      <c r="BB285" s="1"/>
      <c r="BC285" s="1"/>
      <c r="BD285" s="1"/>
      <c r="BE285" s="1"/>
      <c r="BF285" s="1"/>
      <c r="BG285" s="4"/>
      <c r="BH285" s="4"/>
      <c r="BI285" s="4"/>
      <c r="BJ285" s="33"/>
      <c r="BK285" s="4" t="s">
        <v>403</v>
      </c>
      <c r="BL285" s="206"/>
    </row>
    <row r="286" spans="1:64" s="166" customFormat="1" ht="12.95" customHeight="1" x14ac:dyDescent="0.25">
      <c r="A286" s="175" t="s">
        <v>217</v>
      </c>
      <c r="B286" s="175"/>
      <c r="C286" s="254" t="s">
        <v>825</v>
      </c>
      <c r="D286" s="175"/>
      <c r="E286" s="255"/>
      <c r="F286" s="176" t="s">
        <v>519</v>
      </c>
      <c r="G286" s="177" t="s">
        <v>520</v>
      </c>
      <c r="H286" s="177" t="s">
        <v>520</v>
      </c>
      <c r="I286" s="178" t="s">
        <v>120</v>
      </c>
      <c r="J286" s="175"/>
      <c r="K286" s="175"/>
      <c r="L286" s="176">
        <v>80</v>
      </c>
      <c r="M286" s="256" t="s">
        <v>122</v>
      </c>
      <c r="N286" s="176" t="s">
        <v>224</v>
      </c>
      <c r="O286" s="257" t="s">
        <v>694</v>
      </c>
      <c r="P286" s="175" t="s">
        <v>125</v>
      </c>
      <c r="Q286" s="258">
        <v>230000000</v>
      </c>
      <c r="R286" s="176" t="s">
        <v>231</v>
      </c>
      <c r="S286" s="175"/>
      <c r="T286" s="176" t="s">
        <v>167</v>
      </c>
      <c r="U286" s="175"/>
      <c r="V286" s="176"/>
      <c r="W286" s="259">
        <v>0</v>
      </c>
      <c r="X286" s="259">
        <v>90</v>
      </c>
      <c r="Y286" s="259">
        <v>10</v>
      </c>
      <c r="Z286" s="175"/>
      <c r="AA286" s="178" t="s">
        <v>138</v>
      </c>
      <c r="AB286" s="179"/>
      <c r="AC286" s="179"/>
      <c r="AD286" s="179">
        <v>32400000</v>
      </c>
      <c r="AE286" s="179">
        <f t="shared" si="221"/>
        <v>36288000</v>
      </c>
      <c r="AF286" s="179"/>
      <c r="AG286" s="179"/>
      <c r="AH286" s="179">
        <v>64800000</v>
      </c>
      <c r="AI286" s="179">
        <f t="shared" si="216"/>
        <v>72576000</v>
      </c>
      <c r="AJ286" s="179"/>
      <c r="AK286" s="179"/>
      <c r="AL286" s="179">
        <v>64800000</v>
      </c>
      <c r="AM286" s="179">
        <f t="shared" si="217"/>
        <v>72576000</v>
      </c>
      <c r="AN286" s="179"/>
      <c r="AO286" s="179"/>
      <c r="AP286" s="179">
        <v>64800000</v>
      </c>
      <c r="AQ286" s="179">
        <f t="shared" si="218"/>
        <v>72576000</v>
      </c>
      <c r="AR286" s="179"/>
      <c r="AS286" s="179"/>
      <c r="AT286" s="179">
        <v>64800000</v>
      </c>
      <c r="AU286" s="179">
        <f t="shared" si="219"/>
        <v>72576000</v>
      </c>
      <c r="AV286" s="179"/>
      <c r="AW286" s="277">
        <f t="shared" si="220"/>
        <v>291600000</v>
      </c>
      <c r="AX286" s="277">
        <f t="shared" si="198"/>
        <v>326592000.00000006</v>
      </c>
      <c r="AY286" s="175" t="s">
        <v>129</v>
      </c>
      <c r="AZ286" s="176" t="s">
        <v>792</v>
      </c>
      <c r="BA286" s="176" t="s">
        <v>793</v>
      </c>
      <c r="BB286" s="175"/>
      <c r="BC286" s="175"/>
      <c r="BD286" s="175"/>
      <c r="BE286" s="175"/>
      <c r="BF286" s="175"/>
      <c r="BG286" s="178"/>
      <c r="BH286" s="178"/>
      <c r="BI286" s="178"/>
      <c r="BJ286" s="260"/>
      <c r="BK286" s="178"/>
      <c r="BL286" s="167"/>
    </row>
    <row r="287" spans="1:64" s="207" customFormat="1" ht="12.95" customHeight="1" x14ac:dyDescent="0.25">
      <c r="A287" s="1" t="s">
        <v>217</v>
      </c>
      <c r="B287" s="1"/>
      <c r="C287" s="193" t="s">
        <v>799</v>
      </c>
      <c r="D287" s="1"/>
      <c r="E287" s="239"/>
      <c r="F287" s="2" t="s">
        <v>519</v>
      </c>
      <c r="G287" s="3" t="s">
        <v>520</v>
      </c>
      <c r="H287" s="3" t="s">
        <v>520</v>
      </c>
      <c r="I287" s="4" t="s">
        <v>120</v>
      </c>
      <c r="J287" s="1"/>
      <c r="K287" s="1"/>
      <c r="L287" s="2">
        <v>80</v>
      </c>
      <c r="M287" s="5" t="s">
        <v>122</v>
      </c>
      <c r="N287" s="2" t="s">
        <v>224</v>
      </c>
      <c r="O287" s="1" t="s">
        <v>398</v>
      </c>
      <c r="P287" s="1" t="s">
        <v>125</v>
      </c>
      <c r="Q287" s="9">
        <v>230000000</v>
      </c>
      <c r="R287" s="2" t="s">
        <v>511</v>
      </c>
      <c r="S287" s="1"/>
      <c r="T287" s="2" t="s">
        <v>167</v>
      </c>
      <c r="U287" s="1"/>
      <c r="V287" s="2"/>
      <c r="W287" s="17">
        <v>0</v>
      </c>
      <c r="X287" s="17">
        <v>90</v>
      </c>
      <c r="Y287" s="17">
        <v>10</v>
      </c>
      <c r="Z287" s="1"/>
      <c r="AA287" s="4" t="s">
        <v>138</v>
      </c>
      <c r="AB287" s="74"/>
      <c r="AC287" s="74"/>
      <c r="AD287" s="74">
        <v>32400000</v>
      </c>
      <c r="AE287" s="74">
        <f t="shared" si="221"/>
        <v>36288000</v>
      </c>
      <c r="AF287" s="74"/>
      <c r="AG287" s="74"/>
      <c r="AH287" s="74">
        <v>64800000</v>
      </c>
      <c r="AI287" s="74">
        <f t="shared" si="216"/>
        <v>72576000</v>
      </c>
      <c r="AJ287" s="74"/>
      <c r="AK287" s="74"/>
      <c r="AL287" s="74">
        <v>64800000</v>
      </c>
      <c r="AM287" s="74">
        <f t="shared" si="217"/>
        <v>72576000</v>
      </c>
      <c r="AN287" s="74"/>
      <c r="AO287" s="74"/>
      <c r="AP287" s="74">
        <v>64800000</v>
      </c>
      <c r="AQ287" s="74">
        <f t="shared" si="218"/>
        <v>72576000</v>
      </c>
      <c r="AR287" s="74"/>
      <c r="AS287" s="74"/>
      <c r="AT287" s="74">
        <v>64800000</v>
      </c>
      <c r="AU287" s="74">
        <f t="shared" si="219"/>
        <v>72576000</v>
      </c>
      <c r="AV287" s="74"/>
      <c r="AW287" s="44">
        <v>0</v>
      </c>
      <c r="AX287" s="44">
        <f t="shared" ref="AX287" si="224">AW287*1.12</f>
        <v>0</v>
      </c>
      <c r="AY287" s="1" t="s">
        <v>129</v>
      </c>
      <c r="AZ287" s="2" t="s">
        <v>794</v>
      </c>
      <c r="BA287" s="2" t="s">
        <v>795</v>
      </c>
      <c r="BB287" s="1"/>
      <c r="BC287" s="1"/>
      <c r="BD287" s="1"/>
      <c r="BE287" s="1"/>
      <c r="BF287" s="1"/>
      <c r="BG287" s="4"/>
      <c r="BH287" s="4"/>
      <c r="BI287" s="4"/>
      <c r="BJ287" s="33"/>
      <c r="BK287" s="4" t="s">
        <v>403</v>
      </c>
      <c r="BL287" s="206"/>
    </row>
    <row r="288" spans="1:64" s="166" customFormat="1" ht="12.95" customHeight="1" x14ac:dyDescent="0.25">
      <c r="A288" s="175" t="s">
        <v>217</v>
      </c>
      <c r="B288" s="175"/>
      <c r="C288" s="254" t="s">
        <v>826</v>
      </c>
      <c r="D288" s="175"/>
      <c r="E288" s="255"/>
      <c r="F288" s="176" t="s">
        <v>519</v>
      </c>
      <c r="G288" s="177" t="s">
        <v>520</v>
      </c>
      <c r="H288" s="177" t="s">
        <v>520</v>
      </c>
      <c r="I288" s="178" t="s">
        <v>120</v>
      </c>
      <c r="J288" s="175"/>
      <c r="K288" s="175"/>
      <c r="L288" s="176">
        <v>80</v>
      </c>
      <c r="M288" s="256" t="s">
        <v>122</v>
      </c>
      <c r="N288" s="176" t="s">
        <v>224</v>
      </c>
      <c r="O288" s="257" t="s">
        <v>694</v>
      </c>
      <c r="P288" s="175" t="s">
        <v>125</v>
      </c>
      <c r="Q288" s="258">
        <v>230000000</v>
      </c>
      <c r="R288" s="176" t="s">
        <v>511</v>
      </c>
      <c r="S288" s="175"/>
      <c r="T288" s="176" t="s">
        <v>167</v>
      </c>
      <c r="U288" s="175"/>
      <c r="V288" s="176"/>
      <c r="W288" s="259">
        <v>0</v>
      </c>
      <c r="X288" s="259">
        <v>90</v>
      </c>
      <c r="Y288" s="259">
        <v>10</v>
      </c>
      <c r="Z288" s="175"/>
      <c r="AA288" s="178" t="s">
        <v>138</v>
      </c>
      <c r="AB288" s="179"/>
      <c r="AC288" s="179"/>
      <c r="AD288" s="179">
        <v>32400000</v>
      </c>
      <c r="AE288" s="179">
        <f t="shared" si="221"/>
        <v>36288000</v>
      </c>
      <c r="AF288" s="179"/>
      <c r="AG288" s="179"/>
      <c r="AH288" s="179">
        <v>64800000</v>
      </c>
      <c r="AI288" s="179">
        <f t="shared" si="216"/>
        <v>72576000</v>
      </c>
      <c r="AJ288" s="179"/>
      <c r="AK288" s="179"/>
      <c r="AL288" s="179">
        <v>64800000</v>
      </c>
      <c r="AM288" s="179">
        <f t="shared" si="217"/>
        <v>72576000</v>
      </c>
      <c r="AN288" s="179"/>
      <c r="AO288" s="179"/>
      <c r="AP288" s="179">
        <v>64800000</v>
      </c>
      <c r="AQ288" s="179">
        <f t="shared" si="218"/>
        <v>72576000</v>
      </c>
      <c r="AR288" s="179"/>
      <c r="AS288" s="179"/>
      <c r="AT288" s="179">
        <v>64800000</v>
      </c>
      <c r="AU288" s="179">
        <f t="shared" si="219"/>
        <v>72576000</v>
      </c>
      <c r="AV288" s="179"/>
      <c r="AW288" s="277">
        <f t="shared" si="220"/>
        <v>291600000</v>
      </c>
      <c r="AX288" s="277">
        <f t="shared" si="198"/>
        <v>326592000.00000006</v>
      </c>
      <c r="AY288" s="175" t="s">
        <v>129</v>
      </c>
      <c r="AZ288" s="176" t="s">
        <v>794</v>
      </c>
      <c r="BA288" s="176" t="s">
        <v>795</v>
      </c>
      <c r="BB288" s="175"/>
      <c r="BC288" s="175"/>
      <c r="BD288" s="175"/>
      <c r="BE288" s="175"/>
      <c r="BF288" s="175"/>
      <c r="BG288" s="178"/>
      <c r="BH288" s="178"/>
      <c r="BI288" s="178"/>
      <c r="BJ288" s="260"/>
      <c r="BK288" s="178"/>
      <c r="BL288" s="167"/>
    </row>
    <row r="289" spans="1:64" s="16" customFormat="1" ht="12.95" customHeight="1" x14ac:dyDescent="0.25">
      <c r="A289" s="15" t="s">
        <v>150</v>
      </c>
      <c r="B289" s="6"/>
      <c r="C289" s="15" t="s">
        <v>819</v>
      </c>
      <c r="D289" s="15"/>
      <c r="E289" s="237"/>
      <c r="F289" s="220" t="s">
        <v>814</v>
      </c>
      <c r="G289" s="220" t="s">
        <v>815</v>
      </c>
      <c r="H289" s="220" t="s">
        <v>815</v>
      </c>
      <c r="I289" s="12" t="s">
        <v>143</v>
      </c>
      <c r="J289" s="6" t="s">
        <v>149</v>
      </c>
      <c r="K289" s="12"/>
      <c r="L289" s="12">
        <v>100</v>
      </c>
      <c r="M289" s="6">
        <v>230000000</v>
      </c>
      <c r="N289" s="6" t="s">
        <v>137</v>
      </c>
      <c r="O289" s="72" t="s">
        <v>816</v>
      </c>
      <c r="P289" s="6" t="s">
        <v>125</v>
      </c>
      <c r="Q289" s="6" t="s">
        <v>122</v>
      </c>
      <c r="R289" s="6" t="s">
        <v>174</v>
      </c>
      <c r="S289" s="6"/>
      <c r="T289" s="6" t="s">
        <v>127</v>
      </c>
      <c r="U289" s="6"/>
      <c r="V289" s="6"/>
      <c r="W289" s="18">
        <v>100</v>
      </c>
      <c r="X289" s="18">
        <v>0</v>
      </c>
      <c r="Y289" s="18">
        <v>0</v>
      </c>
      <c r="Z289" s="12"/>
      <c r="AA289" s="6" t="s">
        <v>138</v>
      </c>
      <c r="AB289" s="18"/>
      <c r="AC289" s="8"/>
      <c r="AD289" s="74">
        <v>237308230</v>
      </c>
      <c r="AE289" s="74">
        <f>AD289*1.12</f>
        <v>265785217.60000002</v>
      </c>
      <c r="AF289" s="20"/>
      <c r="AG289" s="20"/>
      <c r="AH289" s="74">
        <v>237308230</v>
      </c>
      <c r="AI289" s="74">
        <f>AH289*1.12</f>
        <v>265785217.60000002</v>
      </c>
      <c r="AJ289" s="20"/>
      <c r="AK289" s="20"/>
      <c r="AL289" s="74">
        <v>237308230</v>
      </c>
      <c r="AM289" s="74">
        <f>AL289*1.12</f>
        <v>265785217.60000002</v>
      </c>
      <c r="AN289" s="74"/>
      <c r="AO289" s="20"/>
      <c r="AP289" s="20"/>
      <c r="AQ289" s="20"/>
      <c r="AR289" s="74"/>
      <c r="AS289" s="20"/>
      <c r="AT289" s="20"/>
      <c r="AU289" s="20"/>
      <c r="AV289" s="20"/>
      <c r="AW289" s="43">
        <f>AD289+AH289+AL289+AP289+AT289</f>
        <v>711924690</v>
      </c>
      <c r="AX289" s="43">
        <f>AW289*1.12</f>
        <v>797355652.80000007</v>
      </c>
      <c r="AY289" s="6" t="s">
        <v>129</v>
      </c>
      <c r="AZ289" s="6" t="s">
        <v>817</v>
      </c>
      <c r="BA289" s="6" t="s">
        <v>818</v>
      </c>
      <c r="BB289" s="6"/>
      <c r="BC289" s="6"/>
      <c r="BD289" s="6"/>
      <c r="BE289" s="6"/>
      <c r="BF289" s="6"/>
      <c r="BG289" s="6"/>
      <c r="BH289" s="6"/>
      <c r="BI289" s="6"/>
      <c r="BJ289" s="6"/>
      <c r="BK289" s="15" t="s">
        <v>403</v>
      </c>
      <c r="BL289" s="15"/>
    </row>
    <row r="290" spans="1:64" ht="12.95" customHeight="1" x14ac:dyDescent="0.25">
      <c r="A290" s="142"/>
      <c r="B290" s="138"/>
      <c r="C290" s="138"/>
      <c r="D290" s="138"/>
      <c r="E290" s="241" t="s">
        <v>370</v>
      </c>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43"/>
      <c r="AD290" s="143"/>
      <c r="AE290" s="143"/>
      <c r="AF290" s="143"/>
      <c r="AG290" s="143"/>
      <c r="AH290" s="143"/>
      <c r="AI290" s="143"/>
      <c r="AJ290" s="143"/>
      <c r="AK290" s="143"/>
      <c r="AL290" s="143"/>
      <c r="AM290" s="143"/>
      <c r="AN290" s="143"/>
      <c r="AO290" s="143"/>
      <c r="AP290" s="143"/>
      <c r="AQ290" s="143"/>
      <c r="AR290" s="143"/>
      <c r="AS290" s="143"/>
      <c r="AT290" s="143"/>
      <c r="AU290" s="143"/>
      <c r="AV290" s="139"/>
      <c r="AW290" s="128">
        <f>SUM(AW185:AW289)</f>
        <v>34574536347.134956</v>
      </c>
      <c r="AX290" s="128">
        <f>SUM(AX185:AX289)</f>
        <v>38723480708.791161</v>
      </c>
      <c r="AY290" s="138"/>
      <c r="AZ290" s="138"/>
      <c r="BA290" s="138"/>
      <c r="BB290" s="138"/>
      <c r="BC290" s="138"/>
      <c r="BD290" s="138"/>
      <c r="BE290" s="138"/>
      <c r="BF290" s="138"/>
      <c r="BG290" s="138"/>
      <c r="BH290" s="138"/>
      <c r="BI290" s="138"/>
      <c r="BJ290" s="144"/>
      <c r="BK290" s="138"/>
    </row>
    <row r="291" spans="1:64" ht="12.95" customHeight="1" thickBot="1" x14ac:dyDescent="0.3">
      <c r="A291" s="147"/>
      <c r="B291" s="148"/>
      <c r="C291" s="148"/>
      <c r="D291" s="148"/>
      <c r="E291" s="245" t="s">
        <v>371</v>
      </c>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9"/>
      <c r="AD291" s="149"/>
      <c r="AE291" s="149"/>
      <c r="AF291" s="149"/>
      <c r="AG291" s="149"/>
      <c r="AH291" s="149"/>
      <c r="AI291" s="149"/>
      <c r="AJ291" s="149"/>
      <c r="AK291" s="149"/>
      <c r="AL291" s="149"/>
      <c r="AM291" s="149"/>
      <c r="AN291" s="149"/>
      <c r="AO291" s="149"/>
      <c r="AP291" s="149"/>
      <c r="AQ291" s="149"/>
      <c r="AR291" s="149"/>
      <c r="AS291" s="149"/>
      <c r="AT291" s="149"/>
      <c r="AU291" s="149"/>
      <c r="AV291" s="150"/>
      <c r="AW291" s="132">
        <f>AW144+AW183+AW290</f>
        <v>52029395563.812256</v>
      </c>
      <c r="AX291" s="132">
        <f>AX144+AX183+AX290</f>
        <v>58272923031.469742</v>
      </c>
      <c r="AY291" s="138"/>
      <c r="AZ291" s="138"/>
      <c r="BA291" s="138"/>
      <c r="BB291" s="138"/>
      <c r="BC291" s="138"/>
      <c r="BD291" s="138"/>
      <c r="BE291" s="138"/>
      <c r="BF291" s="138"/>
      <c r="BG291" s="138"/>
      <c r="BH291" s="138"/>
      <c r="BI291" s="138"/>
      <c r="BJ291" s="144"/>
      <c r="BK291" s="138"/>
    </row>
    <row r="293" spans="1:64" ht="12.95" customHeight="1" x14ac:dyDescent="0.25">
      <c r="AD293" s="39"/>
      <c r="BA293" s="40"/>
    </row>
  </sheetData>
  <protectedRanges>
    <protectedRange sqref="G157" name="Диапазон3_27_1_2_1_1_1_24_1_1_1" securityDescriptor="O:WDG:WDD:(A;;CC;;;S-1-5-21-1281035640-548247933-376692995-11259)(A;;CC;;;S-1-5-21-1281035640-548247933-376692995-11258)(A;;CC;;;S-1-5-21-1281035640-548247933-376692995-5864)"/>
    <protectedRange sqref="H157" name="Диапазон3_27_1_2_2_1_1_24_1_1_1" securityDescriptor="O:WDG:WDD:(A;;CC;;;S-1-5-21-1281035640-548247933-376692995-11259)(A;;CC;;;S-1-5-21-1281035640-548247933-376692995-11258)(A;;CC;;;S-1-5-21-1281035640-548247933-376692995-5864)"/>
    <protectedRange sqref="I226" name="Диапазон3_74_5_1_5_2_1_1_1_1_1_2" securityDescriptor="O:WDG:WDD:(A;;CC;;;S-1-5-21-1281035640-548247933-376692995-11259)(A;;CC;;;S-1-5-21-1281035640-548247933-376692995-11258)(A;;CC;;;S-1-5-21-1281035640-548247933-376692995-5864)"/>
    <protectedRange sqref="I227" name="Диапазон3_74_5_1_5_2_1_1_1_1_1_2_4_1" securityDescriptor="O:WDG:WDD:(A;;CC;;;S-1-5-21-1281035640-548247933-376692995-11259)(A;;CC;;;S-1-5-21-1281035640-548247933-376692995-11258)(A;;CC;;;S-1-5-21-1281035640-548247933-376692995-5864)"/>
    <protectedRange sqref="J197" name="Диапазон3_74_5_1_5_2_1_1_1_1_1_2_5_1_1_1" securityDescriptor="O:WDG:WDD:(A;;CC;;;S-1-5-21-1281035640-548247933-376692995-11259)(A;;CC;;;S-1-5-21-1281035640-548247933-376692995-11258)(A;;CC;;;S-1-5-21-1281035640-548247933-376692995-5864)"/>
    <protectedRange sqref="K230" name="Диапазон3_74_5_1_5_2_1_1_1_1_1_2_5_2_1_1_1" securityDescriptor="O:WDG:WDD:(A;;CC;;;S-1-5-21-1281035640-548247933-376692995-11259)(A;;CC;;;S-1-5-21-1281035640-548247933-376692995-11258)(A;;CC;;;S-1-5-21-1281035640-548247933-376692995-5864)"/>
    <protectedRange sqref="K234" name="Диапазон3_74_5_1_5_2_1_1_1_1_1_2_5_2_1_2_1" securityDescriptor="O:WDG:WDD:(A;;CC;;;S-1-5-21-1281035640-548247933-376692995-11259)(A;;CC;;;S-1-5-21-1281035640-548247933-376692995-11258)(A;;CC;;;S-1-5-21-1281035640-548247933-376692995-5864)"/>
    <protectedRange sqref="K238" name="Диапазон3_74_5_1_5_2_1_1_1_1_1_2_5_2_1_3_1" securityDescriptor="O:WDG:WDD:(A;;CC;;;S-1-5-21-1281035640-548247933-376692995-11259)(A;;CC;;;S-1-5-21-1281035640-548247933-376692995-11258)(A;;CC;;;S-1-5-21-1281035640-548247933-376692995-5864)"/>
    <protectedRange sqref="K242" name="Диапазон3_74_5_1_5_2_1_1_1_1_1_2_5_2_1_4_1" securityDescriptor="O:WDG:WDD:(A;;CC;;;S-1-5-21-1281035640-548247933-376692995-11259)(A;;CC;;;S-1-5-21-1281035640-548247933-376692995-11258)(A;;CC;;;S-1-5-21-1281035640-548247933-376692995-5864)"/>
    <protectedRange sqref="G242" name="Диапазон3_27_1_2_1_1_1_89_1_1_1" securityDescriptor="O:WDG:WDD:(A;;CC;;;S-1-5-21-1281035640-548247933-376692995-11259)(A;;CC;;;S-1-5-21-1281035640-548247933-376692995-11258)(A;;CC;;;S-1-5-21-1281035640-548247933-376692995-5864)"/>
    <protectedRange sqref="H242" name="Диапазон3_27_1_2_2_1_1_89_1_1_1" securityDescriptor="O:WDG:WDD:(A;;CC;;;S-1-5-21-1281035640-548247933-376692995-11259)(A;;CC;;;S-1-5-21-1281035640-548247933-376692995-11258)(A;;CC;;;S-1-5-21-1281035640-548247933-376692995-5864)"/>
    <protectedRange sqref="J198" name="Диапазон3_74_5_1_5_2_1_1_1_1_1_2_5_1_1_1_1_1" securityDescriptor="O:WDG:WDD:(A;;CC;;;S-1-5-21-1281035640-548247933-376692995-11259)(A;;CC;;;S-1-5-21-1281035640-548247933-376692995-11258)(A;;CC;;;S-1-5-21-1281035640-548247933-376692995-5864)"/>
    <protectedRange sqref="K245" name="Диапазон3_74_5_1_5_2_1_1_1_1_1_2_5_2_1_4_1_1" securityDescriptor="O:WDG:WDD:(A;;CC;;;S-1-5-21-1281035640-548247933-376692995-11259)(A;;CC;;;S-1-5-21-1281035640-548247933-376692995-11258)(A;;CC;;;S-1-5-21-1281035640-548247933-376692995-5864)"/>
    <protectedRange sqref="G245" name="Диапазон3_27_1_2_1_1_1_89_1_1_1_1" securityDescriptor="O:WDG:WDD:(A;;CC;;;S-1-5-21-1281035640-548247933-376692995-11259)(A;;CC;;;S-1-5-21-1281035640-548247933-376692995-11258)(A;;CC;;;S-1-5-21-1281035640-548247933-376692995-5864)"/>
    <protectedRange sqref="H245" name="Диапазон3_27_1_2_2_1_1_89_1_1_1_1" securityDescriptor="O:WDG:WDD:(A;;CC;;;S-1-5-21-1281035640-548247933-376692995-11259)(A;;CC;;;S-1-5-21-1281035640-548247933-376692995-11258)(A;;CC;;;S-1-5-21-1281035640-548247933-376692995-5864)"/>
    <protectedRange sqref="G159 G163 G166 G169" name="Диапазон3_27_1_2_1_1_1_24_1_1_1_1" securityDescriptor="O:WDG:WDD:(A;;CC;;;S-1-5-21-1281035640-548247933-376692995-11259)(A;;CC;;;S-1-5-21-1281035640-548247933-376692995-11258)(A;;CC;;;S-1-5-21-1281035640-548247933-376692995-5864)"/>
    <protectedRange sqref="H159 H163 H166 H169" name="Диапазон3_27_1_2_2_1_1_24_1_1_1_1" securityDescriptor="O:WDG:WDD:(A;;CC;;;S-1-5-21-1281035640-548247933-376692995-11259)(A;;CC;;;S-1-5-21-1281035640-548247933-376692995-11258)(A;;CC;;;S-1-5-21-1281035640-548247933-376692995-5864)"/>
    <protectedRange sqref="K239" name="Диапазон3_74_5_1_5_2_1_1_1_1_1_2_5_2_1_3_1_1" securityDescriptor="O:WDG:WDD:(A;;CC;;;S-1-5-21-1281035640-548247933-376692995-11259)(A;;CC;;;S-1-5-21-1281035640-548247933-376692995-11258)(A;;CC;;;S-1-5-21-1281035640-548247933-376692995-5864)"/>
    <protectedRange sqref="K235" name="Диапазон3_74_5_1_5_2_1_1_1_1_1_2_5_2_1_2_1_1" securityDescriptor="O:WDG:WDD:(A;;CC;;;S-1-5-21-1281035640-548247933-376692995-11259)(A;;CC;;;S-1-5-21-1281035640-548247933-376692995-11258)(A;;CC;;;S-1-5-21-1281035640-548247933-376692995-5864)"/>
    <protectedRange sqref="J199" name="Диапазон3_74_5_1_5_2_1_1_1_1_1_2_5_1_1_1_1_1_1" securityDescriptor="O:WDG:WDD:(A;;CC;;;S-1-5-21-1281035640-548247933-376692995-11259)(A;;CC;;;S-1-5-21-1281035640-548247933-376692995-11258)(A;;CC;;;S-1-5-21-1281035640-548247933-376692995-5864)"/>
    <protectedRange sqref="J260:J262" name="Диапазон3_74_5_1_5_2_1_1_1_1_1_2_5_1_1_1_1_1_1_1" securityDescriptor="O:WDG:WDD:(A;;CC;;;S-1-5-21-1281035640-548247933-376692995-11259)(A;;CC;;;S-1-5-21-1281035640-548247933-376692995-11258)(A;;CC;;;S-1-5-21-1281035640-548247933-376692995-5864)"/>
    <protectedRange sqref="K236" name="Диапазон3_74_5_1_5_2_1_1_1_1_1_2_5_2_1_2_1_1_1" securityDescriptor="O:WDG:WDD:(A;;CC;;;S-1-5-21-1281035640-548247933-376692995-11259)(A;;CC;;;S-1-5-21-1281035640-548247933-376692995-11258)(A;;CC;;;S-1-5-21-1281035640-548247933-376692995-5864)"/>
    <protectedRange sqref="G160" name="Диапазон3_27_1_2_1_1_1_24_1_1_1_1_1" securityDescriptor="O:WDG:WDD:(A;;CC;;;S-1-5-21-1281035640-548247933-376692995-11259)(A;;CC;;;S-1-5-21-1281035640-548247933-376692995-11258)(A;;CC;;;S-1-5-21-1281035640-548247933-376692995-5864)"/>
    <protectedRange sqref="H160" name="Диапазон3_27_1_2_2_1_1_24_1_1_1_1_1" securityDescriptor="O:WDG:WDD:(A;;CC;;;S-1-5-21-1281035640-548247933-376692995-11259)(A;;CC;;;S-1-5-21-1281035640-548247933-376692995-11258)(A;;CC;;;S-1-5-21-1281035640-548247933-376692995-5864)"/>
    <protectedRange sqref="G164" name="Диапазон3_27_1_2_1_1_1_24_1_1_1_1_2" securityDescriptor="O:WDG:WDD:(A;;CC;;;S-1-5-21-1281035640-548247933-376692995-11259)(A;;CC;;;S-1-5-21-1281035640-548247933-376692995-11258)(A;;CC;;;S-1-5-21-1281035640-548247933-376692995-5864)"/>
    <protectedRange sqref="H164" name="Диапазон3_27_1_2_2_1_1_24_1_1_1_1_2" securityDescriptor="O:WDG:WDD:(A;;CC;;;S-1-5-21-1281035640-548247933-376692995-11259)(A;;CC;;;S-1-5-21-1281035640-548247933-376692995-11258)(A;;CC;;;S-1-5-21-1281035640-548247933-376692995-5864)"/>
    <protectedRange sqref="G167" name="Диапазон3_27_1_2_1_1_1_24_1_1_1_1_3" securityDescriptor="O:WDG:WDD:(A;;CC;;;S-1-5-21-1281035640-548247933-376692995-11259)(A;;CC;;;S-1-5-21-1281035640-548247933-376692995-11258)(A;;CC;;;S-1-5-21-1281035640-548247933-376692995-5864)"/>
    <protectedRange sqref="H167" name="Диапазон3_27_1_2_2_1_1_24_1_1_1_1_3" securityDescriptor="O:WDG:WDD:(A;;CC;;;S-1-5-21-1281035640-548247933-376692995-11259)(A;;CC;;;S-1-5-21-1281035640-548247933-376692995-11258)(A;;CC;;;S-1-5-21-1281035640-548247933-376692995-5864)"/>
    <protectedRange sqref="G170" name="Диапазон3_27_1_2_1_1_1_24_1_1_1_1_4" securityDescriptor="O:WDG:WDD:(A;;CC;;;S-1-5-21-1281035640-548247933-376692995-11259)(A;;CC;;;S-1-5-21-1281035640-548247933-376692995-11258)(A;;CC;;;S-1-5-21-1281035640-548247933-376692995-5864)"/>
    <protectedRange sqref="H170" name="Диапазон3_27_1_2_2_1_1_24_1_1_1_1_4" securityDescriptor="O:WDG:WDD:(A;;CC;;;S-1-5-21-1281035640-548247933-376692995-11259)(A;;CC;;;S-1-5-21-1281035640-548247933-376692995-11258)(A;;CC;;;S-1-5-21-1281035640-548247933-376692995-5864)"/>
    <protectedRange sqref="G172" name="Диапазон3_27_1_2_1_1_1_24_1_1_1_2" securityDescriptor="O:WDG:WDD:(A;;CC;;;S-1-5-21-1281035640-548247933-376692995-11259)(A;;CC;;;S-1-5-21-1281035640-548247933-376692995-11258)(A;;CC;;;S-1-5-21-1281035640-548247933-376692995-5864)"/>
    <protectedRange sqref="H172" name="Диапазон3_27_1_2_2_1_1_24_1_1_1_2" securityDescriptor="O:WDG:WDD:(A;;CC;;;S-1-5-21-1281035640-548247933-376692995-11259)(A;;CC;;;S-1-5-21-1281035640-548247933-376692995-11258)(A;;CC;;;S-1-5-21-1281035640-548247933-376692995-5864)"/>
    <protectedRange sqref="K240" name="Диапазон3_74_5_1_5_2_1_1_1_1_1_2_5_2_1_3_1_1_1" securityDescriptor="O:WDG:WDD:(A;;CC;;;S-1-5-21-1281035640-548247933-376692995-11259)(A;;CC;;;S-1-5-21-1281035640-548247933-376692995-11258)(A;;CC;;;S-1-5-21-1281035640-548247933-376692995-5864)"/>
    <protectedRange sqref="J280" name="Диапазон3_74_5_1_5_2_1_1_1_1_1_2_5_1_1_1_1_1_1_2" securityDescriptor="O:WDG:WDD:(A;;CC;;;S-1-5-21-1281035640-548247933-376692995-11259)(A;;CC;;;S-1-5-21-1281035640-548247933-376692995-11258)(A;;CC;;;S-1-5-21-1281035640-548247933-376692995-5864)"/>
    <protectedRange sqref="K276:K279" name="Диапазон3_74_5_1_5_2_1_1_1_1_1_2_5_2_1_2_1_1_1_1" securityDescriptor="O:WDG:WDD:(A;;CC;;;S-1-5-21-1281035640-548247933-376692995-11259)(A;;CC;;;S-1-5-21-1281035640-548247933-376692995-11258)(A;;CC;;;S-1-5-21-1281035640-548247933-376692995-5864)"/>
    <protectedRange sqref="G161" name="Диапазон3_27_1_2_1_1_1_24_1_1_1_1_1_1" securityDescriptor="O:WDG:WDD:(A;;CC;;;S-1-5-21-1281035640-548247933-376692995-11259)(A;;CC;;;S-1-5-21-1281035640-548247933-376692995-11258)(A;;CC;;;S-1-5-21-1281035640-548247933-376692995-5864)"/>
    <protectedRange sqref="H161" name="Диапазон3_27_1_2_2_1_1_24_1_1_1_1_1_1" securityDescriptor="O:WDG:WDD:(A;;CC;;;S-1-5-21-1281035640-548247933-376692995-11259)(A;;CC;;;S-1-5-21-1281035640-548247933-376692995-11258)(A;;CC;;;S-1-5-21-1281035640-548247933-376692995-5864)"/>
    <protectedRange sqref="G165" name="Диапазон3_27_1_2_1_1_1_24_1_1_1_1_2_1" securityDescriptor="O:WDG:WDD:(A;;CC;;;S-1-5-21-1281035640-548247933-376692995-11259)(A;;CC;;;S-1-5-21-1281035640-548247933-376692995-11258)(A;;CC;;;S-1-5-21-1281035640-548247933-376692995-5864)"/>
    <protectedRange sqref="H165" name="Диапазон3_27_1_2_2_1_1_24_1_1_1_1_2_1" securityDescriptor="O:WDG:WDD:(A;;CC;;;S-1-5-21-1281035640-548247933-376692995-11259)(A;;CC;;;S-1-5-21-1281035640-548247933-376692995-11258)(A;;CC;;;S-1-5-21-1281035640-548247933-376692995-5864)"/>
    <protectedRange sqref="G168" name="Диапазон3_27_1_2_1_1_1_24_1_1_1_1_3_1" securityDescriptor="O:WDG:WDD:(A;;CC;;;S-1-5-21-1281035640-548247933-376692995-11259)(A;;CC;;;S-1-5-21-1281035640-548247933-376692995-11258)(A;;CC;;;S-1-5-21-1281035640-548247933-376692995-5864)"/>
    <protectedRange sqref="H168" name="Диапазон3_27_1_2_2_1_1_24_1_1_1_1_3_1" securityDescriptor="O:WDG:WDD:(A;;CC;;;S-1-5-21-1281035640-548247933-376692995-11259)(A;;CC;;;S-1-5-21-1281035640-548247933-376692995-11258)(A;;CC;;;S-1-5-21-1281035640-548247933-376692995-5864)"/>
    <protectedRange sqref="G181" name="Диапазон3_27_1_2_1_1_1_24_1_1_1_3" securityDescriptor="O:WDG:WDD:(A;;CC;;;S-1-5-21-1281035640-548247933-376692995-11259)(A;;CC;;;S-1-5-21-1281035640-548247933-376692995-11258)(A;;CC;;;S-1-5-21-1281035640-548247933-376692995-5864)"/>
    <protectedRange sqref="H181" name="Диапазон3_27_1_2_2_1_1_24_1_1_1_3" securityDescriptor="O:WDG:WDD:(A;;CC;;;S-1-5-21-1281035640-548247933-376692995-11259)(A;;CC;;;S-1-5-21-1281035640-548247933-376692995-11258)(A;;CC;;;S-1-5-21-1281035640-548247933-376692995-5864)"/>
    <protectedRange sqref="K281 K283 K285 K287" name="Диапазон3_74_5_1_5_2_1_1_1_1_1_2_5_2_1_2_1_1_1_2" securityDescriptor="O:WDG:WDD:(A;;CC;;;S-1-5-21-1281035640-548247933-376692995-11259)(A;;CC;;;S-1-5-21-1281035640-548247933-376692995-11258)(A;;CC;;;S-1-5-21-1281035640-548247933-376692995-5864)"/>
    <protectedRange sqref="G171" name="Диапазон3_27_1_2_1_1_1_24_1_1_1_1_4_1" securityDescriptor="O:WDG:WDD:(A;;CC;;;S-1-5-21-1281035640-548247933-376692995-11259)(A;;CC;;;S-1-5-21-1281035640-548247933-376692995-11258)(A;;CC;;;S-1-5-21-1281035640-548247933-376692995-5864)"/>
    <protectedRange sqref="H171" name="Диапазон3_27_1_2_2_1_1_24_1_1_1_1_4_1" securityDescriptor="O:WDG:WDD:(A;;CC;;;S-1-5-21-1281035640-548247933-376692995-11259)(A;;CC;;;S-1-5-21-1281035640-548247933-376692995-11258)(A;;CC;;;S-1-5-21-1281035640-548247933-376692995-5864)"/>
    <protectedRange sqref="G182" name="Диапазон3_27_1_2_1_1_1_24_1_1_1_3_1" securityDescriptor="O:WDG:WDD:(A;;CC;;;S-1-5-21-1281035640-548247933-376692995-11259)(A;;CC;;;S-1-5-21-1281035640-548247933-376692995-11258)(A;;CC;;;S-1-5-21-1281035640-548247933-376692995-5864)"/>
    <protectedRange sqref="H182" name="Диапазон3_27_1_2_2_1_1_24_1_1_1_3_1" securityDescriptor="O:WDG:WDD:(A;;CC;;;S-1-5-21-1281035640-548247933-376692995-11259)(A;;CC;;;S-1-5-21-1281035640-548247933-376692995-11258)(A;;CC;;;S-1-5-21-1281035640-548247933-376692995-5864)"/>
    <protectedRange sqref="K231" name="Диапазон3_74_5_1_5_2_1_1_1_1_1_2_5_2_1_1_1_1" securityDescriptor="O:WDG:WDD:(A;;CC;;;S-1-5-21-1281035640-548247933-376692995-11259)(A;;CC;;;S-1-5-21-1281035640-548247933-376692995-11258)(A;;CC;;;S-1-5-21-1281035640-548247933-376692995-5864)"/>
    <protectedRange sqref="I289" name="Диапазон3_74_5_1_5_2_1_1_1_1_1_2_5_2_1_2_1_1_1_3" securityDescriptor="O:WDG:WDD:(A;;CC;;;S-1-5-21-1281035640-548247933-376692995-11259)(A;;CC;;;S-1-5-21-1281035640-548247933-376692995-11258)(A;;CC;;;S-1-5-21-1281035640-548247933-376692995-5864)"/>
    <protectedRange sqref="G162" name="Диапазон3_27_1_2_1_1_1_24_1_1_1_1_1_1_1" securityDescriptor="O:WDG:WDD:(A;;CC;;;S-1-5-21-1281035640-548247933-376692995-11259)(A;;CC;;;S-1-5-21-1281035640-548247933-376692995-11258)(A;;CC;;;S-1-5-21-1281035640-548247933-376692995-5864)"/>
    <protectedRange sqref="H162" name="Диапазон3_27_1_2_2_1_1_24_1_1_1_1_1_1_1" securityDescriptor="O:WDG:WDD:(A;;CC;;;S-1-5-21-1281035640-548247933-376692995-11259)(A;;CC;;;S-1-5-21-1281035640-548247933-376692995-11258)(A;;CC;;;S-1-5-21-1281035640-548247933-376692995-5864)"/>
    <protectedRange sqref="K282" name="Диапазон3_74_5_1_5_2_1_1_1_1_1_2_5_2_1_2_1_1_1_2_1" securityDescriptor="O:WDG:WDD:(A;;CC;;;S-1-5-21-1281035640-548247933-376692995-11259)(A;;CC;;;S-1-5-21-1281035640-548247933-376692995-11258)(A;;CC;;;S-1-5-21-1281035640-548247933-376692995-5864)"/>
    <protectedRange sqref="K284" name="Диапазон3_74_5_1_5_2_1_1_1_1_1_2_5_2_1_2_1_1_1_2_1_1" securityDescriptor="O:WDG:WDD:(A;;CC;;;S-1-5-21-1281035640-548247933-376692995-11259)(A;;CC;;;S-1-5-21-1281035640-548247933-376692995-11258)(A;;CC;;;S-1-5-21-1281035640-548247933-376692995-5864)"/>
    <protectedRange sqref="K286" name="Диапазон3_74_5_1_5_2_1_1_1_1_1_2_5_2_1_2_1_1_1_2_1_2" securityDescriptor="O:WDG:WDD:(A;;CC;;;S-1-5-21-1281035640-548247933-376692995-11259)(A;;CC;;;S-1-5-21-1281035640-548247933-376692995-11258)(A;;CC;;;S-1-5-21-1281035640-548247933-376692995-5864)"/>
    <protectedRange sqref="K288" name="Диапазон3_74_5_1_5_2_1_1_1_1_1_2_5_2_1_2_1_1_1_2_1_3" securityDescriptor="O:WDG:WDD:(A;;CC;;;S-1-5-21-1281035640-548247933-376692995-11259)(A;;CC;;;S-1-5-21-1281035640-548247933-376692995-11258)(A;;CC;;;S-1-5-21-1281035640-548247933-376692995-5864)"/>
  </protectedRanges>
  <autoFilter ref="A14:WXF293"/>
  <conditionalFormatting sqref="D183">
    <cfRule type="duplicateValues" dxfId="107" priority="113"/>
  </conditionalFormatting>
  <conditionalFormatting sqref="D290:D291">
    <cfRule type="duplicateValues" dxfId="106" priority="114"/>
  </conditionalFormatting>
  <conditionalFormatting sqref="E32">
    <cfRule type="duplicateValues" dxfId="105" priority="107"/>
  </conditionalFormatting>
  <conditionalFormatting sqref="E35 E38 E41 E44 E47 E50 E53 E56 E59 E62 E65 E68 E71 E74 E77 E80 E83 E86 E89 E92 E95 E98 E101 E104 E107 E109 E112 E115 E118 E121 E124 E127 E130">
    <cfRule type="duplicateValues" dxfId="104" priority="108"/>
  </conditionalFormatting>
  <conditionalFormatting sqref="E33">
    <cfRule type="duplicateValues" dxfId="103" priority="106"/>
  </conditionalFormatting>
  <conditionalFormatting sqref="E36">
    <cfRule type="duplicateValues" dxfId="102" priority="105"/>
  </conditionalFormatting>
  <conditionalFormatting sqref="E39">
    <cfRule type="duplicateValues" dxfId="101" priority="104"/>
  </conditionalFormatting>
  <conditionalFormatting sqref="E42">
    <cfRule type="duplicateValues" dxfId="100" priority="103"/>
  </conditionalFormatting>
  <conditionalFormatting sqref="E45">
    <cfRule type="duplicateValues" dxfId="99" priority="102"/>
  </conditionalFormatting>
  <conditionalFormatting sqref="E48">
    <cfRule type="duplicateValues" dxfId="98" priority="101"/>
  </conditionalFormatting>
  <conditionalFormatting sqref="E51">
    <cfRule type="duplicateValues" dxfId="97" priority="100"/>
  </conditionalFormatting>
  <conditionalFormatting sqref="E54">
    <cfRule type="duplicateValues" dxfId="96" priority="99"/>
  </conditionalFormatting>
  <conditionalFormatting sqref="E57">
    <cfRule type="duplicateValues" dxfId="95" priority="98"/>
  </conditionalFormatting>
  <conditionalFormatting sqref="E60">
    <cfRule type="duplicateValues" dxfId="94" priority="97"/>
  </conditionalFormatting>
  <conditionalFormatting sqref="E63">
    <cfRule type="duplicateValues" dxfId="93" priority="96"/>
  </conditionalFormatting>
  <conditionalFormatting sqref="E66">
    <cfRule type="duplicateValues" dxfId="92" priority="95"/>
  </conditionalFormatting>
  <conditionalFormatting sqref="E69">
    <cfRule type="duplicateValues" dxfId="91" priority="94"/>
  </conditionalFormatting>
  <conditionalFormatting sqref="E72">
    <cfRule type="duplicateValues" dxfId="90" priority="93"/>
  </conditionalFormatting>
  <conditionalFormatting sqref="E75">
    <cfRule type="duplicateValues" dxfId="89" priority="92"/>
  </conditionalFormatting>
  <conditionalFormatting sqref="E78">
    <cfRule type="duplicateValues" dxfId="88" priority="91"/>
  </conditionalFormatting>
  <conditionalFormatting sqref="E81">
    <cfRule type="duplicateValues" dxfId="87" priority="90"/>
  </conditionalFormatting>
  <conditionalFormatting sqref="E84">
    <cfRule type="duplicateValues" dxfId="86" priority="89"/>
  </conditionalFormatting>
  <conditionalFormatting sqref="E87">
    <cfRule type="duplicateValues" dxfId="85" priority="88"/>
  </conditionalFormatting>
  <conditionalFormatting sqref="E90">
    <cfRule type="duplicateValues" dxfId="84" priority="87"/>
  </conditionalFormatting>
  <conditionalFormatting sqref="E93">
    <cfRule type="duplicateValues" dxfId="83" priority="86"/>
  </conditionalFormatting>
  <conditionalFormatting sqref="E96">
    <cfRule type="duplicateValues" dxfId="82" priority="85"/>
  </conditionalFormatting>
  <conditionalFormatting sqref="E99">
    <cfRule type="duplicateValues" dxfId="81" priority="84"/>
  </conditionalFormatting>
  <conditionalFormatting sqref="E102">
    <cfRule type="duplicateValues" dxfId="80" priority="83"/>
  </conditionalFormatting>
  <conditionalFormatting sqref="E105">
    <cfRule type="duplicateValues" dxfId="79" priority="82"/>
  </conditionalFormatting>
  <conditionalFormatting sqref="E108">
    <cfRule type="duplicateValues" dxfId="78" priority="81"/>
  </conditionalFormatting>
  <conditionalFormatting sqref="E110">
    <cfRule type="duplicateValues" dxfId="77" priority="80"/>
  </conditionalFormatting>
  <conditionalFormatting sqref="E113">
    <cfRule type="duplicateValues" dxfId="76" priority="79"/>
  </conditionalFormatting>
  <conditionalFormatting sqref="E116">
    <cfRule type="duplicateValues" dxfId="75" priority="78"/>
  </conditionalFormatting>
  <conditionalFormatting sqref="E119">
    <cfRule type="duplicateValues" dxfId="74" priority="77"/>
  </conditionalFormatting>
  <conditionalFormatting sqref="E122">
    <cfRule type="duplicateValues" dxfId="73" priority="76"/>
  </conditionalFormatting>
  <conditionalFormatting sqref="E125">
    <cfRule type="duplicateValues" dxfId="72" priority="75"/>
  </conditionalFormatting>
  <conditionalFormatting sqref="E128">
    <cfRule type="duplicateValues" dxfId="71" priority="74"/>
  </conditionalFormatting>
  <conditionalFormatting sqref="E131 E133:E134">
    <cfRule type="duplicateValues" dxfId="70" priority="73"/>
  </conditionalFormatting>
  <conditionalFormatting sqref="C19">
    <cfRule type="duplicateValues" dxfId="69" priority="72"/>
  </conditionalFormatting>
  <conditionalFormatting sqref="C23">
    <cfRule type="duplicateValues" dxfId="68" priority="71"/>
  </conditionalFormatting>
  <conditionalFormatting sqref="C27">
    <cfRule type="duplicateValues" dxfId="67" priority="70"/>
  </conditionalFormatting>
  <conditionalFormatting sqref="C31">
    <cfRule type="duplicateValues" dxfId="66" priority="69"/>
  </conditionalFormatting>
  <conditionalFormatting sqref="E34">
    <cfRule type="duplicateValues" dxfId="65" priority="67"/>
  </conditionalFormatting>
  <conditionalFormatting sqref="C34">
    <cfRule type="duplicateValues" dxfId="64" priority="68"/>
  </conditionalFormatting>
  <conditionalFormatting sqref="E37">
    <cfRule type="duplicateValues" dxfId="63" priority="65"/>
  </conditionalFormatting>
  <conditionalFormatting sqref="C37">
    <cfRule type="duplicateValues" dxfId="62" priority="66"/>
  </conditionalFormatting>
  <conditionalFormatting sqref="E40">
    <cfRule type="duplicateValues" dxfId="61" priority="63"/>
  </conditionalFormatting>
  <conditionalFormatting sqref="C40">
    <cfRule type="duplicateValues" dxfId="60" priority="64"/>
  </conditionalFormatting>
  <conditionalFormatting sqref="E43">
    <cfRule type="duplicateValues" dxfId="59" priority="61"/>
  </conditionalFormatting>
  <conditionalFormatting sqref="C43">
    <cfRule type="duplicateValues" dxfId="58" priority="62"/>
  </conditionalFormatting>
  <conditionalFormatting sqref="E46">
    <cfRule type="duplicateValues" dxfId="57" priority="59"/>
  </conditionalFormatting>
  <conditionalFormatting sqref="C46">
    <cfRule type="duplicateValues" dxfId="56" priority="60"/>
  </conditionalFormatting>
  <conditionalFormatting sqref="E49">
    <cfRule type="duplicateValues" dxfId="55" priority="57"/>
  </conditionalFormatting>
  <conditionalFormatting sqref="C49">
    <cfRule type="duplicateValues" dxfId="54" priority="58"/>
  </conditionalFormatting>
  <conditionalFormatting sqref="E52">
    <cfRule type="duplicateValues" dxfId="53" priority="55"/>
  </conditionalFormatting>
  <conditionalFormatting sqref="C52">
    <cfRule type="duplicateValues" dxfId="52" priority="56"/>
  </conditionalFormatting>
  <conditionalFormatting sqref="E55">
    <cfRule type="duplicateValues" dxfId="51" priority="53"/>
  </conditionalFormatting>
  <conditionalFormatting sqref="C55">
    <cfRule type="duplicateValues" dxfId="50" priority="54"/>
  </conditionalFormatting>
  <conditionalFormatting sqref="E58">
    <cfRule type="duplicateValues" dxfId="49" priority="51"/>
  </conditionalFormatting>
  <conditionalFormatting sqref="C58">
    <cfRule type="duplicateValues" dxfId="48" priority="52"/>
  </conditionalFormatting>
  <conditionalFormatting sqref="E61">
    <cfRule type="duplicateValues" dxfId="47" priority="49"/>
  </conditionalFormatting>
  <conditionalFormatting sqref="C61">
    <cfRule type="duplicateValues" dxfId="46" priority="50"/>
  </conditionalFormatting>
  <conditionalFormatting sqref="E64">
    <cfRule type="duplicateValues" dxfId="45" priority="47"/>
  </conditionalFormatting>
  <conditionalFormatting sqref="C64">
    <cfRule type="duplicateValues" dxfId="44" priority="48"/>
  </conditionalFormatting>
  <conditionalFormatting sqref="E67">
    <cfRule type="duplicateValues" dxfId="43" priority="45"/>
  </conditionalFormatting>
  <conditionalFormatting sqref="C67">
    <cfRule type="duplicateValues" dxfId="42" priority="46"/>
  </conditionalFormatting>
  <conditionalFormatting sqref="E70">
    <cfRule type="duplicateValues" dxfId="41" priority="43"/>
  </conditionalFormatting>
  <conditionalFormatting sqref="C70">
    <cfRule type="duplicateValues" dxfId="40" priority="44"/>
  </conditionalFormatting>
  <conditionalFormatting sqref="E73">
    <cfRule type="duplicateValues" dxfId="39" priority="41"/>
  </conditionalFormatting>
  <conditionalFormatting sqref="C73">
    <cfRule type="duplicateValues" dxfId="38" priority="42"/>
  </conditionalFormatting>
  <conditionalFormatting sqref="E76">
    <cfRule type="duplicateValues" dxfId="37" priority="39"/>
  </conditionalFormatting>
  <conditionalFormatting sqref="C76">
    <cfRule type="duplicateValues" dxfId="36" priority="40"/>
  </conditionalFormatting>
  <conditionalFormatting sqref="E79">
    <cfRule type="duplicateValues" dxfId="35" priority="37"/>
  </conditionalFormatting>
  <conditionalFormatting sqref="C79">
    <cfRule type="duplicateValues" dxfId="34" priority="38"/>
  </conditionalFormatting>
  <conditionalFormatting sqref="E82">
    <cfRule type="duplicateValues" dxfId="33" priority="35"/>
  </conditionalFormatting>
  <conditionalFormatting sqref="C82">
    <cfRule type="duplicateValues" dxfId="32" priority="36"/>
  </conditionalFormatting>
  <conditionalFormatting sqref="E85">
    <cfRule type="duplicateValues" dxfId="31" priority="33"/>
  </conditionalFormatting>
  <conditionalFormatting sqref="C85">
    <cfRule type="duplicateValues" dxfId="30" priority="34"/>
  </conditionalFormatting>
  <conditionalFormatting sqref="E88">
    <cfRule type="duplicateValues" dxfId="29" priority="31"/>
  </conditionalFormatting>
  <conditionalFormatting sqref="C88">
    <cfRule type="duplicateValues" dxfId="28" priority="32"/>
  </conditionalFormatting>
  <conditionalFormatting sqref="E91">
    <cfRule type="duplicateValues" dxfId="27" priority="27"/>
  </conditionalFormatting>
  <conditionalFormatting sqref="C91">
    <cfRule type="duplicateValues" dxfId="26" priority="28"/>
  </conditionalFormatting>
  <conditionalFormatting sqref="E94">
    <cfRule type="duplicateValues" dxfId="25" priority="25"/>
  </conditionalFormatting>
  <conditionalFormatting sqref="C94">
    <cfRule type="duplicateValues" dxfId="24" priority="26"/>
  </conditionalFormatting>
  <conditionalFormatting sqref="E97">
    <cfRule type="duplicateValues" dxfId="23" priority="23"/>
  </conditionalFormatting>
  <conditionalFormatting sqref="C97">
    <cfRule type="duplicateValues" dxfId="22" priority="24"/>
  </conditionalFormatting>
  <conditionalFormatting sqref="E100">
    <cfRule type="duplicateValues" dxfId="21" priority="21"/>
  </conditionalFormatting>
  <conditionalFormatting sqref="C100">
    <cfRule type="duplicateValues" dxfId="20" priority="22"/>
  </conditionalFormatting>
  <conditionalFormatting sqref="E103">
    <cfRule type="duplicateValues" dxfId="19" priority="19"/>
  </conditionalFormatting>
  <conditionalFormatting sqref="C103">
    <cfRule type="duplicateValues" dxfId="18" priority="20"/>
  </conditionalFormatting>
  <conditionalFormatting sqref="E106">
    <cfRule type="duplicateValues" dxfId="17" priority="17"/>
  </conditionalFormatting>
  <conditionalFormatting sqref="C106">
    <cfRule type="duplicateValues" dxfId="16" priority="18"/>
  </conditionalFormatting>
  <conditionalFormatting sqref="E111">
    <cfRule type="duplicateValues" dxfId="15" priority="15"/>
  </conditionalFormatting>
  <conditionalFormatting sqref="C111">
    <cfRule type="duplicateValues" dxfId="14" priority="16"/>
  </conditionalFormatting>
  <conditionalFormatting sqref="E114">
    <cfRule type="duplicateValues" dxfId="13" priority="13"/>
  </conditionalFormatting>
  <conditionalFormatting sqref="C114">
    <cfRule type="duplicateValues" dxfId="12" priority="14"/>
  </conditionalFormatting>
  <conditionalFormatting sqref="E117">
    <cfRule type="duplicateValues" dxfId="11" priority="11"/>
  </conditionalFormatting>
  <conditionalFormatting sqref="C117">
    <cfRule type="duplicateValues" dxfId="10" priority="12"/>
  </conditionalFormatting>
  <conditionalFormatting sqref="E120">
    <cfRule type="duplicateValues" dxfId="9" priority="9"/>
  </conditionalFormatting>
  <conditionalFormatting sqref="C120">
    <cfRule type="duplicateValues" dxfId="8" priority="10"/>
  </conditionalFormatting>
  <conditionalFormatting sqref="E123">
    <cfRule type="duplicateValues" dxfId="7" priority="7"/>
  </conditionalFormatting>
  <conditionalFormatting sqref="C123">
    <cfRule type="duplicateValues" dxfId="6" priority="8"/>
  </conditionalFormatting>
  <conditionalFormatting sqref="E126">
    <cfRule type="duplicateValues" dxfId="5" priority="5"/>
  </conditionalFormatting>
  <conditionalFormatting sqref="C126">
    <cfRule type="duplicateValues" dxfId="4" priority="6"/>
  </conditionalFormatting>
  <conditionalFormatting sqref="E129">
    <cfRule type="duplicateValues" dxfId="3" priority="3"/>
  </conditionalFormatting>
  <conditionalFormatting sqref="C129">
    <cfRule type="duplicateValues" dxfId="2" priority="4"/>
  </conditionalFormatting>
  <conditionalFormatting sqref="E132">
    <cfRule type="duplicateValues" dxfId="1" priority="1"/>
  </conditionalFormatting>
  <conditionalFormatting sqref="C132">
    <cfRule type="duplicateValues" dxfId="0" priority="2"/>
  </conditionalFormatting>
  <dataValidations count="16">
    <dataValidation type="list" allowBlank="1" showInputMessage="1" showErrorMessage="1" sqref="X227:X228 X243:X244 X246 X230:X233">
      <formula1>Тип_дней</formula1>
    </dataValidation>
    <dataValidation type="list" allowBlank="1" showInputMessage="1" sqref="BD230:BD231 BG230:BG231">
      <formula1>атр</formula1>
    </dataValidation>
    <dataValidation type="custom" allowBlank="1" showInputMessage="1" showErrorMessage="1" sqref="Y144:AN144">
      <formula1>#REF!*#REF!</formula1>
    </dataValidation>
    <dataValidation type="list" allowBlank="1" showInputMessage="1" showErrorMessage="1" sqref="WVB983256:WVB984128 J65758:J66630 IP65752:IP66624 SL65752:SL66624 ACH65752:ACH66624 AMD65752:AMD66624 AVZ65752:AVZ66624 BFV65752:BFV66624 BPR65752:BPR66624 BZN65752:BZN66624 CJJ65752:CJJ66624 CTF65752:CTF66624 DDB65752:DDB66624 DMX65752:DMX66624 DWT65752:DWT66624 EGP65752:EGP66624 EQL65752:EQL66624 FAH65752:FAH66624 FKD65752:FKD66624 FTZ65752:FTZ66624 GDV65752:GDV66624 GNR65752:GNR66624 GXN65752:GXN66624 HHJ65752:HHJ66624 HRF65752:HRF66624 IBB65752:IBB66624 IKX65752:IKX66624 IUT65752:IUT66624 JEP65752:JEP66624 JOL65752:JOL66624 JYH65752:JYH66624 KID65752:KID66624 KRZ65752:KRZ66624 LBV65752:LBV66624 LLR65752:LLR66624 LVN65752:LVN66624 MFJ65752:MFJ66624 MPF65752:MPF66624 MZB65752:MZB66624 NIX65752:NIX66624 NST65752:NST66624 OCP65752:OCP66624 OML65752:OML66624 OWH65752:OWH66624 PGD65752:PGD66624 PPZ65752:PPZ66624 PZV65752:PZV66624 QJR65752:QJR66624 QTN65752:QTN66624 RDJ65752:RDJ66624 RNF65752:RNF66624 RXB65752:RXB66624 SGX65752:SGX66624 SQT65752:SQT66624 TAP65752:TAP66624 TKL65752:TKL66624 TUH65752:TUH66624 UED65752:UED66624 UNZ65752:UNZ66624 UXV65752:UXV66624 VHR65752:VHR66624 VRN65752:VRN66624 WBJ65752:WBJ66624 WLF65752:WLF66624 WVB65752:WVB66624 J131294:J132166 IP131288:IP132160 SL131288:SL132160 ACH131288:ACH132160 AMD131288:AMD132160 AVZ131288:AVZ132160 BFV131288:BFV132160 BPR131288:BPR132160 BZN131288:BZN132160 CJJ131288:CJJ132160 CTF131288:CTF132160 DDB131288:DDB132160 DMX131288:DMX132160 DWT131288:DWT132160 EGP131288:EGP132160 EQL131288:EQL132160 FAH131288:FAH132160 FKD131288:FKD132160 FTZ131288:FTZ132160 GDV131288:GDV132160 GNR131288:GNR132160 GXN131288:GXN132160 HHJ131288:HHJ132160 HRF131288:HRF132160 IBB131288:IBB132160 IKX131288:IKX132160 IUT131288:IUT132160 JEP131288:JEP132160 JOL131288:JOL132160 JYH131288:JYH132160 KID131288:KID132160 KRZ131288:KRZ132160 LBV131288:LBV132160 LLR131288:LLR132160 LVN131288:LVN132160 MFJ131288:MFJ132160 MPF131288:MPF132160 MZB131288:MZB132160 NIX131288:NIX132160 NST131288:NST132160 OCP131288:OCP132160 OML131288:OML132160 OWH131288:OWH132160 PGD131288:PGD132160 PPZ131288:PPZ132160 PZV131288:PZV132160 QJR131288:QJR132160 QTN131288:QTN132160 RDJ131288:RDJ132160 RNF131288:RNF132160 RXB131288:RXB132160 SGX131288:SGX132160 SQT131288:SQT132160 TAP131288:TAP132160 TKL131288:TKL132160 TUH131288:TUH132160 UED131288:UED132160 UNZ131288:UNZ132160 UXV131288:UXV132160 VHR131288:VHR132160 VRN131288:VRN132160 WBJ131288:WBJ132160 WLF131288:WLF132160 WVB131288:WVB132160 J196830:J197702 IP196824:IP197696 SL196824:SL197696 ACH196824:ACH197696 AMD196824:AMD197696 AVZ196824:AVZ197696 BFV196824:BFV197696 BPR196824:BPR197696 BZN196824:BZN197696 CJJ196824:CJJ197696 CTF196824:CTF197696 DDB196824:DDB197696 DMX196824:DMX197696 DWT196824:DWT197696 EGP196824:EGP197696 EQL196824:EQL197696 FAH196824:FAH197696 FKD196824:FKD197696 FTZ196824:FTZ197696 GDV196824:GDV197696 GNR196824:GNR197696 GXN196824:GXN197696 HHJ196824:HHJ197696 HRF196824:HRF197696 IBB196824:IBB197696 IKX196824:IKX197696 IUT196824:IUT197696 JEP196824:JEP197696 JOL196824:JOL197696 JYH196824:JYH197696 KID196824:KID197696 KRZ196824:KRZ197696 LBV196824:LBV197696 LLR196824:LLR197696 LVN196824:LVN197696 MFJ196824:MFJ197696 MPF196824:MPF197696 MZB196824:MZB197696 NIX196824:NIX197696 NST196824:NST197696 OCP196824:OCP197696 OML196824:OML197696 OWH196824:OWH197696 PGD196824:PGD197696 PPZ196824:PPZ197696 PZV196824:PZV197696 QJR196824:QJR197696 QTN196824:QTN197696 RDJ196824:RDJ197696 RNF196824:RNF197696 RXB196824:RXB197696 SGX196824:SGX197696 SQT196824:SQT197696 TAP196824:TAP197696 TKL196824:TKL197696 TUH196824:TUH197696 UED196824:UED197696 UNZ196824:UNZ197696 UXV196824:UXV197696 VHR196824:VHR197696 VRN196824:VRN197696 WBJ196824:WBJ197696 WLF196824:WLF197696 WVB196824:WVB197696 J262366:J263238 IP262360:IP263232 SL262360:SL263232 ACH262360:ACH263232 AMD262360:AMD263232 AVZ262360:AVZ263232 BFV262360:BFV263232 BPR262360:BPR263232 BZN262360:BZN263232 CJJ262360:CJJ263232 CTF262360:CTF263232 DDB262360:DDB263232 DMX262360:DMX263232 DWT262360:DWT263232 EGP262360:EGP263232 EQL262360:EQL263232 FAH262360:FAH263232 FKD262360:FKD263232 FTZ262360:FTZ263232 GDV262360:GDV263232 GNR262360:GNR263232 GXN262360:GXN263232 HHJ262360:HHJ263232 HRF262360:HRF263232 IBB262360:IBB263232 IKX262360:IKX263232 IUT262360:IUT263232 JEP262360:JEP263232 JOL262360:JOL263232 JYH262360:JYH263232 KID262360:KID263232 KRZ262360:KRZ263232 LBV262360:LBV263232 LLR262360:LLR263232 LVN262360:LVN263232 MFJ262360:MFJ263232 MPF262360:MPF263232 MZB262360:MZB263232 NIX262360:NIX263232 NST262360:NST263232 OCP262360:OCP263232 OML262360:OML263232 OWH262360:OWH263232 PGD262360:PGD263232 PPZ262360:PPZ263232 PZV262360:PZV263232 QJR262360:QJR263232 QTN262360:QTN263232 RDJ262360:RDJ263232 RNF262360:RNF263232 RXB262360:RXB263232 SGX262360:SGX263232 SQT262360:SQT263232 TAP262360:TAP263232 TKL262360:TKL263232 TUH262360:TUH263232 UED262360:UED263232 UNZ262360:UNZ263232 UXV262360:UXV263232 VHR262360:VHR263232 VRN262360:VRN263232 WBJ262360:WBJ263232 WLF262360:WLF263232 WVB262360:WVB263232 J327902:J328774 IP327896:IP328768 SL327896:SL328768 ACH327896:ACH328768 AMD327896:AMD328768 AVZ327896:AVZ328768 BFV327896:BFV328768 BPR327896:BPR328768 BZN327896:BZN328768 CJJ327896:CJJ328768 CTF327896:CTF328768 DDB327896:DDB328768 DMX327896:DMX328768 DWT327896:DWT328768 EGP327896:EGP328768 EQL327896:EQL328768 FAH327896:FAH328768 FKD327896:FKD328768 FTZ327896:FTZ328768 GDV327896:GDV328768 GNR327896:GNR328768 GXN327896:GXN328768 HHJ327896:HHJ328768 HRF327896:HRF328768 IBB327896:IBB328768 IKX327896:IKX328768 IUT327896:IUT328768 JEP327896:JEP328768 JOL327896:JOL328768 JYH327896:JYH328768 KID327896:KID328768 KRZ327896:KRZ328768 LBV327896:LBV328768 LLR327896:LLR328768 LVN327896:LVN328768 MFJ327896:MFJ328768 MPF327896:MPF328768 MZB327896:MZB328768 NIX327896:NIX328768 NST327896:NST328768 OCP327896:OCP328768 OML327896:OML328768 OWH327896:OWH328768 PGD327896:PGD328768 PPZ327896:PPZ328768 PZV327896:PZV328768 QJR327896:QJR328768 QTN327896:QTN328768 RDJ327896:RDJ328768 RNF327896:RNF328768 RXB327896:RXB328768 SGX327896:SGX328768 SQT327896:SQT328768 TAP327896:TAP328768 TKL327896:TKL328768 TUH327896:TUH328768 UED327896:UED328768 UNZ327896:UNZ328768 UXV327896:UXV328768 VHR327896:VHR328768 VRN327896:VRN328768 WBJ327896:WBJ328768 WLF327896:WLF328768 WVB327896:WVB328768 J393438:J394310 IP393432:IP394304 SL393432:SL394304 ACH393432:ACH394304 AMD393432:AMD394304 AVZ393432:AVZ394304 BFV393432:BFV394304 BPR393432:BPR394304 BZN393432:BZN394304 CJJ393432:CJJ394304 CTF393432:CTF394304 DDB393432:DDB394304 DMX393432:DMX394304 DWT393432:DWT394304 EGP393432:EGP394304 EQL393432:EQL394304 FAH393432:FAH394304 FKD393432:FKD394304 FTZ393432:FTZ394304 GDV393432:GDV394304 GNR393432:GNR394304 GXN393432:GXN394304 HHJ393432:HHJ394304 HRF393432:HRF394304 IBB393432:IBB394304 IKX393432:IKX394304 IUT393432:IUT394304 JEP393432:JEP394304 JOL393432:JOL394304 JYH393432:JYH394304 KID393432:KID394304 KRZ393432:KRZ394304 LBV393432:LBV394304 LLR393432:LLR394304 LVN393432:LVN394304 MFJ393432:MFJ394304 MPF393432:MPF394304 MZB393432:MZB394304 NIX393432:NIX394304 NST393432:NST394304 OCP393432:OCP394304 OML393432:OML394304 OWH393432:OWH394304 PGD393432:PGD394304 PPZ393432:PPZ394304 PZV393432:PZV394304 QJR393432:QJR394304 QTN393432:QTN394304 RDJ393432:RDJ394304 RNF393432:RNF394304 RXB393432:RXB394304 SGX393432:SGX394304 SQT393432:SQT394304 TAP393432:TAP394304 TKL393432:TKL394304 TUH393432:TUH394304 UED393432:UED394304 UNZ393432:UNZ394304 UXV393432:UXV394304 VHR393432:VHR394304 VRN393432:VRN394304 WBJ393432:WBJ394304 WLF393432:WLF394304 WVB393432:WVB394304 J458974:J459846 IP458968:IP459840 SL458968:SL459840 ACH458968:ACH459840 AMD458968:AMD459840 AVZ458968:AVZ459840 BFV458968:BFV459840 BPR458968:BPR459840 BZN458968:BZN459840 CJJ458968:CJJ459840 CTF458968:CTF459840 DDB458968:DDB459840 DMX458968:DMX459840 DWT458968:DWT459840 EGP458968:EGP459840 EQL458968:EQL459840 FAH458968:FAH459840 FKD458968:FKD459840 FTZ458968:FTZ459840 GDV458968:GDV459840 GNR458968:GNR459840 GXN458968:GXN459840 HHJ458968:HHJ459840 HRF458968:HRF459840 IBB458968:IBB459840 IKX458968:IKX459840 IUT458968:IUT459840 JEP458968:JEP459840 JOL458968:JOL459840 JYH458968:JYH459840 KID458968:KID459840 KRZ458968:KRZ459840 LBV458968:LBV459840 LLR458968:LLR459840 LVN458968:LVN459840 MFJ458968:MFJ459840 MPF458968:MPF459840 MZB458968:MZB459840 NIX458968:NIX459840 NST458968:NST459840 OCP458968:OCP459840 OML458968:OML459840 OWH458968:OWH459840 PGD458968:PGD459840 PPZ458968:PPZ459840 PZV458968:PZV459840 QJR458968:QJR459840 QTN458968:QTN459840 RDJ458968:RDJ459840 RNF458968:RNF459840 RXB458968:RXB459840 SGX458968:SGX459840 SQT458968:SQT459840 TAP458968:TAP459840 TKL458968:TKL459840 TUH458968:TUH459840 UED458968:UED459840 UNZ458968:UNZ459840 UXV458968:UXV459840 VHR458968:VHR459840 VRN458968:VRN459840 WBJ458968:WBJ459840 WLF458968:WLF459840 WVB458968:WVB459840 J524510:J525382 IP524504:IP525376 SL524504:SL525376 ACH524504:ACH525376 AMD524504:AMD525376 AVZ524504:AVZ525376 BFV524504:BFV525376 BPR524504:BPR525376 BZN524504:BZN525376 CJJ524504:CJJ525376 CTF524504:CTF525376 DDB524504:DDB525376 DMX524504:DMX525376 DWT524504:DWT525376 EGP524504:EGP525376 EQL524504:EQL525376 FAH524504:FAH525376 FKD524504:FKD525376 FTZ524504:FTZ525376 GDV524504:GDV525376 GNR524504:GNR525376 GXN524504:GXN525376 HHJ524504:HHJ525376 HRF524504:HRF525376 IBB524504:IBB525376 IKX524504:IKX525376 IUT524504:IUT525376 JEP524504:JEP525376 JOL524504:JOL525376 JYH524504:JYH525376 KID524504:KID525376 KRZ524504:KRZ525376 LBV524504:LBV525376 LLR524504:LLR525376 LVN524504:LVN525376 MFJ524504:MFJ525376 MPF524504:MPF525376 MZB524504:MZB525376 NIX524504:NIX525376 NST524504:NST525376 OCP524504:OCP525376 OML524504:OML525376 OWH524504:OWH525376 PGD524504:PGD525376 PPZ524504:PPZ525376 PZV524504:PZV525376 QJR524504:QJR525376 QTN524504:QTN525376 RDJ524504:RDJ525376 RNF524504:RNF525376 RXB524504:RXB525376 SGX524504:SGX525376 SQT524504:SQT525376 TAP524504:TAP525376 TKL524504:TKL525376 TUH524504:TUH525376 UED524504:UED525376 UNZ524504:UNZ525376 UXV524504:UXV525376 VHR524504:VHR525376 VRN524504:VRN525376 WBJ524504:WBJ525376 WLF524504:WLF525376 WVB524504:WVB525376 J590046:J590918 IP590040:IP590912 SL590040:SL590912 ACH590040:ACH590912 AMD590040:AMD590912 AVZ590040:AVZ590912 BFV590040:BFV590912 BPR590040:BPR590912 BZN590040:BZN590912 CJJ590040:CJJ590912 CTF590040:CTF590912 DDB590040:DDB590912 DMX590040:DMX590912 DWT590040:DWT590912 EGP590040:EGP590912 EQL590040:EQL590912 FAH590040:FAH590912 FKD590040:FKD590912 FTZ590040:FTZ590912 GDV590040:GDV590912 GNR590040:GNR590912 GXN590040:GXN590912 HHJ590040:HHJ590912 HRF590040:HRF590912 IBB590040:IBB590912 IKX590040:IKX590912 IUT590040:IUT590912 JEP590040:JEP590912 JOL590040:JOL590912 JYH590040:JYH590912 KID590040:KID590912 KRZ590040:KRZ590912 LBV590040:LBV590912 LLR590040:LLR590912 LVN590040:LVN590912 MFJ590040:MFJ590912 MPF590040:MPF590912 MZB590040:MZB590912 NIX590040:NIX590912 NST590040:NST590912 OCP590040:OCP590912 OML590040:OML590912 OWH590040:OWH590912 PGD590040:PGD590912 PPZ590040:PPZ590912 PZV590040:PZV590912 QJR590040:QJR590912 QTN590040:QTN590912 RDJ590040:RDJ590912 RNF590040:RNF590912 RXB590040:RXB590912 SGX590040:SGX590912 SQT590040:SQT590912 TAP590040:TAP590912 TKL590040:TKL590912 TUH590040:TUH590912 UED590040:UED590912 UNZ590040:UNZ590912 UXV590040:UXV590912 VHR590040:VHR590912 VRN590040:VRN590912 WBJ590040:WBJ590912 WLF590040:WLF590912 WVB590040:WVB590912 J655582:J656454 IP655576:IP656448 SL655576:SL656448 ACH655576:ACH656448 AMD655576:AMD656448 AVZ655576:AVZ656448 BFV655576:BFV656448 BPR655576:BPR656448 BZN655576:BZN656448 CJJ655576:CJJ656448 CTF655576:CTF656448 DDB655576:DDB656448 DMX655576:DMX656448 DWT655576:DWT656448 EGP655576:EGP656448 EQL655576:EQL656448 FAH655576:FAH656448 FKD655576:FKD656448 FTZ655576:FTZ656448 GDV655576:GDV656448 GNR655576:GNR656448 GXN655576:GXN656448 HHJ655576:HHJ656448 HRF655576:HRF656448 IBB655576:IBB656448 IKX655576:IKX656448 IUT655576:IUT656448 JEP655576:JEP656448 JOL655576:JOL656448 JYH655576:JYH656448 KID655576:KID656448 KRZ655576:KRZ656448 LBV655576:LBV656448 LLR655576:LLR656448 LVN655576:LVN656448 MFJ655576:MFJ656448 MPF655576:MPF656448 MZB655576:MZB656448 NIX655576:NIX656448 NST655576:NST656448 OCP655576:OCP656448 OML655576:OML656448 OWH655576:OWH656448 PGD655576:PGD656448 PPZ655576:PPZ656448 PZV655576:PZV656448 QJR655576:QJR656448 QTN655576:QTN656448 RDJ655576:RDJ656448 RNF655576:RNF656448 RXB655576:RXB656448 SGX655576:SGX656448 SQT655576:SQT656448 TAP655576:TAP656448 TKL655576:TKL656448 TUH655576:TUH656448 UED655576:UED656448 UNZ655576:UNZ656448 UXV655576:UXV656448 VHR655576:VHR656448 VRN655576:VRN656448 WBJ655576:WBJ656448 WLF655576:WLF656448 WVB655576:WVB656448 J721118:J721990 IP721112:IP721984 SL721112:SL721984 ACH721112:ACH721984 AMD721112:AMD721984 AVZ721112:AVZ721984 BFV721112:BFV721984 BPR721112:BPR721984 BZN721112:BZN721984 CJJ721112:CJJ721984 CTF721112:CTF721984 DDB721112:DDB721984 DMX721112:DMX721984 DWT721112:DWT721984 EGP721112:EGP721984 EQL721112:EQL721984 FAH721112:FAH721984 FKD721112:FKD721984 FTZ721112:FTZ721984 GDV721112:GDV721984 GNR721112:GNR721984 GXN721112:GXN721984 HHJ721112:HHJ721984 HRF721112:HRF721984 IBB721112:IBB721984 IKX721112:IKX721984 IUT721112:IUT721984 JEP721112:JEP721984 JOL721112:JOL721984 JYH721112:JYH721984 KID721112:KID721984 KRZ721112:KRZ721984 LBV721112:LBV721984 LLR721112:LLR721984 LVN721112:LVN721984 MFJ721112:MFJ721984 MPF721112:MPF721984 MZB721112:MZB721984 NIX721112:NIX721984 NST721112:NST721984 OCP721112:OCP721984 OML721112:OML721984 OWH721112:OWH721984 PGD721112:PGD721984 PPZ721112:PPZ721984 PZV721112:PZV721984 QJR721112:QJR721984 QTN721112:QTN721984 RDJ721112:RDJ721984 RNF721112:RNF721984 RXB721112:RXB721984 SGX721112:SGX721984 SQT721112:SQT721984 TAP721112:TAP721984 TKL721112:TKL721984 TUH721112:TUH721984 UED721112:UED721984 UNZ721112:UNZ721984 UXV721112:UXV721984 VHR721112:VHR721984 VRN721112:VRN721984 WBJ721112:WBJ721984 WLF721112:WLF721984 WVB721112:WVB721984 J786654:J787526 IP786648:IP787520 SL786648:SL787520 ACH786648:ACH787520 AMD786648:AMD787520 AVZ786648:AVZ787520 BFV786648:BFV787520 BPR786648:BPR787520 BZN786648:BZN787520 CJJ786648:CJJ787520 CTF786648:CTF787520 DDB786648:DDB787520 DMX786648:DMX787520 DWT786648:DWT787520 EGP786648:EGP787520 EQL786648:EQL787520 FAH786648:FAH787520 FKD786648:FKD787520 FTZ786648:FTZ787520 GDV786648:GDV787520 GNR786648:GNR787520 GXN786648:GXN787520 HHJ786648:HHJ787520 HRF786648:HRF787520 IBB786648:IBB787520 IKX786648:IKX787520 IUT786648:IUT787520 JEP786648:JEP787520 JOL786648:JOL787520 JYH786648:JYH787520 KID786648:KID787520 KRZ786648:KRZ787520 LBV786648:LBV787520 LLR786648:LLR787520 LVN786648:LVN787520 MFJ786648:MFJ787520 MPF786648:MPF787520 MZB786648:MZB787520 NIX786648:NIX787520 NST786648:NST787520 OCP786648:OCP787520 OML786648:OML787520 OWH786648:OWH787520 PGD786648:PGD787520 PPZ786648:PPZ787520 PZV786648:PZV787520 QJR786648:QJR787520 QTN786648:QTN787520 RDJ786648:RDJ787520 RNF786648:RNF787520 RXB786648:RXB787520 SGX786648:SGX787520 SQT786648:SQT787520 TAP786648:TAP787520 TKL786648:TKL787520 TUH786648:TUH787520 UED786648:UED787520 UNZ786648:UNZ787520 UXV786648:UXV787520 VHR786648:VHR787520 VRN786648:VRN787520 WBJ786648:WBJ787520 WLF786648:WLF787520 WVB786648:WVB787520 J852190:J853062 IP852184:IP853056 SL852184:SL853056 ACH852184:ACH853056 AMD852184:AMD853056 AVZ852184:AVZ853056 BFV852184:BFV853056 BPR852184:BPR853056 BZN852184:BZN853056 CJJ852184:CJJ853056 CTF852184:CTF853056 DDB852184:DDB853056 DMX852184:DMX853056 DWT852184:DWT853056 EGP852184:EGP853056 EQL852184:EQL853056 FAH852184:FAH853056 FKD852184:FKD853056 FTZ852184:FTZ853056 GDV852184:GDV853056 GNR852184:GNR853056 GXN852184:GXN853056 HHJ852184:HHJ853056 HRF852184:HRF853056 IBB852184:IBB853056 IKX852184:IKX853056 IUT852184:IUT853056 JEP852184:JEP853056 JOL852184:JOL853056 JYH852184:JYH853056 KID852184:KID853056 KRZ852184:KRZ853056 LBV852184:LBV853056 LLR852184:LLR853056 LVN852184:LVN853056 MFJ852184:MFJ853056 MPF852184:MPF853056 MZB852184:MZB853056 NIX852184:NIX853056 NST852184:NST853056 OCP852184:OCP853056 OML852184:OML853056 OWH852184:OWH853056 PGD852184:PGD853056 PPZ852184:PPZ853056 PZV852184:PZV853056 QJR852184:QJR853056 QTN852184:QTN853056 RDJ852184:RDJ853056 RNF852184:RNF853056 RXB852184:RXB853056 SGX852184:SGX853056 SQT852184:SQT853056 TAP852184:TAP853056 TKL852184:TKL853056 TUH852184:TUH853056 UED852184:UED853056 UNZ852184:UNZ853056 UXV852184:UXV853056 VHR852184:VHR853056 VRN852184:VRN853056 WBJ852184:WBJ853056 WLF852184:WLF853056 WVB852184:WVB853056 J917726:J918598 IP917720:IP918592 SL917720:SL918592 ACH917720:ACH918592 AMD917720:AMD918592 AVZ917720:AVZ918592 BFV917720:BFV918592 BPR917720:BPR918592 BZN917720:BZN918592 CJJ917720:CJJ918592 CTF917720:CTF918592 DDB917720:DDB918592 DMX917720:DMX918592 DWT917720:DWT918592 EGP917720:EGP918592 EQL917720:EQL918592 FAH917720:FAH918592 FKD917720:FKD918592 FTZ917720:FTZ918592 GDV917720:GDV918592 GNR917720:GNR918592 GXN917720:GXN918592 HHJ917720:HHJ918592 HRF917720:HRF918592 IBB917720:IBB918592 IKX917720:IKX918592 IUT917720:IUT918592 JEP917720:JEP918592 JOL917720:JOL918592 JYH917720:JYH918592 KID917720:KID918592 KRZ917720:KRZ918592 LBV917720:LBV918592 LLR917720:LLR918592 LVN917720:LVN918592 MFJ917720:MFJ918592 MPF917720:MPF918592 MZB917720:MZB918592 NIX917720:NIX918592 NST917720:NST918592 OCP917720:OCP918592 OML917720:OML918592 OWH917720:OWH918592 PGD917720:PGD918592 PPZ917720:PPZ918592 PZV917720:PZV918592 QJR917720:QJR918592 QTN917720:QTN918592 RDJ917720:RDJ918592 RNF917720:RNF918592 RXB917720:RXB918592 SGX917720:SGX918592 SQT917720:SQT918592 TAP917720:TAP918592 TKL917720:TKL918592 TUH917720:TUH918592 UED917720:UED918592 UNZ917720:UNZ918592 UXV917720:UXV918592 VHR917720:VHR918592 VRN917720:VRN918592 WBJ917720:WBJ918592 WLF917720:WLF918592 WVB917720:WVB918592 J983262:J984134 IP983256:IP984128 SL983256:SL984128 ACH983256:ACH984128 AMD983256:AMD984128 AVZ983256:AVZ984128 BFV983256:BFV984128 BPR983256:BPR984128 BZN983256:BZN984128 CJJ983256:CJJ984128 CTF983256:CTF984128 DDB983256:DDB984128 DMX983256:DMX984128 DWT983256:DWT984128 EGP983256:EGP984128 EQL983256:EQL984128 FAH983256:FAH984128 FKD983256:FKD984128 FTZ983256:FTZ984128 GDV983256:GDV984128 GNR983256:GNR984128 GXN983256:GXN984128 HHJ983256:HHJ984128 HRF983256:HRF984128 IBB983256:IBB984128 IKX983256:IKX984128 IUT983256:IUT984128 JEP983256:JEP984128 JOL983256:JOL984128 JYH983256:JYH984128 KID983256:KID984128 KRZ983256:KRZ984128 LBV983256:LBV984128 LLR983256:LLR984128 LVN983256:LVN984128 MFJ983256:MFJ984128 MPF983256:MPF984128 MZB983256:MZB984128 NIX983256:NIX984128 NST983256:NST984128 OCP983256:OCP984128 OML983256:OML984128 OWH983256:OWH984128 PGD983256:PGD984128 PPZ983256:PPZ984128 PZV983256:PZV984128 QJR983256:QJR984128 QTN983256:QTN984128 RDJ983256:RDJ984128 RNF983256:RNF984128 RXB983256:RXB984128 SGX983256:SGX984128 SQT983256:SQT984128 TAP983256:TAP984128 TKL983256:TKL984128 TUH983256:TUH984128 UED983256:UED984128 UNZ983256:UNZ984128 UXV983256:UXV984128 VHR983256:VHR984128 VRN983256:VRN984128 WBJ983256:WBJ984128 WLF983256:WLF984128 IP294:IP1088 J300:J1094 WVB294:WVB1088 WLF294:WLF1088 WBJ294:WBJ1088 VRN294:VRN1088 VHR294:VHR1088 UXV294:UXV1088 UNZ294:UNZ1088 UED294:UED1088 TUH294:TUH1088 TKL294:TKL1088 TAP294:TAP1088 SQT294:SQT1088 SGX294:SGX1088 RXB294:RXB1088 RNF294:RNF1088 RDJ294:RDJ1088 QTN294:QTN1088 QJR294:QJR1088 PZV294:PZV1088 PPZ294:PPZ1088 PGD294:PGD1088 OWH294:OWH1088 OML294:OML1088 OCP294:OCP1088 NST294:NST1088 NIX294:NIX1088 MZB294:MZB1088 MPF294:MPF1088 MFJ294:MFJ1088 LVN294:LVN1088 LLR294:LLR1088 LBV294:LBV1088 KRZ294:KRZ1088 KID294:KID1088 JYH294:JYH1088 JOL294:JOL1088 JEP294:JEP1088 IUT294:IUT1088 IKX294:IKX1088 IBB294:IBB1088 HRF294:HRF1088 HHJ294:HHJ1088 GXN294:GXN1088 GNR294:GNR1088 GDV294:GDV1088 FTZ294:FTZ1088 FKD294:FKD1088 FAH294:FAH1088 EQL294:EQL1088 EGP294:EGP1088 DWT294:DWT1088 DMX294:DMX1088 DDB294:DDB1088 CTF294:CTF1088 CJJ294:CJJ1088 BZN294:BZN1088 BPR294:BPR1088 BFV294:BFV1088 AVZ294:AVZ1088 AMD294:AMD1088 ACH294:ACH1088 SL294:SL1088 AMD15 AVZ15 BFV15 BPR15 BZN15 CJJ15 CTF15 DDB15 DMX15 DWT15 EGP15 EQL15 FAH15 FKD15 FTZ15 GDV15 GNR15 GXN15 HHJ15 HRF15 IBB15 IKX15 IUT15 JEP15 JOL15 JYH15 KID15 KRZ15 LBV15 LLR15 LVN15 MFJ15 MPF15 MZB15 NIX15 NST15 OCP15 OML15 OWH15 PGD15 PPZ15 PZV15 QJR15 QTN15 RDJ15 RNF15 RXB15 SGX15 SQT15 TAP15 TKL15 TUH15 UED15 UNZ15 UXV15 VHR15 VRN15 WBJ15 WLF15 WVB15 IP15 SL15 ACH15 J15 AVZ145 BFV145 BPR145 BZN145 CJJ145 CTF145 DDB145 DMX145 DWT145 EGP145 EQL145 FAH145 FKD145 FTZ145 GDV145 GNR145 GXN145 HHJ145 HRF145 IBB145 IKX145 IUT145 JEP145 JOL145 JYH145 KID145 KRZ145 LBV145 LLR145 LVN145 MFJ145 MPF145 MZB145 NIX145 NST145 OCP145 OML145 OWH145 PGD145 PPZ145 PZV145 QJR145 QTN145 RDJ145 RNF145 RXB145 SGX145 SQT145 TAP145 TKL145 TUH145 UED145 UNZ145 UXV145 VHR145 VRN145 WBJ145 WLF145 WVB145 IP145 SL145 G144 ACH145 AMA144 ACE144 SI144 IM144 WUY144 WLC144 WBG144 VRK144 VHO144 UXS144 UNW144 UEA144 TUE144 TKI144 TAM144 SQQ144 SGU144 RWY144 RNC144 RDG144 QTK144 QJO144 PZS144 PPW144 PGA144 OWE144 OMI144 OCM144 NSQ144 NIU144 MYY144 MPC144 MFG144 LVK144 LLO144 LBS144 KRW144 KIA144 JYE144 JOI144 JEM144 IUQ144 IKU144 IAY144 HRC144 HHG144 GXK144 GNO144 GDS144 FTW144 FKA144 FAE144 EQI144 EGM144 DWQ144 DMU144 DCY144 CTC144 CJG144 BZK144 BPO144 BFS144 AVW144 AMD145 J224:J225 J185:J186 J243:J244 DWY232:DWY233 K290:K291 WUV241 WKZ241 WBD241 VRH241 VHL241 UXP241 UNT241 UDX241 TUB241 TKF241 TAJ241 SQN241 SGR241 RWV241 RMZ241 RDD241 QTH241 QJL241 PZP241 PPT241 PFX241 OWB241 OMF241 OCJ241 NSN241 NIR241 MYV241 MOZ241 MFD241 LVH241 LLL241 LBP241 KRT241 KHX241 JYB241 JOF241 JEJ241 IUN241 IKR241 IAV241 HQZ241 HHD241 GXH241 GNL241 GDP241 FTT241 FJX241 FAB241 EQF241 EGJ241 DWN241 DMR241 DCV241 CSZ241 CJD241 BZH241 BPL241 BFP241 AVT241 ALX241 ACB241 SF241 IJ241 ACJ290:ACJ291 SN290:SN291 IR290:IR291 WVD290:WVD291 WLH290:WLH291 WBL290:WBL291 VRP290:VRP291 VHT290:VHT291 UXX290:UXX291 UOB290:UOB291 UEF290:UEF291 TUJ290:TUJ291 TKN290:TKN291 TAR290:TAR291 SQV290:SQV291 SGZ290:SGZ291 RXD290:RXD291 RNH290:RNH291 RDL290:RDL291 QTP290:QTP291 QJT290:QJT291 PZX290:PZX291 PQB290:PQB291 PGF290:PGF291 OWJ290:OWJ291 OMN290:OMN291 OCR290:OCR291 NSV290:NSV291 NIZ290:NIZ291 MZD290:MZD291 MPH290:MPH291 MFL290:MFL291 LVP290:LVP291 LLT290:LLT291 LBX290:LBX291 KSB290:KSB291 KIF290:KIF291 JYJ290:JYJ291 JON290:JON291 JER290:JER291 IUV290:IUV291 IKZ290:IKZ291 IBD290:IBD291 HRH290:HRH291 HHL290:HHL291 GXP290:GXP291 GNT290:GNT291 GDX290:GDX291 FUB290:FUB291 FKF290:FKF291 FAJ290:FAJ291 EQN290:EQN291 EGR290:EGR291 DWV290:DWV291 DMZ290:DMZ291 DDD290:DDD291 CTH290:CTH291 CJL290:CJL291 BZP290:BZP291 BPT290:BPT291 BFX290:BFX291 AWB290:AWB291 AMF290:AMF291 K238:K242 EGU232:EGU233 EQQ232:EQQ233 FAM232:FAM233 FKI232:FKI233 FUE232:FUE233 GEA232:GEA233 GNW232:GNW233 GXS232:GXS233 HHO232:HHO233 HRK232:HRK233 IBG232:IBG233 ILC232:ILC233 IUY232:IUY233 JEU232:JEU233 JOQ232:JOQ233 JYM232:JYM233 KII232:KII233 KSE232:KSE233 LCA232:LCA233 LLW232:LLW233 LVS232:LVS233 MFO232:MFO233 MPK232:MPK233 MZG232:MZG233 NJC232:NJC233 NSY232:NSY233 OCU232:OCU233 OMQ232:OMQ233 OWM232:OWM233 PGI232:PGI233 PQE232:PQE233 QAA232:QAA233 QJW232:QJW233 QTS232:QTS233 RDO232:RDO233 RNK232:RNK233 RXG232:RXG233 SHC232:SHC233 SQY232:SQY233 TAU232:TAU233 TKQ232:TKQ233 TUM232:TUM233 UEI232:UEI233 UOE232:UOE233 UYA232:UYA233 VHW232:VHW233 VRS232:VRS233 WBO232:WBO233 WLK232:WLK233 WVG232:WVG233 IU232:IU233 SQ232:SQ233 ACM232:ACM233 AMI232:AMI233 AWE232:AWE233 BGA232:BGA233 BPW232:BPW233 BZS232:BZS233 CJO232:CJO233 CTK232:CTK233 DDG232:DDG233 DNC232:DNC233 DTZ247 J260:J262 EFJ246 EPF246 EZB246 FIX246 FST246 GCP246 GML246 GWH246 HGD246 HPZ246 HZV246 IJR246 ITN246 JDJ246 JNF246 JXB246 KGX246 KQT246 LAP246 LKL246 LUH246 MED246 MNZ246 MXV246 NHR246 NRN246 OBJ246 OLF246 OVB246 PEX246 POT246 PYP246 QIL246 QSH246 RCD246 RLZ246 RVV246 SFR246 SPN246 SZJ246 TJF246 TTB246 UCX246 UMT246 UWP246 VGL246 VQH246 WAD246 WJZ246 WTV246 HJ246 RF246 ABB246 AKX246 AUT246 BEP246 BOL246 BYH246 CID246 CRZ246 DBV246 DLR246 J289 K245:K246 DVN246 DKD247 EDV247 ENR247 EXN247 FHJ247 FRF247 GBB247 GKX247 GUT247 HEP247 HOL247 HYH247 IID247 IRZ247 JBV247 JLR247 JVN247 KFJ247 KPF247 KZB247 LIX247 LST247 MCP247 MML247 MWH247 NGD247 NPZ247 NZV247 OJR247 OTN247 PDJ247 PNF247 PXB247 QGX247 QQT247 RAP247 RKL247 RUH247 SED247 SNZ247 SXV247 THR247 TRN247 UBJ247 ULF247 UVB247 VEX247 VOT247 VYP247 WIL247 WSH247 FV247 PR247 ZN247 AJJ247 ATF247 BDB247 BMX247 BWT247 CGP247 CQL247 DAH247 J197:J199 DKA260 EDS260 ENO260 EXK260 FHG260 FRC260 GAY260 GKU260 GUQ260 HEM260 HOI260 HYE260 IIA260 IRW260 JBS260 JLO260 JVK260 KFG260 KPC260 KYY260 LIU260 LSQ260 MCM260 MMI260 MWE260 NGA260 NPW260 NZS260 OJO260 OTK260 PDG260 PNC260 PWY260 QGU260 QQQ260 RAM260 RKI260 RUE260 SEA260 SNW260 SXS260 THO260 TRK260 UBG260 ULC260 UUY260 VEU260 VOQ260 VYM260 WII260 WSE260 FS260 PO260 ZK260 AJG260 ATC260 BCY260 BMU260 BWQ260 CGM260 CQI260 DAE260 DTW260 K230:K236 J145:J151">
      <formula1>осн</formula1>
    </dataValidation>
    <dataValidation type="list" allowBlank="1" showInputMessage="1" sqref="BB65758:BB66630 KL65752:KL66624 UH65752:UH66624 AED65752:AED66624 ANZ65752:ANZ66624 AXV65752:AXV66624 BHR65752:BHR66624 BRN65752:BRN66624 CBJ65752:CBJ66624 CLF65752:CLF66624 CVB65752:CVB66624 DEX65752:DEX66624 DOT65752:DOT66624 DYP65752:DYP66624 EIL65752:EIL66624 ESH65752:ESH66624 FCD65752:FCD66624 FLZ65752:FLZ66624 FVV65752:FVV66624 GFR65752:GFR66624 GPN65752:GPN66624 GZJ65752:GZJ66624 HJF65752:HJF66624 HTB65752:HTB66624 ICX65752:ICX66624 IMT65752:IMT66624 IWP65752:IWP66624 JGL65752:JGL66624 JQH65752:JQH66624 KAD65752:KAD66624 KJZ65752:KJZ66624 KTV65752:KTV66624 LDR65752:LDR66624 LNN65752:LNN66624 LXJ65752:LXJ66624 MHF65752:MHF66624 MRB65752:MRB66624 NAX65752:NAX66624 NKT65752:NKT66624 NUP65752:NUP66624 OEL65752:OEL66624 OOH65752:OOH66624 OYD65752:OYD66624 PHZ65752:PHZ66624 PRV65752:PRV66624 QBR65752:QBR66624 QLN65752:QLN66624 QVJ65752:QVJ66624 RFF65752:RFF66624 RPB65752:RPB66624 RYX65752:RYX66624 SIT65752:SIT66624 SSP65752:SSP66624 TCL65752:TCL66624 TMH65752:TMH66624 TWD65752:TWD66624 UFZ65752:UFZ66624 UPV65752:UPV66624 UZR65752:UZR66624 VJN65752:VJN66624 VTJ65752:VTJ66624 WDF65752:WDF66624 WNB65752:WNB66624 WWX65752:WWX66624 BB131294:BB132166 KL131288:KL132160 UH131288:UH132160 AED131288:AED132160 ANZ131288:ANZ132160 AXV131288:AXV132160 BHR131288:BHR132160 BRN131288:BRN132160 CBJ131288:CBJ132160 CLF131288:CLF132160 CVB131288:CVB132160 DEX131288:DEX132160 DOT131288:DOT132160 DYP131288:DYP132160 EIL131288:EIL132160 ESH131288:ESH132160 FCD131288:FCD132160 FLZ131288:FLZ132160 FVV131288:FVV132160 GFR131288:GFR132160 GPN131288:GPN132160 GZJ131288:GZJ132160 HJF131288:HJF132160 HTB131288:HTB132160 ICX131288:ICX132160 IMT131288:IMT132160 IWP131288:IWP132160 JGL131288:JGL132160 JQH131288:JQH132160 KAD131288:KAD132160 KJZ131288:KJZ132160 KTV131288:KTV132160 LDR131288:LDR132160 LNN131288:LNN132160 LXJ131288:LXJ132160 MHF131288:MHF132160 MRB131288:MRB132160 NAX131288:NAX132160 NKT131288:NKT132160 NUP131288:NUP132160 OEL131288:OEL132160 OOH131288:OOH132160 OYD131288:OYD132160 PHZ131288:PHZ132160 PRV131288:PRV132160 QBR131288:QBR132160 QLN131288:QLN132160 QVJ131288:QVJ132160 RFF131288:RFF132160 RPB131288:RPB132160 RYX131288:RYX132160 SIT131288:SIT132160 SSP131288:SSP132160 TCL131288:TCL132160 TMH131288:TMH132160 TWD131288:TWD132160 UFZ131288:UFZ132160 UPV131288:UPV132160 UZR131288:UZR132160 VJN131288:VJN132160 VTJ131288:VTJ132160 WDF131288:WDF132160 WNB131288:WNB132160 WWX131288:WWX132160 BB196830:BB197702 KL196824:KL197696 UH196824:UH197696 AED196824:AED197696 ANZ196824:ANZ197696 AXV196824:AXV197696 BHR196824:BHR197696 BRN196824:BRN197696 CBJ196824:CBJ197696 CLF196824:CLF197696 CVB196824:CVB197696 DEX196824:DEX197696 DOT196824:DOT197696 DYP196824:DYP197696 EIL196824:EIL197696 ESH196824:ESH197696 FCD196824:FCD197696 FLZ196824:FLZ197696 FVV196824:FVV197696 GFR196824:GFR197696 GPN196824:GPN197696 GZJ196824:GZJ197696 HJF196824:HJF197696 HTB196824:HTB197696 ICX196824:ICX197696 IMT196824:IMT197696 IWP196824:IWP197696 JGL196824:JGL197696 JQH196824:JQH197696 KAD196824:KAD197696 KJZ196824:KJZ197696 KTV196824:KTV197696 LDR196824:LDR197696 LNN196824:LNN197696 LXJ196824:LXJ197696 MHF196824:MHF197696 MRB196824:MRB197696 NAX196824:NAX197696 NKT196824:NKT197696 NUP196824:NUP197696 OEL196824:OEL197696 OOH196824:OOH197696 OYD196824:OYD197696 PHZ196824:PHZ197696 PRV196824:PRV197696 QBR196824:QBR197696 QLN196824:QLN197696 QVJ196824:QVJ197696 RFF196824:RFF197696 RPB196824:RPB197696 RYX196824:RYX197696 SIT196824:SIT197696 SSP196824:SSP197696 TCL196824:TCL197696 TMH196824:TMH197696 TWD196824:TWD197696 UFZ196824:UFZ197696 UPV196824:UPV197696 UZR196824:UZR197696 VJN196824:VJN197696 VTJ196824:VTJ197696 WDF196824:WDF197696 WNB196824:WNB197696 WWX196824:WWX197696 BB262366:BB263238 KL262360:KL263232 UH262360:UH263232 AED262360:AED263232 ANZ262360:ANZ263232 AXV262360:AXV263232 BHR262360:BHR263232 BRN262360:BRN263232 CBJ262360:CBJ263232 CLF262360:CLF263232 CVB262360:CVB263232 DEX262360:DEX263232 DOT262360:DOT263232 DYP262360:DYP263232 EIL262360:EIL263232 ESH262360:ESH263232 FCD262360:FCD263232 FLZ262360:FLZ263232 FVV262360:FVV263232 GFR262360:GFR263232 GPN262360:GPN263232 GZJ262360:GZJ263232 HJF262360:HJF263232 HTB262360:HTB263232 ICX262360:ICX263232 IMT262360:IMT263232 IWP262360:IWP263232 JGL262360:JGL263232 JQH262360:JQH263232 KAD262360:KAD263232 KJZ262360:KJZ263232 KTV262360:KTV263232 LDR262360:LDR263232 LNN262360:LNN263232 LXJ262360:LXJ263232 MHF262360:MHF263232 MRB262360:MRB263232 NAX262360:NAX263232 NKT262360:NKT263232 NUP262360:NUP263232 OEL262360:OEL263232 OOH262360:OOH263232 OYD262360:OYD263232 PHZ262360:PHZ263232 PRV262360:PRV263232 QBR262360:QBR263232 QLN262360:QLN263232 QVJ262360:QVJ263232 RFF262360:RFF263232 RPB262360:RPB263232 RYX262360:RYX263232 SIT262360:SIT263232 SSP262360:SSP263232 TCL262360:TCL263232 TMH262360:TMH263232 TWD262360:TWD263232 UFZ262360:UFZ263232 UPV262360:UPV263232 UZR262360:UZR263232 VJN262360:VJN263232 VTJ262360:VTJ263232 WDF262360:WDF263232 WNB262360:WNB263232 WWX262360:WWX263232 BB327902:BB328774 KL327896:KL328768 UH327896:UH328768 AED327896:AED328768 ANZ327896:ANZ328768 AXV327896:AXV328768 BHR327896:BHR328768 BRN327896:BRN328768 CBJ327896:CBJ328768 CLF327896:CLF328768 CVB327896:CVB328768 DEX327896:DEX328768 DOT327896:DOT328768 DYP327896:DYP328768 EIL327896:EIL328768 ESH327896:ESH328768 FCD327896:FCD328768 FLZ327896:FLZ328768 FVV327896:FVV328768 GFR327896:GFR328768 GPN327896:GPN328768 GZJ327896:GZJ328768 HJF327896:HJF328768 HTB327896:HTB328768 ICX327896:ICX328768 IMT327896:IMT328768 IWP327896:IWP328768 JGL327896:JGL328768 JQH327896:JQH328768 KAD327896:KAD328768 KJZ327896:KJZ328768 KTV327896:KTV328768 LDR327896:LDR328768 LNN327896:LNN328768 LXJ327896:LXJ328768 MHF327896:MHF328768 MRB327896:MRB328768 NAX327896:NAX328768 NKT327896:NKT328768 NUP327896:NUP328768 OEL327896:OEL328768 OOH327896:OOH328768 OYD327896:OYD328768 PHZ327896:PHZ328768 PRV327896:PRV328768 QBR327896:QBR328768 QLN327896:QLN328768 QVJ327896:QVJ328768 RFF327896:RFF328768 RPB327896:RPB328768 RYX327896:RYX328768 SIT327896:SIT328768 SSP327896:SSP328768 TCL327896:TCL328768 TMH327896:TMH328768 TWD327896:TWD328768 UFZ327896:UFZ328768 UPV327896:UPV328768 UZR327896:UZR328768 VJN327896:VJN328768 VTJ327896:VTJ328768 WDF327896:WDF328768 WNB327896:WNB328768 WWX327896:WWX328768 BB393438:BB394310 KL393432:KL394304 UH393432:UH394304 AED393432:AED394304 ANZ393432:ANZ394304 AXV393432:AXV394304 BHR393432:BHR394304 BRN393432:BRN394304 CBJ393432:CBJ394304 CLF393432:CLF394304 CVB393432:CVB394304 DEX393432:DEX394304 DOT393432:DOT394304 DYP393432:DYP394304 EIL393432:EIL394304 ESH393432:ESH394304 FCD393432:FCD394304 FLZ393432:FLZ394304 FVV393432:FVV394304 GFR393432:GFR394304 GPN393432:GPN394304 GZJ393432:GZJ394304 HJF393432:HJF394304 HTB393432:HTB394304 ICX393432:ICX394304 IMT393432:IMT394304 IWP393432:IWP394304 JGL393432:JGL394304 JQH393432:JQH394304 KAD393432:KAD394304 KJZ393432:KJZ394304 KTV393432:KTV394304 LDR393432:LDR394304 LNN393432:LNN394304 LXJ393432:LXJ394304 MHF393432:MHF394304 MRB393432:MRB394304 NAX393432:NAX394304 NKT393432:NKT394304 NUP393432:NUP394304 OEL393432:OEL394304 OOH393432:OOH394304 OYD393432:OYD394304 PHZ393432:PHZ394304 PRV393432:PRV394304 QBR393432:QBR394304 QLN393432:QLN394304 QVJ393432:QVJ394304 RFF393432:RFF394304 RPB393432:RPB394304 RYX393432:RYX394304 SIT393432:SIT394304 SSP393432:SSP394304 TCL393432:TCL394304 TMH393432:TMH394304 TWD393432:TWD394304 UFZ393432:UFZ394304 UPV393432:UPV394304 UZR393432:UZR394304 VJN393432:VJN394304 VTJ393432:VTJ394304 WDF393432:WDF394304 WNB393432:WNB394304 WWX393432:WWX394304 BB458974:BB459846 KL458968:KL459840 UH458968:UH459840 AED458968:AED459840 ANZ458968:ANZ459840 AXV458968:AXV459840 BHR458968:BHR459840 BRN458968:BRN459840 CBJ458968:CBJ459840 CLF458968:CLF459840 CVB458968:CVB459840 DEX458968:DEX459840 DOT458968:DOT459840 DYP458968:DYP459840 EIL458968:EIL459840 ESH458968:ESH459840 FCD458968:FCD459840 FLZ458968:FLZ459840 FVV458968:FVV459840 GFR458968:GFR459840 GPN458968:GPN459840 GZJ458968:GZJ459840 HJF458968:HJF459840 HTB458968:HTB459840 ICX458968:ICX459840 IMT458968:IMT459840 IWP458968:IWP459840 JGL458968:JGL459840 JQH458968:JQH459840 KAD458968:KAD459840 KJZ458968:KJZ459840 KTV458968:KTV459840 LDR458968:LDR459840 LNN458968:LNN459840 LXJ458968:LXJ459840 MHF458968:MHF459840 MRB458968:MRB459840 NAX458968:NAX459840 NKT458968:NKT459840 NUP458968:NUP459840 OEL458968:OEL459840 OOH458968:OOH459840 OYD458968:OYD459840 PHZ458968:PHZ459840 PRV458968:PRV459840 QBR458968:QBR459840 QLN458968:QLN459840 QVJ458968:QVJ459840 RFF458968:RFF459840 RPB458968:RPB459840 RYX458968:RYX459840 SIT458968:SIT459840 SSP458968:SSP459840 TCL458968:TCL459840 TMH458968:TMH459840 TWD458968:TWD459840 UFZ458968:UFZ459840 UPV458968:UPV459840 UZR458968:UZR459840 VJN458968:VJN459840 VTJ458968:VTJ459840 WDF458968:WDF459840 WNB458968:WNB459840 WWX458968:WWX459840 BB524510:BB525382 KL524504:KL525376 UH524504:UH525376 AED524504:AED525376 ANZ524504:ANZ525376 AXV524504:AXV525376 BHR524504:BHR525376 BRN524504:BRN525376 CBJ524504:CBJ525376 CLF524504:CLF525376 CVB524504:CVB525376 DEX524504:DEX525376 DOT524504:DOT525376 DYP524504:DYP525376 EIL524504:EIL525376 ESH524504:ESH525376 FCD524504:FCD525376 FLZ524504:FLZ525376 FVV524504:FVV525376 GFR524504:GFR525376 GPN524504:GPN525376 GZJ524504:GZJ525376 HJF524504:HJF525376 HTB524504:HTB525376 ICX524504:ICX525376 IMT524504:IMT525376 IWP524504:IWP525376 JGL524504:JGL525376 JQH524504:JQH525376 KAD524504:KAD525376 KJZ524504:KJZ525376 KTV524504:KTV525376 LDR524504:LDR525376 LNN524504:LNN525376 LXJ524504:LXJ525376 MHF524504:MHF525376 MRB524504:MRB525376 NAX524504:NAX525376 NKT524504:NKT525376 NUP524504:NUP525376 OEL524504:OEL525376 OOH524504:OOH525376 OYD524504:OYD525376 PHZ524504:PHZ525376 PRV524504:PRV525376 QBR524504:QBR525376 QLN524504:QLN525376 QVJ524504:QVJ525376 RFF524504:RFF525376 RPB524504:RPB525376 RYX524504:RYX525376 SIT524504:SIT525376 SSP524504:SSP525376 TCL524504:TCL525376 TMH524504:TMH525376 TWD524504:TWD525376 UFZ524504:UFZ525376 UPV524504:UPV525376 UZR524504:UZR525376 VJN524504:VJN525376 VTJ524504:VTJ525376 WDF524504:WDF525376 WNB524504:WNB525376 WWX524504:WWX525376 BB590046:BB590918 KL590040:KL590912 UH590040:UH590912 AED590040:AED590912 ANZ590040:ANZ590912 AXV590040:AXV590912 BHR590040:BHR590912 BRN590040:BRN590912 CBJ590040:CBJ590912 CLF590040:CLF590912 CVB590040:CVB590912 DEX590040:DEX590912 DOT590040:DOT590912 DYP590040:DYP590912 EIL590040:EIL590912 ESH590040:ESH590912 FCD590040:FCD590912 FLZ590040:FLZ590912 FVV590040:FVV590912 GFR590040:GFR590912 GPN590040:GPN590912 GZJ590040:GZJ590912 HJF590040:HJF590912 HTB590040:HTB590912 ICX590040:ICX590912 IMT590040:IMT590912 IWP590040:IWP590912 JGL590040:JGL590912 JQH590040:JQH590912 KAD590040:KAD590912 KJZ590040:KJZ590912 KTV590040:KTV590912 LDR590040:LDR590912 LNN590040:LNN590912 LXJ590040:LXJ590912 MHF590040:MHF590912 MRB590040:MRB590912 NAX590040:NAX590912 NKT590040:NKT590912 NUP590040:NUP590912 OEL590040:OEL590912 OOH590040:OOH590912 OYD590040:OYD590912 PHZ590040:PHZ590912 PRV590040:PRV590912 QBR590040:QBR590912 QLN590040:QLN590912 QVJ590040:QVJ590912 RFF590040:RFF590912 RPB590040:RPB590912 RYX590040:RYX590912 SIT590040:SIT590912 SSP590040:SSP590912 TCL590040:TCL590912 TMH590040:TMH590912 TWD590040:TWD590912 UFZ590040:UFZ590912 UPV590040:UPV590912 UZR590040:UZR590912 VJN590040:VJN590912 VTJ590040:VTJ590912 WDF590040:WDF590912 WNB590040:WNB590912 WWX590040:WWX590912 BB655582:BB656454 KL655576:KL656448 UH655576:UH656448 AED655576:AED656448 ANZ655576:ANZ656448 AXV655576:AXV656448 BHR655576:BHR656448 BRN655576:BRN656448 CBJ655576:CBJ656448 CLF655576:CLF656448 CVB655576:CVB656448 DEX655576:DEX656448 DOT655576:DOT656448 DYP655576:DYP656448 EIL655576:EIL656448 ESH655576:ESH656448 FCD655576:FCD656448 FLZ655576:FLZ656448 FVV655576:FVV656448 GFR655576:GFR656448 GPN655576:GPN656448 GZJ655576:GZJ656448 HJF655576:HJF656448 HTB655576:HTB656448 ICX655576:ICX656448 IMT655576:IMT656448 IWP655576:IWP656448 JGL655576:JGL656448 JQH655576:JQH656448 KAD655576:KAD656448 KJZ655576:KJZ656448 KTV655576:KTV656448 LDR655576:LDR656448 LNN655576:LNN656448 LXJ655576:LXJ656448 MHF655576:MHF656448 MRB655576:MRB656448 NAX655576:NAX656448 NKT655576:NKT656448 NUP655576:NUP656448 OEL655576:OEL656448 OOH655576:OOH656448 OYD655576:OYD656448 PHZ655576:PHZ656448 PRV655576:PRV656448 QBR655576:QBR656448 QLN655576:QLN656448 QVJ655576:QVJ656448 RFF655576:RFF656448 RPB655576:RPB656448 RYX655576:RYX656448 SIT655576:SIT656448 SSP655576:SSP656448 TCL655576:TCL656448 TMH655576:TMH656448 TWD655576:TWD656448 UFZ655576:UFZ656448 UPV655576:UPV656448 UZR655576:UZR656448 VJN655576:VJN656448 VTJ655576:VTJ656448 WDF655576:WDF656448 WNB655576:WNB656448 WWX655576:WWX656448 BB721118:BB721990 KL721112:KL721984 UH721112:UH721984 AED721112:AED721984 ANZ721112:ANZ721984 AXV721112:AXV721984 BHR721112:BHR721984 BRN721112:BRN721984 CBJ721112:CBJ721984 CLF721112:CLF721984 CVB721112:CVB721984 DEX721112:DEX721984 DOT721112:DOT721984 DYP721112:DYP721984 EIL721112:EIL721984 ESH721112:ESH721984 FCD721112:FCD721984 FLZ721112:FLZ721984 FVV721112:FVV721984 GFR721112:GFR721984 GPN721112:GPN721984 GZJ721112:GZJ721984 HJF721112:HJF721984 HTB721112:HTB721984 ICX721112:ICX721984 IMT721112:IMT721984 IWP721112:IWP721984 JGL721112:JGL721984 JQH721112:JQH721984 KAD721112:KAD721984 KJZ721112:KJZ721984 KTV721112:KTV721984 LDR721112:LDR721984 LNN721112:LNN721984 LXJ721112:LXJ721984 MHF721112:MHF721984 MRB721112:MRB721984 NAX721112:NAX721984 NKT721112:NKT721984 NUP721112:NUP721984 OEL721112:OEL721984 OOH721112:OOH721984 OYD721112:OYD721984 PHZ721112:PHZ721984 PRV721112:PRV721984 QBR721112:QBR721984 QLN721112:QLN721984 QVJ721112:QVJ721984 RFF721112:RFF721984 RPB721112:RPB721984 RYX721112:RYX721984 SIT721112:SIT721984 SSP721112:SSP721984 TCL721112:TCL721984 TMH721112:TMH721984 TWD721112:TWD721984 UFZ721112:UFZ721984 UPV721112:UPV721984 UZR721112:UZR721984 VJN721112:VJN721984 VTJ721112:VTJ721984 WDF721112:WDF721984 WNB721112:WNB721984 WWX721112:WWX721984 BB786654:BB787526 KL786648:KL787520 UH786648:UH787520 AED786648:AED787520 ANZ786648:ANZ787520 AXV786648:AXV787520 BHR786648:BHR787520 BRN786648:BRN787520 CBJ786648:CBJ787520 CLF786648:CLF787520 CVB786648:CVB787520 DEX786648:DEX787520 DOT786648:DOT787520 DYP786648:DYP787520 EIL786648:EIL787520 ESH786648:ESH787520 FCD786648:FCD787520 FLZ786648:FLZ787520 FVV786648:FVV787520 GFR786648:GFR787520 GPN786648:GPN787520 GZJ786648:GZJ787520 HJF786648:HJF787520 HTB786648:HTB787520 ICX786648:ICX787520 IMT786648:IMT787520 IWP786648:IWP787520 JGL786648:JGL787520 JQH786648:JQH787520 KAD786648:KAD787520 KJZ786648:KJZ787520 KTV786648:KTV787520 LDR786648:LDR787520 LNN786648:LNN787520 LXJ786648:LXJ787520 MHF786648:MHF787520 MRB786648:MRB787520 NAX786648:NAX787520 NKT786648:NKT787520 NUP786648:NUP787520 OEL786648:OEL787520 OOH786648:OOH787520 OYD786648:OYD787520 PHZ786648:PHZ787520 PRV786648:PRV787520 QBR786648:QBR787520 QLN786648:QLN787520 QVJ786648:QVJ787520 RFF786648:RFF787520 RPB786648:RPB787520 RYX786648:RYX787520 SIT786648:SIT787520 SSP786648:SSP787520 TCL786648:TCL787520 TMH786648:TMH787520 TWD786648:TWD787520 UFZ786648:UFZ787520 UPV786648:UPV787520 UZR786648:UZR787520 VJN786648:VJN787520 VTJ786648:VTJ787520 WDF786648:WDF787520 WNB786648:WNB787520 WWX786648:WWX787520 BB852190:BB853062 KL852184:KL853056 UH852184:UH853056 AED852184:AED853056 ANZ852184:ANZ853056 AXV852184:AXV853056 BHR852184:BHR853056 BRN852184:BRN853056 CBJ852184:CBJ853056 CLF852184:CLF853056 CVB852184:CVB853056 DEX852184:DEX853056 DOT852184:DOT853056 DYP852184:DYP853056 EIL852184:EIL853056 ESH852184:ESH853056 FCD852184:FCD853056 FLZ852184:FLZ853056 FVV852184:FVV853056 GFR852184:GFR853056 GPN852184:GPN853056 GZJ852184:GZJ853056 HJF852184:HJF853056 HTB852184:HTB853056 ICX852184:ICX853056 IMT852184:IMT853056 IWP852184:IWP853056 JGL852184:JGL853056 JQH852184:JQH853056 KAD852184:KAD853056 KJZ852184:KJZ853056 KTV852184:KTV853056 LDR852184:LDR853056 LNN852184:LNN853056 LXJ852184:LXJ853056 MHF852184:MHF853056 MRB852184:MRB853056 NAX852184:NAX853056 NKT852184:NKT853056 NUP852184:NUP853056 OEL852184:OEL853056 OOH852184:OOH853056 OYD852184:OYD853056 PHZ852184:PHZ853056 PRV852184:PRV853056 QBR852184:QBR853056 QLN852184:QLN853056 QVJ852184:QVJ853056 RFF852184:RFF853056 RPB852184:RPB853056 RYX852184:RYX853056 SIT852184:SIT853056 SSP852184:SSP853056 TCL852184:TCL853056 TMH852184:TMH853056 TWD852184:TWD853056 UFZ852184:UFZ853056 UPV852184:UPV853056 UZR852184:UZR853056 VJN852184:VJN853056 VTJ852184:VTJ853056 WDF852184:WDF853056 WNB852184:WNB853056 WWX852184:WWX853056 BB917726:BB918598 KL917720:KL918592 UH917720:UH918592 AED917720:AED918592 ANZ917720:ANZ918592 AXV917720:AXV918592 BHR917720:BHR918592 BRN917720:BRN918592 CBJ917720:CBJ918592 CLF917720:CLF918592 CVB917720:CVB918592 DEX917720:DEX918592 DOT917720:DOT918592 DYP917720:DYP918592 EIL917720:EIL918592 ESH917720:ESH918592 FCD917720:FCD918592 FLZ917720:FLZ918592 FVV917720:FVV918592 GFR917720:GFR918592 GPN917720:GPN918592 GZJ917720:GZJ918592 HJF917720:HJF918592 HTB917720:HTB918592 ICX917720:ICX918592 IMT917720:IMT918592 IWP917720:IWP918592 JGL917720:JGL918592 JQH917720:JQH918592 KAD917720:KAD918592 KJZ917720:KJZ918592 KTV917720:KTV918592 LDR917720:LDR918592 LNN917720:LNN918592 LXJ917720:LXJ918592 MHF917720:MHF918592 MRB917720:MRB918592 NAX917720:NAX918592 NKT917720:NKT918592 NUP917720:NUP918592 OEL917720:OEL918592 OOH917720:OOH918592 OYD917720:OYD918592 PHZ917720:PHZ918592 PRV917720:PRV918592 QBR917720:QBR918592 QLN917720:QLN918592 QVJ917720:QVJ918592 RFF917720:RFF918592 RPB917720:RPB918592 RYX917720:RYX918592 SIT917720:SIT918592 SSP917720:SSP918592 TCL917720:TCL918592 TMH917720:TMH918592 TWD917720:TWD918592 UFZ917720:UFZ918592 UPV917720:UPV918592 UZR917720:UZR918592 VJN917720:VJN918592 VTJ917720:VTJ918592 WDF917720:WDF918592 WNB917720:WNB918592 WWX917720:WWX918592 BB983262:BB984134 KL983256:KL984128 UH983256:UH984128 AED983256:AED984128 ANZ983256:ANZ984128 AXV983256:AXV984128 BHR983256:BHR984128 BRN983256:BRN984128 CBJ983256:CBJ984128 CLF983256:CLF984128 CVB983256:CVB984128 DEX983256:DEX984128 DOT983256:DOT984128 DYP983256:DYP984128 EIL983256:EIL984128 ESH983256:ESH984128 FCD983256:FCD984128 FLZ983256:FLZ984128 FVV983256:FVV984128 GFR983256:GFR984128 GPN983256:GPN984128 GZJ983256:GZJ984128 HJF983256:HJF984128 HTB983256:HTB984128 ICX983256:ICX984128 IMT983256:IMT984128 IWP983256:IWP984128 JGL983256:JGL984128 JQH983256:JQH984128 KAD983256:KAD984128 KJZ983256:KJZ984128 KTV983256:KTV984128 LDR983256:LDR984128 LNN983256:LNN984128 LXJ983256:LXJ984128 MHF983256:MHF984128 MRB983256:MRB984128 NAX983256:NAX984128 NKT983256:NKT984128 NUP983256:NUP984128 OEL983256:OEL984128 OOH983256:OOH984128 OYD983256:OYD984128 PHZ983256:PHZ984128 PRV983256:PRV984128 QBR983256:QBR984128 QLN983256:QLN984128 QVJ983256:QVJ984128 RFF983256:RFF984128 RPB983256:RPB984128 RYX983256:RYX984128 SIT983256:SIT984128 SSP983256:SSP984128 TCL983256:TCL984128 TMH983256:TMH984128 TWD983256:TWD984128 UFZ983256:UFZ984128 UPV983256:UPV984128 UZR983256:UZR984128 VJN983256:VJN984128 VTJ983256:VTJ984128 WDF983256:WDF984128 WNB983256:WNB984128 WWX983256:WWX984128 BH65752:BH66626 KR65752:KR66626 UN65752:UN66626 AEJ65752:AEJ66626 AOF65752:AOF66626 AYB65752:AYB66626 BHX65752:BHX66626 BRT65752:BRT66626 CBP65752:CBP66626 CLL65752:CLL66626 CVH65752:CVH66626 DFD65752:DFD66626 DOZ65752:DOZ66626 DYV65752:DYV66626 EIR65752:EIR66626 ESN65752:ESN66626 FCJ65752:FCJ66626 FMF65752:FMF66626 FWB65752:FWB66626 GFX65752:GFX66626 GPT65752:GPT66626 GZP65752:GZP66626 HJL65752:HJL66626 HTH65752:HTH66626 IDD65752:IDD66626 IMZ65752:IMZ66626 IWV65752:IWV66626 JGR65752:JGR66626 JQN65752:JQN66626 KAJ65752:KAJ66626 KKF65752:KKF66626 KUB65752:KUB66626 LDX65752:LDX66626 LNT65752:LNT66626 LXP65752:LXP66626 MHL65752:MHL66626 MRH65752:MRH66626 NBD65752:NBD66626 NKZ65752:NKZ66626 NUV65752:NUV66626 OER65752:OER66626 OON65752:OON66626 OYJ65752:OYJ66626 PIF65752:PIF66626 PSB65752:PSB66626 QBX65752:QBX66626 QLT65752:QLT66626 QVP65752:QVP66626 RFL65752:RFL66626 RPH65752:RPH66626 RZD65752:RZD66626 SIZ65752:SIZ66626 SSV65752:SSV66626 TCR65752:TCR66626 TMN65752:TMN66626 TWJ65752:TWJ66626 UGF65752:UGF66626 UQB65752:UQB66626 UZX65752:UZX66626 VJT65752:VJT66626 VTP65752:VTP66626 WDL65752:WDL66626 WNH65752:WNH66626 WXD65752:WXD66626 BH131288:BH132162 KR131288:KR132162 UN131288:UN132162 AEJ131288:AEJ132162 AOF131288:AOF132162 AYB131288:AYB132162 BHX131288:BHX132162 BRT131288:BRT132162 CBP131288:CBP132162 CLL131288:CLL132162 CVH131288:CVH132162 DFD131288:DFD132162 DOZ131288:DOZ132162 DYV131288:DYV132162 EIR131288:EIR132162 ESN131288:ESN132162 FCJ131288:FCJ132162 FMF131288:FMF132162 FWB131288:FWB132162 GFX131288:GFX132162 GPT131288:GPT132162 GZP131288:GZP132162 HJL131288:HJL132162 HTH131288:HTH132162 IDD131288:IDD132162 IMZ131288:IMZ132162 IWV131288:IWV132162 JGR131288:JGR132162 JQN131288:JQN132162 KAJ131288:KAJ132162 KKF131288:KKF132162 KUB131288:KUB132162 LDX131288:LDX132162 LNT131288:LNT132162 LXP131288:LXP132162 MHL131288:MHL132162 MRH131288:MRH132162 NBD131288:NBD132162 NKZ131288:NKZ132162 NUV131288:NUV132162 OER131288:OER132162 OON131288:OON132162 OYJ131288:OYJ132162 PIF131288:PIF132162 PSB131288:PSB132162 QBX131288:QBX132162 QLT131288:QLT132162 QVP131288:QVP132162 RFL131288:RFL132162 RPH131288:RPH132162 RZD131288:RZD132162 SIZ131288:SIZ132162 SSV131288:SSV132162 TCR131288:TCR132162 TMN131288:TMN132162 TWJ131288:TWJ132162 UGF131288:UGF132162 UQB131288:UQB132162 UZX131288:UZX132162 VJT131288:VJT132162 VTP131288:VTP132162 WDL131288:WDL132162 WNH131288:WNH132162 WXD131288:WXD132162 BH196824:BH197698 KR196824:KR197698 UN196824:UN197698 AEJ196824:AEJ197698 AOF196824:AOF197698 AYB196824:AYB197698 BHX196824:BHX197698 BRT196824:BRT197698 CBP196824:CBP197698 CLL196824:CLL197698 CVH196824:CVH197698 DFD196824:DFD197698 DOZ196824:DOZ197698 DYV196824:DYV197698 EIR196824:EIR197698 ESN196824:ESN197698 FCJ196824:FCJ197698 FMF196824:FMF197698 FWB196824:FWB197698 GFX196824:GFX197698 GPT196824:GPT197698 GZP196824:GZP197698 HJL196824:HJL197698 HTH196824:HTH197698 IDD196824:IDD197698 IMZ196824:IMZ197698 IWV196824:IWV197698 JGR196824:JGR197698 JQN196824:JQN197698 KAJ196824:KAJ197698 KKF196824:KKF197698 KUB196824:KUB197698 LDX196824:LDX197698 LNT196824:LNT197698 LXP196824:LXP197698 MHL196824:MHL197698 MRH196824:MRH197698 NBD196824:NBD197698 NKZ196824:NKZ197698 NUV196824:NUV197698 OER196824:OER197698 OON196824:OON197698 OYJ196824:OYJ197698 PIF196824:PIF197698 PSB196824:PSB197698 QBX196824:QBX197698 QLT196824:QLT197698 QVP196824:QVP197698 RFL196824:RFL197698 RPH196824:RPH197698 RZD196824:RZD197698 SIZ196824:SIZ197698 SSV196824:SSV197698 TCR196824:TCR197698 TMN196824:TMN197698 TWJ196824:TWJ197698 UGF196824:UGF197698 UQB196824:UQB197698 UZX196824:UZX197698 VJT196824:VJT197698 VTP196824:VTP197698 WDL196824:WDL197698 WNH196824:WNH197698 WXD196824:WXD197698 BH262360:BH263234 KR262360:KR263234 UN262360:UN263234 AEJ262360:AEJ263234 AOF262360:AOF263234 AYB262360:AYB263234 BHX262360:BHX263234 BRT262360:BRT263234 CBP262360:CBP263234 CLL262360:CLL263234 CVH262360:CVH263234 DFD262360:DFD263234 DOZ262360:DOZ263234 DYV262360:DYV263234 EIR262360:EIR263234 ESN262360:ESN263234 FCJ262360:FCJ263234 FMF262360:FMF263234 FWB262360:FWB263234 GFX262360:GFX263234 GPT262360:GPT263234 GZP262360:GZP263234 HJL262360:HJL263234 HTH262360:HTH263234 IDD262360:IDD263234 IMZ262360:IMZ263234 IWV262360:IWV263234 JGR262360:JGR263234 JQN262360:JQN263234 KAJ262360:KAJ263234 KKF262360:KKF263234 KUB262360:KUB263234 LDX262360:LDX263234 LNT262360:LNT263234 LXP262360:LXP263234 MHL262360:MHL263234 MRH262360:MRH263234 NBD262360:NBD263234 NKZ262360:NKZ263234 NUV262360:NUV263234 OER262360:OER263234 OON262360:OON263234 OYJ262360:OYJ263234 PIF262360:PIF263234 PSB262360:PSB263234 QBX262360:QBX263234 QLT262360:QLT263234 QVP262360:QVP263234 RFL262360:RFL263234 RPH262360:RPH263234 RZD262360:RZD263234 SIZ262360:SIZ263234 SSV262360:SSV263234 TCR262360:TCR263234 TMN262360:TMN263234 TWJ262360:TWJ263234 UGF262360:UGF263234 UQB262360:UQB263234 UZX262360:UZX263234 VJT262360:VJT263234 VTP262360:VTP263234 WDL262360:WDL263234 WNH262360:WNH263234 WXD262360:WXD263234 BH327896:BH328770 KR327896:KR328770 UN327896:UN328770 AEJ327896:AEJ328770 AOF327896:AOF328770 AYB327896:AYB328770 BHX327896:BHX328770 BRT327896:BRT328770 CBP327896:CBP328770 CLL327896:CLL328770 CVH327896:CVH328770 DFD327896:DFD328770 DOZ327896:DOZ328770 DYV327896:DYV328770 EIR327896:EIR328770 ESN327896:ESN328770 FCJ327896:FCJ328770 FMF327896:FMF328770 FWB327896:FWB328770 GFX327896:GFX328770 GPT327896:GPT328770 GZP327896:GZP328770 HJL327896:HJL328770 HTH327896:HTH328770 IDD327896:IDD328770 IMZ327896:IMZ328770 IWV327896:IWV328770 JGR327896:JGR328770 JQN327896:JQN328770 KAJ327896:KAJ328770 KKF327896:KKF328770 KUB327896:KUB328770 LDX327896:LDX328770 LNT327896:LNT328770 LXP327896:LXP328770 MHL327896:MHL328770 MRH327896:MRH328770 NBD327896:NBD328770 NKZ327896:NKZ328770 NUV327896:NUV328770 OER327896:OER328770 OON327896:OON328770 OYJ327896:OYJ328770 PIF327896:PIF328770 PSB327896:PSB328770 QBX327896:QBX328770 QLT327896:QLT328770 QVP327896:QVP328770 RFL327896:RFL328770 RPH327896:RPH328770 RZD327896:RZD328770 SIZ327896:SIZ328770 SSV327896:SSV328770 TCR327896:TCR328770 TMN327896:TMN328770 TWJ327896:TWJ328770 UGF327896:UGF328770 UQB327896:UQB328770 UZX327896:UZX328770 VJT327896:VJT328770 VTP327896:VTP328770 WDL327896:WDL328770 WNH327896:WNH328770 WXD327896:WXD328770 BH393432:BH394306 KR393432:KR394306 UN393432:UN394306 AEJ393432:AEJ394306 AOF393432:AOF394306 AYB393432:AYB394306 BHX393432:BHX394306 BRT393432:BRT394306 CBP393432:CBP394306 CLL393432:CLL394306 CVH393432:CVH394306 DFD393432:DFD394306 DOZ393432:DOZ394306 DYV393432:DYV394306 EIR393432:EIR394306 ESN393432:ESN394306 FCJ393432:FCJ394306 FMF393432:FMF394306 FWB393432:FWB394306 GFX393432:GFX394306 GPT393432:GPT394306 GZP393432:GZP394306 HJL393432:HJL394306 HTH393432:HTH394306 IDD393432:IDD394306 IMZ393432:IMZ394306 IWV393432:IWV394306 JGR393432:JGR394306 JQN393432:JQN394306 KAJ393432:KAJ394306 KKF393432:KKF394306 KUB393432:KUB394306 LDX393432:LDX394306 LNT393432:LNT394306 LXP393432:LXP394306 MHL393432:MHL394306 MRH393432:MRH394306 NBD393432:NBD394306 NKZ393432:NKZ394306 NUV393432:NUV394306 OER393432:OER394306 OON393432:OON394306 OYJ393432:OYJ394306 PIF393432:PIF394306 PSB393432:PSB394306 QBX393432:QBX394306 QLT393432:QLT394306 QVP393432:QVP394306 RFL393432:RFL394306 RPH393432:RPH394306 RZD393432:RZD394306 SIZ393432:SIZ394306 SSV393432:SSV394306 TCR393432:TCR394306 TMN393432:TMN394306 TWJ393432:TWJ394306 UGF393432:UGF394306 UQB393432:UQB394306 UZX393432:UZX394306 VJT393432:VJT394306 VTP393432:VTP394306 WDL393432:WDL394306 WNH393432:WNH394306 WXD393432:WXD394306 BH458968:BH459842 KR458968:KR459842 UN458968:UN459842 AEJ458968:AEJ459842 AOF458968:AOF459842 AYB458968:AYB459842 BHX458968:BHX459842 BRT458968:BRT459842 CBP458968:CBP459842 CLL458968:CLL459842 CVH458968:CVH459842 DFD458968:DFD459842 DOZ458968:DOZ459842 DYV458968:DYV459842 EIR458968:EIR459842 ESN458968:ESN459842 FCJ458968:FCJ459842 FMF458968:FMF459842 FWB458968:FWB459842 GFX458968:GFX459842 GPT458968:GPT459842 GZP458968:GZP459842 HJL458968:HJL459842 HTH458968:HTH459842 IDD458968:IDD459842 IMZ458968:IMZ459842 IWV458968:IWV459842 JGR458968:JGR459842 JQN458968:JQN459842 KAJ458968:KAJ459842 KKF458968:KKF459842 KUB458968:KUB459842 LDX458968:LDX459842 LNT458968:LNT459842 LXP458968:LXP459842 MHL458968:MHL459842 MRH458968:MRH459842 NBD458968:NBD459842 NKZ458968:NKZ459842 NUV458968:NUV459842 OER458968:OER459842 OON458968:OON459842 OYJ458968:OYJ459842 PIF458968:PIF459842 PSB458968:PSB459842 QBX458968:QBX459842 QLT458968:QLT459842 QVP458968:QVP459842 RFL458968:RFL459842 RPH458968:RPH459842 RZD458968:RZD459842 SIZ458968:SIZ459842 SSV458968:SSV459842 TCR458968:TCR459842 TMN458968:TMN459842 TWJ458968:TWJ459842 UGF458968:UGF459842 UQB458968:UQB459842 UZX458968:UZX459842 VJT458968:VJT459842 VTP458968:VTP459842 WDL458968:WDL459842 WNH458968:WNH459842 WXD458968:WXD459842 BH524504:BH525378 KR524504:KR525378 UN524504:UN525378 AEJ524504:AEJ525378 AOF524504:AOF525378 AYB524504:AYB525378 BHX524504:BHX525378 BRT524504:BRT525378 CBP524504:CBP525378 CLL524504:CLL525378 CVH524504:CVH525378 DFD524504:DFD525378 DOZ524504:DOZ525378 DYV524504:DYV525378 EIR524504:EIR525378 ESN524504:ESN525378 FCJ524504:FCJ525378 FMF524504:FMF525378 FWB524504:FWB525378 GFX524504:GFX525378 GPT524504:GPT525378 GZP524504:GZP525378 HJL524504:HJL525378 HTH524504:HTH525378 IDD524504:IDD525378 IMZ524504:IMZ525378 IWV524504:IWV525378 JGR524504:JGR525378 JQN524504:JQN525378 KAJ524504:KAJ525378 KKF524504:KKF525378 KUB524504:KUB525378 LDX524504:LDX525378 LNT524504:LNT525378 LXP524504:LXP525378 MHL524504:MHL525378 MRH524504:MRH525378 NBD524504:NBD525378 NKZ524504:NKZ525378 NUV524504:NUV525378 OER524504:OER525378 OON524504:OON525378 OYJ524504:OYJ525378 PIF524504:PIF525378 PSB524504:PSB525378 QBX524504:QBX525378 QLT524504:QLT525378 QVP524504:QVP525378 RFL524504:RFL525378 RPH524504:RPH525378 RZD524504:RZD525378 SIZ524504:SIZ525378 SSV524504:SSV525378 TCR524504:TCR525378 TMN524504:TMN525378 TWJ524504:TWJ525378 UGF524504:UGF525378 UQB524504:UQB525378 UZX524504:UZX525378 VJT524504:VJT525378 VTP524504:VTP525378 WDL524504:WDL525378 WNH524504:WNH525378 WXD524504:WXD525378 BH590040:BH590914 KR590040:KR590914 UN590040:UN590914 AEJ590040:AEJ590914 AOF590040:AOF590914 AYB590040:AYB590914 BHX590040:BHX590914 BRT590040:BRT590914 CBP590040:CBP590914 CLL590040:CLL590914 CVH590040:CVH590914 DFD590040:DFD590914 DOZ590040:DOZ590914 DYV590040:DYV590914 EIR590040:EIR590914 ESN590040:ESN590914 FCJ590040:FCJ590914 FMF590040:FMF590914 FWB590040:FWB590914 GFX590040:GFX590914 GPT590040:GPT590914 GZP590040:GZP590914 HJL590040:HJL590914 HTH590040:HTH590914 IDD590040:IDD590914 IMZ590040:IMZ590914 IWV590040:IWV590914 JGR590040:JGR590914 JQN590040:JQN590914 KAJ590040:KAJ590914 KKF590040:KKF590914 KUB590040:KUB590914 LDX590040:LDX590914 LNT590040:LNT590914 LXP590040:LXP590914 MHL590040:MHL590914 MRH590040:MRH590914 NBD590040:NBD590914 NKZ590040:NKZ590914 NUV590040:NUV590914 OER590040:OER590914 OON590040:OON590914 OYJ590040:OYJ590914 PIF590040:PIF590914 PSB590040:PSB590914 QBX590040:QBX590914 QLT590040:QLT590914 QVP590040:QVP590914 RFL590040:RFL590914 RPH590040:RPH590914 RZD590040:RZD590914 SIZ590040:SIZ590914 SSV590040:SSV590914 TCR590040:TCR590914 TMN590040:TMN590914 TWJ590040:TWJ590914 UGF590040:UGF590914 UQB590040:UQB590914 UZX590040:UZX590914 VJT590040:VJT590914 VTP590040:VTP590914 WDL590040:WDL590914 WNH590040:WNH590914 WXD590040:WXD590914 BH655576:BH656450 KR655576:KR656450 UN655576:UN656450 AEJ655576:AEJ656450 AOF655576:AOF656450 AYB655576:AYB656450 BHX655576:BHX656450 BRT655576:BRT656450 CBP655576:CBP656450 CLL655576:CLL656450 CVH655576:CVH656450 DFD655576:DFD656450 DOZ655576:DOZ656450 DYV655576:DYV656450 EIR655576:EIR656450 ESN655576:ESN656450 FCJ655576:FCJ656450 FMF655576:FMF656450 FWB655576:FWB656450 GFX655576:GFX656450 GPT655576:GPT656450 GZP655576:GZP656450 HJL655576:HJL656450 HTH655576:HTH656450 IDD655576:IDD656450 IMZ655576:IMZ656450 IWV655576:IWV656450 JGR655576:JGR656450 JQN655576:JQN656450 KAJ655576:KAJ656450 KKF655576:KKF656450 KUB655576:KUB656450 LDX655576:LDX656450 LNT655576:LNT656450 LXP655576:LXP656450 MHL655576:MHL656450 MRH655576:MRH656450 NBD655576:NBD656450 NKZ655576:NKZ656450 NUV655576:NUV656450 OER655576:OER656450 OON655576:OON656450 OYJ655576:OYJ656450 PIF655576:PIF656450 PSB655576:PSB656450 QBX655576:QBX656450 QLT655576:QLT656450 QVP655576:QVP656450 RFL655576:RFL656450 RPH655576:RPH656450 RZD655576:RZD656450 SIZ655576:SIZ656450 SSV655576:SSV656450 TCR655576:TCR656450 TMN655576:TMN656450 TWJ655576:TWJ656450 UGF655576:UGF656450 UQB655576:UQB656450 UZX655576:UZX656450 VJT655576:VJT656450 VTP655576:VTP656450 WDL655576:WDL656450 WNH655576:WNH656450 WXD655576:WXD656450 BH721112:BH721986 KR721112:KR721986 UN721112:UN721986 AEJ721112:AEJ721986 AOF721112:AOF721986 AYB721112:AYB721986 BHX721112:BHX721986 BRT721112:BRT721986 CBP721112:CBP721986 CLL721112:CLL721986 CVH721112:CVH721986 DFD721112:DFD721986 DOZ721112:DOZ721986 DYV721112:DYV721986 EIR721112:EIR721986 ESN721112:ESN721986 FCJ721112:FCJ721986 FMF721112:FMF721986 FWB721112:FWB721986 GFX721112:GFX721986 GPT721112:GPT721986 GZP721112:GZP721986 HJL721112:HJL721986 HTH721112:HTH721986 IDD721112:IDD721986 IMZ721112:IMZ721986 IWV721112:IWV721986 JGR721112:JGR721986 JQN721112:JQN721986 KAJ721112:KAJ721986 KKF721112:KKF721986 KUB721112:KUB721986 LDX721112:LDX721986 LNT721112:LNT721986 LXP721112:LXP721986 MHL721112:MHL721986 MRH721112:MRH721986 NBD721112:NBD721986 NKZ721112:NKZ721986 NUV721112:NUV721986 OER721112:OER721986 OON721112:OON721986 OYJ721112:OYJ721986 PIF721112:PIF721986 PSB721112:PSB721986 QBX721112:QBX721986 QLT721112:QLT721986 QVP721112:QVP721986 RFL721112:RFL721986 RPH721112:RPH721986 RZD721112:RZD721986 SIZ721112:SIZ721986 SSV721112:SSV721986 TCR721112:TCR721986 TMN721112:TMN721986 TWJ721112:TWJ721986 UGF721112:UGF721986 UQB721112:UQB721986 UZX721112:UZX721986 VJT721112:VJT721986 VTP721112:VTP721986 WDL721112:WDL721986 WNH721112:WNH721986 WXD721112:WXD721986 BH786648:BH787522 KR786648:KR787522 UN786648:UN787522 AEJ786648:AEJ787522 AOF786648:AOF787522 AYB786648:AYB787522 BHX786648:BHX787522 BRT786648:BRT787522 CBP786648:CBP787522 CLL786648:CLL787522 CVH786648:CVH787522 DFD786648:DFD787522 DOZ786648:DOZ787522 DYV786648:DYV787522 EIR786648:EIR787522 ESN786648:ESN787522 FCJ786648:FCJ787522 FMF786648:FMF787522 FWB786648:FWB787522 GFX786648:GFX787522 GPT786648:GPT787522 GZP786648:GZP787522 HJL786648:HJL787522 HTH786648:HTH787522 IDD786648:IDD787522 IMZ786648:IMZ787522 IWV786648:IWV787522 JGR786648:JGR787522 JQN786648:JQN787522 KAJ786648:KAJ787522 KKF786648:KKF787522 KUB786648:KUB787522 LDX786648:LDX787522 LNT786648:LNT787522 LXP786648:LXP787522 MHL786648:MHL787522 MRH786648:MRH787522 NBD786648:NBD787522 NKZ786648:NKZ787522 NUV786648:NUV787522 OER786648:OER787522 OON786648:OON787522 OYJ786648:OYJ787522 PIF786648:PIF787522 PSB786648:PSB787522 QBX786648:QBX787522 QLT786648:QLT787522 QVP786648:QVP787522 RFL786648:RFL787522 RPH786648:RPH787522 RZD786648:RZD787522 SIZ786648:SIZ787522 SSV786648:SSV787522 TCR786648:TCR787522 TMN786648:TMN787522 TWJ786648:TWJ787522 UGF786648:UGF787522 UQB786648:UQB787522 UZX786648:UZX787522 VJT786648:VJT787522 VTP786648:VTP787522 WDL786648:WDL787522 WNH786648:WNH787522 WXD786648:WXD787522 BH852184:BH853058 KR852184:KR853058 UN852184:UN853058 AEJ852184:AEJ853058 AOF852184:AOF853058 AYB852184:AYB853058 BHX852184:BHX853058 BRT852184:BRT853058 CBP852184:CBP853058 CLL852184:CLL853058 CVH852184:CVH853058 DFD852184:DFD853058 DOZ852184:DOZ853058 DYV852184:DYV853058 EIR852184:EIR853058 ESN852184:ESN853058 FCJ852184:FCJ853058 FMF852184:FMF853058 FWB852184:FWB853058 GFX852184:GFX853058 GPT852184:GPT853058 GZP852184:GZP853058 HJL852184:HJL853058 HTH852184:HTH853058 IDD852184:IDD853058 IMZ852184:IMZ853058 IWV852184:IWV853058 JGR852184:JGR853058 JQN852184:JQN853058 KAJ852184:KAJ853058 KKF852184:KKF853058 KUB852184:KUB853058 LDX852184:LDX853058 LNT852184:LNT853058 LXP852184:LXP853058 MHL852184:MHL853058 MRH852184:MRH853058 NBD852184:NBD853058 NKZ852184:NKZ853058 NUV852184:NUV853058 OER852184:OER853058 OON852184:OON853058 OYJ852184:OYJ853058 PIF852184:PIF853058 PSB852184:PSB853058 QBX852184:QBX853058 QLT852184:QLT853058 QVP852184:QVP853058 RFL852184:RFL853058 RPH852184:RPH853058 RZD852184:RZD853058 SIZ852184:SIZ853058 SSV852184:SSV853058 TCR852184:TCR853058 TMN852184:TMN853058 TWJ852184:TWJ853058 UGF852184:UGF853058 UQB852184:UQB853058 UZX852184:UZX853058 VJT852184:VJT853058 VTP852184:VTP853058 WDL852184:WDL853058 WNH852184:WNH853058 WXD852184:WXD853058 BH917720:BH918594 KR917720:KR918594 UN917720:UN918594 AEJ917720:AEJ918594 AOF917720:AOF918594 AYB917720:AYB918594 BHX917720:BHX918594 BRT917720:BRT918594 CBP917720:CBP918594 CLL917720:CLL918594 CVH917720:CVH918594 DFD917720:DFD918594 DOZ917720:DOZ918594 DYV917720:DYV918594 EIR917720:EIR918594 ESN917720:ESN918594 FCJ917720:FCJ918594 FMF917720:FMF918594 FWB917720:FWB918594 GFX917720:GFX918594 GPT917720:GPT918594 GZP917720:GZP918594 HJL917720:HJL918594 HTH917720:HTH918594 IDD917720:IDD918594 IMZ917720:IMZ918594 IWV917720:IWV918594 JGR917720:JGR918594 JQN917720:JQN918594 KAJ917720:KAJ918594 KKF917720:KKF918594 KUB917720:KUB918594 LDX917720:LDX918594 LNT917720:LNT918594 LXP917720:LXP918594 MHL917720:MHL918594 MRH917720:MRH918594 NBD917720:NBD918594 NKZ917720:NKZ918594 NUV917720:NUV918594 OER917720:OER918594 OON917720:OON918594 OYJ917720:OYJ918594 PIF917720:PIF918594 PSB917720:PSB918594 QBX917720:QBX918594 QLT917720:QLT918594 QVP917720:QVP918594 RFL917720:RFL918594 RPH917720:RPH918594 RZD917720:RZD918594 SIZ917720:SIZ918594 SSV917720:SSV918594 TCR917720:TCR918594 TMN917720:TMN918594 TWJ917720:TWJ918594 UGF917720:UGF918594 UQB917720:UQB918594 UZX917720:UZX918594 VJT917720:VJT918594 VTP917720:VTP918594 WDL917720:WDL918594 WNH917720:WNH918594 WXD917720:WXD918594 BH983256:BH984130 KR983256:KR984130 UN983256:UN984130 AEJ983256:AEJ984130 AOF983256:AOF984130 AYB983256:AYB984130 BHX983256:BHX984130 BRT983256:BRT984130 CBP983256:CBP984130 CLL983256:CLL984130 CVH983256:CVH984130 DFD983256:DFD984130 DOZ983256:DOZ984130 DYV983256:DYV984130 EIR983256:EIR984130 ESN983256:ESN984130 FCJ983256:FCJ984130 FMF983256:FMF984130 FWB983256:FWB984130 GFX983256:GFX984130 GPT983256:GPT984130 GZP983256:GZP984130 HJL983256:HJL984130 HTH983256:HTH984130 IDD983256:IDD984130 IMZ983256:IMZ984130 IWV983256:IWV984130 JGR983256:JGR984130 JQN983256:JQN984130 KAJ983256:KAJ984130 KKF983256:KKF984130 KUB983256:KUB984130 LDX983256:LDX984130 LNT983256:LNT984130 LXP983256:LXP984130 MHL983256:MHL984130 MRH983256:MRH984130 NBD983256:NBD984130 NKZ983256:NKZ984130 NUV983256:NUV984130 OER983256:OER984130 OON983256:OON984130 OYJ983256:OYJ984130 PIF983256:PIF984130 PSB983256:PSB984130 QBX983256:QBX984130 QLT983256:QLT984130 QVP983256:QVP984130 RFL983256:RFL984130 RPH983256:RPH984130 RZD983256:RZD984130 SIZ983256:SIZ984130 SSV983256:SSV984130 TCR983256:TCR984130 TMN983256:TMN984130 TWJ983256:TWJ984130 UGF983256:UGF984130 UQB983256:UQB984130 UZX983256:UZX984130 VJT983256:VJT984130 VTP983256:VTP984130 WDL983256:WDL984130 WNH983256:WNH984130 WXD983256:WXD984130 BE65758:BE66630 KO65752:KO66624 UK65752:UK66624 AEG65752:AEG66624 AOC65752:AOC66624 AXY65752:AXY66624 BHU65752:BHU66624 BRQ65752:BRQ66624 CBM65752:CBM66624 CLI65752:CLI66624 CVE65752:CVE66624 DFA65752:DFA66624 DOW65752:DOW66624 DYS65752:DYS66624 EIO65752:EIO66624 ESK65752:ESK66624 FCG65752:FCG66624 FMC65752:FMC66624 FVY65752:FVY66624 GFU65752:GFU66624 GPQ65752:GPQ66624 GZM65752:GZM66624 HJI65752:HJI66624 HTE65752:HTE66624 IDA65752:IDA66624 IMW65752:IMW66624 IWS65752:IWS66624 JGO65752:JGO66624 JQK65752:JQK66624 KAG65752:KAG66624 KKC65752:KKC66624 KTY65752:KTY66624 LDU65752:LDU66624 LNQ65752:LNQ66624 LXM65752:LXM66624 MHI65752:MHI66624 MRE65752:MRE66624 NBA65752:NBA66624 NKW65752:NKW66624 NUS65752:NUS66624 OEO65752:OEO66624 OOK65752:OOK66624 OYG65752:OYG66624 PIC65752:PIC66624 PRY65752:PRY66624 QBU65752:QBU66624 QLQ65752:QLQ66624 QVM65752:QVM66624 RFI65752:RFI66624 RPE65752:RPE66624 RZA65752:RZA66624 SIW65752:SIW66624 SSS65752:SSS66624 TCO65752:TCO66624 TMK65752:TMK66624 TWG65752:TWG66624 UGC65752:UGC66624 UPY65752:UPY66624 UZU65752:UZU66624 VJQ65752:VJQ66624 VTM65752:VTM66624 WDI65752:WDI66624 WNE65752:WNE66624 WXA65752:WXA66624 BE131294:BE132166 KO131288:KO132160 UK131288:UK132160 AEG131288:AEG132160 AOC131288:AOC132160 AXY131288:AXY132160 BHU131288:BHU132160 BRQ131288:BRQ132160 CBM131288:CBM132160 CLI131288:CLI132160 CVE131288:CVE132160 DFA131288:DFA132160 DOW131288:DOW132160 DYS131288:DYS132160 EIO131288:EIO132160 ESK131288:ESK132160 FCG131288:FCG132160 FMC131288:FMC132160 FVY131288:FVY132160 GFU131288:GFU132160 GPQ131288:GPQ132160 GZM131288:GZM132160 HJI131288:HJI132160 HTE131288:HTE132160 IDA131288:IDA132160 IMW131288:IMW132160 IWS131288:IWS132160 JGO131288:JGO132160 JQK131288:JQK132160 KAG131288:KAG132160 KKC131288:KKC132160 KTY131288:KTY132160 LDU131288:LDU132160 LNQ131288:LNQ132160 LXM131288:LXM132160 MHI131288:MHI132160 MRE131288:MRE132160 NBA131288:NBA132160 NKW131288:NKW132160 NUS131288:NUS132160 OEO131288:OEO132160 OOK131288:OOK132160 OYG131288:OYG132160 PIC131288:PIC132160 PRY131288:PRY132160 QBU131288:QBU132160 QLQ131288:QLQ132160 QVM131288:QVM132160 RFI131288:RFI132160 RPE131288:RPE132160 RZA131288:RZA132160 SIW131288:SIW132160 SSS131288:SSS132160 TCO131288:TCO132160 TMK131288:TMK132160 TWG131288:TWG132160 UGC131288:UGC132160 UPY131288:UPY132160 UZU131288:UZU132160 VJQ131288:VJQ132160 VTM131288:VTM132160 WDI131288:WDI132160 WNE131288:WNE132160 WXA131288:WXA132160 BE196830:BE197702 KO196824:KO197696 UK196824:UK197696 AEG196824:AEG197696 AOC196824:AOC197696 AXY196824:AXY197696 BHU196824:BHU197696 BRQ196824:BRQ197696 CBM196824:CBM197696 CLI196824:CLI197696 CVE196824:CVE197696 DFA196824:DFA197696 DOW196824:DOW197696 DYS196824:DYS197696 EIO196824:EIO197696 ESK196824:ESK197696 FCG196824:FCG197696 FMC196824:FMC197696 FVY196824:FVY197696 GFU196824:GFU197696 GPQ196824:GPQ197696 GZM196824:GZM197696 HJI196824:HJI197696 HTE196824:HTE197696 IDA196824:IDA197696 IMW196824:IMW197696 IWS196824:IWS197696 JGO196824:JGO197696 JQK196824:JQK197696 KAG196824:KAG197696 KKC196824:KKC197696 KTY196824:KTY197696 LDU196824:LDU197696 LNQ196824:LNQ197696 LXM196824:LXM197696 MHI196824:MHI197696 MRE196824:MRE197696 NBA196824:NBA197696 NKW196824:NKW197696 NUS196824:NUS197696 OEO196824:OEO197696 OOK196824:OOK197696 OYG196824:OYG197696 PIC196824:PIC197696 PRY196824:PRY197696 QBU196824:QBU197696 QLQ196824:QLQ197696 QVM196824:QVM197696 RFI196824:RFI197696 RPE196824:RPE197696 RZA196824:RZA197696 SIW196824:SIW197696 SSS196824:SSS197696 TCO196824:TCO197696 TMK196824:TMK197696 TWG196824:TWG197696 UGC196824:UGC197696 UPY196824:UPY197696 UZU196824:UZU197696 VJQ196824:VJQ197696 VTM196824:VTM197696 WDI196824:WDI197696 WNE196824:WNE197696 WXA196824:WXA197696 BE262366:BE263238 KO262360:KO263232 UK262360:UK263232 AEG262360:AEG263232 AOC262360:AOC263232 AXY262360:AXY263232 BHU262360:BHU263232 BRQ262360:BRQ263232 CBM262360:CBM263232 CLI262360:CLI263232 CVE262360:CVE263232 DFA262360:DFA263232 DOW262360:DOW263232 DYS262360:DYS263232 EIO262360:EIO263232 ESK262360:ESK263232 FCG262360:FCG263232 FMC262360:FMC263232 FVY262360:FVY263232 GFU262360:GFU263232 GPQ262360:GPQ263232 GZM262360:GZM263232 HJI262360:HJI263232 HTE262360:HTE263232 IDA262360:IDA263232 IMW262360:IMW263232 IWS262360:IWS263232 JGO262360:JGO263232 JQK262360:JQK263232 KAG262360:KAG263232 KKC262360:KKC263232 KTY262360:KTY263232 LDU262360:LDU263232 LNQ262360:LNQ263232 LXM262360:LXM263232 MHI262360:MHI263232 MRE262360:MRE263232 NBA262360:NBA263232 NKW262360:NKW263232 NUS262360:NUS263232 OEO262360:OEO263232 OOK262360:OOK263232 OYG262360:OYG263232 PIC262360:PIC263232 PRY262360:PRY263232 QBU262360:QBU263232 QLQ262360:QLQ263232 QVM262360:QVM263232 RFI262360:RFI263232 RPE262360:RPE263232 RZA262360:RZA263232 SIW262360:SIW263232 SSS262360:SSS263232 TCO262360:TCO263232 TMK262360:TMK263232 TWG262360:TWG263232 UGC262360:UGC263232 UPY262360:UPY263232 UZU262360:UZU263232 VJQ262360:VJQ263232 VTM262360:VTM263232 WDI262360:WDI263232 WNE262360:WNE263232 WXA262360:WXA263232 BE327902:BE328774 KO327896:KO328768 UK327896:UK328768 AEG327896:AEG328768 AOC327896:AOC328768 AXY327896:AXY328768 BHU327896:BHU328768 BRQ327896:BRQ328768 CBM327896:CBM328768 CLI327896:CLI328768 CVE327896:CVE328768 DFA327896:DFA328768 DOW327896:DOW328768 DYS327896:DYS328768 EIO327896:EIO328768 ESK327896:ESK328768 FCG327896:FCG328768 FMC327896:FMC328768 FVY327896:FVY328768 GFU327896:GFU328768 GPQ327896:GPQ328768 GZM327896:GZM328768 HJI327896:HJI328768 HTE327896:HTE328768 IDA327896:IDA328768 IMW327896:IMW328768 IWS327896:IWS328768 JGO327896:JGO328768 JQK327896:JQK328768 KAG327896:KAG328768 KKC327896:KKC328768 KTY327896:KTY328768 LDU327896:LDU328768 LNQ327896:LNQ328768 LXM327896:LXM328768 MHI327896:MHI328768 MRE327896:MRE328768 NBA327896:NBA328768 NKW327896:NKW328768 NUS327896:NUS328768 OEO327896:OEO328768 OOK327896:OOK328768 OYG327896:OYG328768 PIC327896:PIC328768 PRY327896:PRY328768 QBU327896:QBU328768 QLQ327896:QLQ328768 QVM327896:QVM328768 RFI327896:RFI328768 RPE327896:RPE328768 RZA327896:RZA328768 SIW327896:SIW328768 SSS327896:SSS328768 TCO327896:TCO328768 TMK327896:TMK328768 TWG327896:TWG328768 UGC327896:UGC328768 UPY327896:UPY328768 UZU327896:UZU328768 VJQ327896:VJQ328768 VTM327896:VTM328768 WDI327896:WDI328768 WNE327896:WNE328768 WXA327896:WXA328768 BE393438:BE394310 KO393432:KO394304 UK393432:UK394304 AEG393432:AEG394304 AOC393432:AOC394304 AXY393432:AXY394304 BHU393432:BHU394304 BRQ393432:BRQ394304 CBM393432:CBM394304 CLI393432:CLI394304 CVE393432:CVE394304 DFA393432:DFA394304 DOW393432:DOW394304 DYS393432:DYS394304 EIO393432:EIO394304 ESK393432:ESK394304 FCG393432:FCG394304 FMC393432:FMC394304 FVY393432:FVY394304 GFU393432:GFU394304 GPQ393432:GPQ394304 GZM393432:GZM394304 HJI393432:HJI394304 HTE393432:HTE394304 IDA393432:IDA394304 IMW393432:IMW394304 IWS393432:IWS394304 JGO393432:JGO394304 JQK393432:JQK394304 KAG393432:KAG394304 KKC393432:KKC394304 KTY393432:KTY394304 LDU393432:LDU394304 LNQ393432:LNQ394304 LXM393432:LXM394304 MHI393432:MHI394304 MRE393432:MRE394304 NBA393432:NBA394304 NKW393432:NKW394304 NUS393432:NUS394304 OEO393432:OEO394304 OOK393432:OOK394304 OYG393432:OYG394304 PIC393432:PIC394304 PRY393432:PRY394304 QBU393432:QBU394304 QLQ393432:QLQ394304 QVM393432:QVM394304 RFI393432:RFI394304 RPE393432:RPE394304 RZA393432:RZA394304 SIW393432:SIW394304 SSS393432:SSS394304 TCO393432:TCO394304 TMK393432:TMK394304 TWG393432:TWG394304 UGC393432:UGC394304 UPY393432:UPY394304 UZU393432:UZU394304 VJQ393432:VJQ394304 VTM393432:VTM394304 WDI393432:WDI394304 WNE393432:WNE394304 WXA393432:WXA394304 BE458974:BE459846 KO458968:KO459840 UK458968:UK459840 AEG458968:AEG459840 AOC458968:AOC459840 AXY458968:AXY459840 BHU458968:BHU459840 BRQ458968:BRQ459840 CBM458968:CBM459840 CLI458968:CLI459840 CVE458968:CVE459840 DFA458968:DFA459840 DOW458968:DOW459840 DYS458968:DYS459840 EIO458968:EIO459840 ESK458968:ESK459840 FCG458968:FCG459840 FMC458968:FMC459840 FVY458968:FVY459840 GFU458968:GFU459840 GPQ458968:GPQ459840 GZM458968:GZM459840 HJI458968:HJI459840 HTE458968:HTE459840 IDA458968:IDA459840 IMW458968:IMW459840 IWS458968:IWS459840 JGO458968:JGO459840 JQK458968:JQK459840 KAG458968:KAG459840 KKC458968:KKC459840 KTY458968:KTY459840 LDU458968:LDU459840 LNQ458968:LNQ459840 LXM458968:LXM459840 MHI458968:MHI459840 MRE458968:MRE459840 NBA458968:NBA459840 NKW458968:NKW459840 NUS458968:NUS459840 OEO458968:OEO459840 OOK458968:OOK459840 OYG458968:OYG459840 PIC458968:PIC459840 PRY458968:PRY459840 QBU458968:QBU459840 QLQ458968:QLQ459840 QVM458968:QVM459840 RFI458968:RFI459840 RPE458968:RPE459840 RZA458968:RZA459840 SIW458968:SIW459840 SSS458968:SSS459840 TCO458968:TCO459840 TMK458968:TMK459840 TWG458968:TWG459840 UGC458968:UGC459840 UPY458968:UPY459840 UZU458968:UZU459840 VJQ458968:VJQ459840 VTM458968:VTM459840 WDI458968:WDI459840 WNE458968:WNE459840 WXA458968:WXA459840 BE524510:BE525382 KO524504:KO525376 UK524504:UK525376 AEG524504:AEG525376 AOC524504:AOC525376 AXY524504:AXY525376 BHU524504:BHU525376 BRQ524504:BRQ525376 CBM524504:CBM525376 CLI524504:CLI525376 CVE524504:CVE525376 DFA524504:DFA525376 DOW524504:DOW525376 DYS524504:DYS525376 EIO524504:EIO525376 ESK524504:ESK525376 FCG524504:FCG525376 FMC524504:FMC525376 FVY524504:FVY525376 GFU524504:GFU525376 GPQ524504:GPQ525376 GZM524504:GZM525376 HJI524504:HJI525376 HTE524504:HTE525376 IDA524504:IDA525376 IMW524504:IMW525376 IWS524504:IWS525376 JGO524504:JGO525376 JQK524504:JQK525376 KAG524504:KAG525376 KKC524504:KKC525376 KTY524504:KTY525376 LDU524504:LDU525376 LNQ524504:LNQ525376 LXM524504:LXM525376 MHI524504:MHI525376 MRE524504:MRE525376 NBA524504:NBA525376 NKW524504:NKW525376 NUS524504:NUS525376 OEO524504:OEO525376 OOK524504:OOK525376 OYG524504:OYG525376 PIC524504:PIC525376 PRY524504:PRY525376 QBU524504:QBU525376 QLQ524504:QLQ525376 QVM524504:QVM525376 RFI524504:RFI525376 RPE524504:RPE525376 RZA524504:RZA525376 SIW524504:SIW525376 SSS524504:SSS525376 TCO524504:TCO525376 TMK524504:TMK525376 TWG524504:TWG525376 UGC524504:UGC525376 UPY524504:UPY525376 UZU524504:UZU525376 VJQ524504:VJQ525376 VTM524504:VTM525376 WDI524504:WDI525376 WNE524504:WNE525376 WXA524504:WXA525376 BE590046:BE590918 KO590040:KO590912 UK590040:UK590912 AEG590040:AEG590912 AOC590040:AOC590912 AXY590040:AXY590912 BHU590040:BHU590912 BRQ590040:BRQ590912 CBM590040:CBM590912 CLI590040:CLI590912 CVE590040:CVE590912 DFA590040:DFA590912 DOW590040:DOW590912 DYS590040:DYS590912 EIO590040:EIO590912 ESK590040:ESK590912 FCG590040:FCG590912 FMC590040:FMC590912 FVY590040:FVY590912 GFU590040:GFU590912 GPQ590040:GPQ590912 GZM590040:GZM590912 HJI590040:HJI590912 HTE590040:HTE590912 IDA590040:IDA590912 IMW590040:IMW590912 IWS590040:IWS590912 JGO590040:JGO590912 JQK590040:JQK590912 KAG590040:KAG590912 KKC590040:KKC590912 KTY590040:KTY590912 LDU590040:LDU590912 LNQ590040:LNQ590912 LXM590040:LXM590912 MHI590040:MHI590912 MRE590040:MRE590912 NBA590040:NBA590912 NKW590040:NKW590912 NUS590040:NUS590912 OEO590040:OEO590912 OOK590040:OOK590912 OYG590040:OYG590912 PIC590040:PIC590912 PRY590040:PRY590912 QBU590040:QBU590912 QLQ590040:QLQ590912 QVM590040:QVM590912 RFI590040:RFI590912 RPE590040:RPE590912 RZA590040:RZA590912 SIW590040:SIW590912 SSS590040:SSS590912 TCO590040:TCO590912 TMK590040:TMK590912 TWG590040:TWG590912 UGC590040:UGC590912 UPY590040:UPY590912 UZU590040:UZU590912 VJQ590040:VJQ590912 VTM590040:VTM590912 WDI590040:WDI590912 WNE590040:WNE590912 WXA590040:WXA590912 BE655582:BE656454 KO655576:KO656448 UK655576:UK656448 AEG655576:AEG656448 AOC655576:AOC656448 AXY655576:AXY656448 BHU655576:BHU656448 BRQ655576:BRQ656448 CBM655576:CBM656448 CLI655576:CLI656448 CVE655576:CVE656448 DFA655576:DFA656448 DOW655576:DOW656448 DYS655576:DYS656448 EIO655576:EIO656448 ESK655576:ESK656448 FCG655576:FCG656448 FMC655576:FMC656448 FVY655576:FVY656448 GFU655576:GFU656448 GPQ655576:GPQ656448 GZM655576:GZM656448 HJI655576:HJI656448 HTE655576:HTE656448 IDA655576:IDA656448 IMW655576:IMW656448 IWS655576:IWS656448 JGO655576:JGO656448 JQK655576:JQK656448 KAG655576:KAG656448 KKC655576:KKC656448 KTY655576:KTY656448 LDU655576:LDU656448 LNQ655576:LNQ656448 LXM655576:LXM656448 MHI655576:MHI656448 MRE655576:MRE656448 NBA655576:NBA656448 NKW655576:NKW656448 NUS655576:NUS656448 OEO655576:OEO656448 OOK655576:OOK656448 OYG655576:OYG656448 PIC655576:PIC656448 PRY655576:PRY656448 QBU655576:QBU656448 QLQ655576:QLQ656448 QVM655576:QVM656448 RFI655576:RFI656448 RPE655576:RPE656448 RZA655576:RZA656448 SIW655576:SIW656448 SSS655576:SSS656448 TCO655576:TCO656448 TMK655576:TMK656448 TWG655576:TWG656448 UGC655576:UGC656448 UPY655576:UPY656448 UZU655576:UZU656448 VJQ655576:VJQ656448 VTM655576:VTM656448 WDI655576:WDI656448 WNE655576:WNE656448 WXA655576:WXA656448 BE721118:BE721990 KO721112:KO721984 UK721112:UK721984 AEG721112:AEG721984 AOC721112:AOC721984 AXY721112:AXY721984 BHU721112:BHU721984 BRQ721112:BRQ721984 CBM721112:CBM721984 CLI721112:CLI721984 CVE721112:CVE721984 DFA721112:DFA721984 DOW721112:DOW721984 DYS721112:DYS721984 EIO721112:EIO721984 ESK721112:ESK721984 FCG721112:FCG721984 FMC721112:FMC721984 FVY721112:FVY721984 GFU721112:GFU721984 GPQ721112:GPQ721984 GZM721112:GZM721984 HJI721112:HJI721984 HTE721112:HTE721984 IDA721112:IDA721984 IMW721112:IMW721984 IWS721112:IWS721984 JGO721112:JGO721984 JQK721112:JQK721984 KAG721112:KAG721984 KKC721112:KKC721984 KTY721112:KTY721984 LDU721112:LDU721984 LNQ721112:LNQ721984 LXM721112:LXM721984 MHI721112:MHI721984 MRE721112:MRE721984 NBA721112:NBA721984 NKW721112:NKW721984 NUS721112:NUS721984 OEO721112:OEO721984 OOK721112:OOK721984 OYG721112:OYG721984 PIC721112:PIC721984 PRY721112:PRY721984 QBU721112:QBU721984 QLQ721112:QLQ721984 QVM721112:QVM721984 RFI721112:RFI721984 RPE721112:RPE721984 RZA721112:RZA721984 SIW721112:SIW721984 SSS721112:SSS721984 TCO721112:TCO721984 TMK721112:TMK721984 TWG721112:TWG721984 UGC721112:UGC721984 UPY721112:UPY721984 UZU721112:UZU721984 VJQ721112:VJQ721984 VTM721112:VTM721984 WDI721112:WDI721984 WNE721112:WNE721984 WXA721112:WXA721984 BE786654:BE787526 KO786648:KO787520 UK786648:UK787520 AEG786648:AEG787520 AOC786648:AOC787520 AXY786648:AXY787520 BHU786648:BHU787520 BRQ786648:BRQ787520 CBM786648:CBM787520 CLI786648:CLI787520 CVE786648:CVE787520 DFA786648:DFA787520 DOW786648:DOW787520 DYS786648:DYS787520 EIO786648:EIO787520 ESK786648:ESK787520 FCG786648:FCG787520 FMC786648:FMC787520 FVY786648:FVY787520 GFU786648:GFU787520 GPQ786648:GPQ787520 GZM786648:GZM787520 HJI786648:HJI787520 HTE786648:HTE787520 IDA786648:IDA787520 IMW786648:IMW787520 IWS786648:IWS787520 JGO786648:JGO787520 JQK786648:JQK787520 KAG786648:KAG787520 KKC786648:KKC787520 KTY786648:KTY787520 LDU786648:LDU787520 LNQ786648:LNQ787520 LXM786648:LXM787520 MHI786648:MHI787520 MRE786648:MRE787520 NBA786648:NBA787520 NKW786648:NKW787520 NUS786648:NUS787520 OEO786648:OEO787520 OOK786648:OOK787520 OYG786648:OYG787520 PIC786648:PIC787520 PRY786648:PRY787520 QBU786648:QBU787520 QLQ786648:QLQ787520 QVM786648:QVM787520 RFI786648:RFI787520 RPE786648:RPE787520 RZA786648:RZA787520 SIW786648:SIW787520 SSS786648:SSS787520 TCO786648:TCO787520 TMK786648:TMK787520 TWG786648:TWG787520 UGC786648:UGC787520 UPY786648:UPY787520 UZU786648:UZU787520 VJQ786648:VJQ787520 VTM786648:VTM787520 WDI786648:WDI787520 WNE786648:WNE787520 WXA786648:WXA787520 BE852190:BE853062 KO852184:KO853056 UK852184:UK853056 AEG852184:AEG853056 AOC852184:AOC853056 AXY852184:AXY853056 BHU852184:BHU853056 BRQ852184:BRQ853056 CBM852184:CBM853056 CLI852184:CLI853056 CVE852184:CVE853056 DFA852184:DFA853056 DOW852184:DOW853056 DYS852184:DYS853056 EIO852184:EIO853056 ESK852184:ESK853056 FCG852184:FCG853056 FMC852184:FMC853056 FVY852184:FVY853056 GFU852184:GFU853056 GPQ852184:GPQ853056 GZM852184:GZM853056 HJI852184:HJI853056 HTE852184:HTE853056 IDA852184:IDA853056 IMW852184:IMW853056 IWS852184:IWS853056 JGO852184:JGO853056 JQK852184:JQK853056 KAG852184:KAG853056 KKC852184:KKC853056 KTY852184:KTY853056 LDU852184:LDU853056 LNQ852184:LNQ853056 LXM852184:LXM853056 MHI852184:MHI853056 MRE852184:MRE853056 NBA852184:NBA853056 NKW852184:NKW853056 NUS852184:NUS853056 OEO852184:OEO853056 OOK852184:OOK853056 OYG852184:OYG853056 PIC852184:PIC853056 PRY852184:PRY853056 QBU852184:QBU853056 QLQ852184:QLQ853056 QVM852184:QVM853056 RFI852184:RFI853056 RPE852184:RPE853056 RZA852184:RZA853056 SIW852184:SIW853056 SSS852184:SSS853056 TCO852184:TCO853056 TMK852184:TMK853056 TWG852184:TWG853056 UGC852184:UGC853056 UPY852184:UPY853056 UZU852184:UZU853056 VJQ852184:VJQ853056 VTM852184:VTM853056 WDI852184:WDI853056 WNE852184:WNE853056 WXA852184:WXA853056 BE917726:BE918598 KO917720:KO918592 UK917720:UK918592 AEG917720:AEG918592 AOC917720:AOC918592 AXY917720:AXY918592 BHU917720:BHU918592 BRQ917720:BRQ918592 CBM917720:CBM918592 CLI917720:CLI918592 CVE917720:CVE918592 DFA917720:DFA918592 DOW917720:DOW918592 DYS917720:DYS918592 EIO917720:EIO918592 ESK917720:ESK918592 FCG917720:FCG918592 FMC917720:FMC918592 FVY917720:FVY918592 GFU917720:GFU918592 GPQ917720:GPQ918592 GZM917720:GZM918592 HJI917720:HJI918592 HTE917720:HTE918592 IDA917720:IDA918592 IMW917720:IMW918592 IWS917720:IWS918592 JGO917720:JGO918592 JQK917720:JQK918592 KAG917720:KAG918592 KKC917720:KKC918592 KTY917720:KTY918592 LDU917720:LDU918592 LNQ917720:LNQ918592 LXM917720:LXM918592 MHI917720:MHI918592 MRE917720:MRE918592 NBA917720:NBA918592 NKW917720:NKW918592 NUS917720:NUS918592 OEO917720:OEO918592 OOK917720:OOK918592 OYG917720:OYG918592 PIC917720:PIC918592 PRY917720:PRY918592 QBU917720:QBU918592 QLQ917720:QLQ918592 QVM917720:QVM918592 RFI917720:RFI918592 RPE917720:RPE918592 RZA917720:RZA918592 SIW917720:SIW918592 SSS917720:SSS918592 TCO917720:TCO918592 TMK917720:TMK918592 TWG917720:TWG918592 UGC917720:UGC918592 UPY917720:UPY918592 UZU917720:UZU918592 VJQ917720:VJQ918592 VTM917720:VTM918592 WDI917720:WDI918592 WNE917720:WNE918592 WXA917720:WXA918592 BE983262:BE984134 KO983256:KO984128 UK983256:UK984128 AEG983256:AEG984128 AOC983256:AOC984128 AXY983256:AXY984128 BHU983256:BHU984128 BRQ983256:BRQ984128 CBM983256:CBM984128 CLI983256:CLI984128 CVE983256:CVE984128 DFA983256:DFA984128 DOW983256:DOW984128 DYS983256:DYS984128 EIO983256:EIO984128 ESK983256:ESK984128 FCG983256:FCG984128 FMC983256:FMC984128 FVY983256:FVY984128 GFU983256:GFU984128 GPQ983256:GPQ984128 GZM983256:GZM984128 HJI983256:HJI984128 HTE983256:HTE984128 IDA983256:IDA984128 IMW983256:IMW984128 IWS983256:IWS984128 JGO983256:JGO984128 JQK983256:JQK984128 KAG983256:KAG984128 KKC983256:KKC984128 KTY983256:KTY984128 LDU983256:LDU984128 LNQ983256:LNQ984128 LXM983256:LXM984128 MHI983256:MHI984128 MRE983256:MRE984128 NBA983256:NBA984128 NKW983256:NKW984128 NUS983256:NUS984128 OEO983256:OEO984128 OOK983256:OOK984128 OYG983256:OYG984128 PIC983256:PIC984128 PRY983256:PRY984128 QBU983256:QBU984128 QLQ983256:QLQ984128 QVM983256:QVM984128 RFI983256:RFI984128 RPE983256:RPE984128 RZA983256:RZA984128 SIW983256:SIW984128 SSS983256:SSS984128 TCO983256:TCO984128 TMK983256:TMK984128 TWG983256:TWG984128 UGC983256:UGC984128 UPY983256:UPY984128 UZU983256:UZU984128 VJQ983256:VJQ984128 VTM983256:VTM984128 WDI983256:WDI984128 WNE983256:WNE984128 WXA983256:WXA984128 BE300:BE1094 BB300:BB1094 BH294:BH1090 WXA294:WXA1088 WNE294:WNE1088 WDI294:WDI1088 VTM294:VTM1088 VJQ294:VJQ1088 UZU294:UZU1088 UPY294:UPY1088 UGC294:UGC1088 TWG294:TWG1088 TMK294:TMK1088 TCO294:TCO1088 SSS294:SSS1088 SIW294:SIW1088 RZA294:RZA1088 RPE294:RPE1088 RFI294:RFI1088 QVM294:QVM1088 QLQ294:QLQ1088 QBU294:QBU1088 PRY294:PRY1088 PIC294:PIC1088 OYG294:OYG1088 OOK294:OOK1088 OEO294:OEO1088 NUS294:NUS1088 NKW294:NKW1088 NBA294:NBA1088 MRE294:MRE1088 MHI294:MHI1088 LXM294:LXM1088 LNQ294:LNQ1088 LDU294:LDU1088 KTY294:KTY1088 KKC294:KKC1088 KAG294:KAG1088 JQK294:JQK1088 JGO294:JGO1088 IWS294:IWS1088 IMW294:IMW1088 IDA294:IDA1088 HTE294:HTE1088 HJI294:HJI1088 GZM294:GZM1088 GPQ294:GPQ1088 GFU294:GFU1088 FVY294:FVY1088 FMC294:FMC1088 FCG294:FCG1088 ESK294:ESK1088 EIO294:EIO1088 DYS294:DYS1088 DOW294:DOW1088 DFA294:DFA1088 CVE294:CVE1088 CLI294:CLI1088 CBM294:CBM1088 BRQ294:BRQ1088 BHU294:BHU1088 AXY294:AXY1088 AOC294:AOC1088 AEG294:AEG1088 UK294:UK1088 KO294:KO1088 WXD294:WXD1090 WNH294:WNH1090 WDL294:WDL1090 VTP294:VTP1090 VJT294:VJT1090 UZX294:UZX1090 UQB294:UQB1090 UGF294:UGF1090 TWJ294:TWJ1090 TMN294:TMN1090 TCR294:TCR1090 SSV294:SSV1090 SIZ294:SIZ1090 RZD294:RZD1090 RPH294:RPH1090 RFL294:RFL1090 QVP294:QVP1090 QLT294:QLT1090 QBX294:QBX1090 PSB294:PSB1090 PIF294:PIF1090 OYJ294:OYJ1090 OON294:OON1090 OER294:OER1090 NUV294:NUV1090 NKZ294:NKZ1090 NBD294:NBD1090 MRH294:MRH1090 MHL294:MHL1090 LXP294:LXP1090 LNT294:LNT1090 LDX294:LDX1090 KUB294:KUB1090 KKF294:KKF1090 KAJ294:KAJ1090 JQN294:JQN1090 JGR294:JGR1090 IWV294:IWV1090 IMZ294:IMZ1090 IDD294:IDD1090 HTH294:HTH1090 HJL294:HJL1090 GZP294:GZP1090 GPT294:GPT1090 GFX294:GFX1090 FWB294:FWB1090 FMF294:FMF1090 FCJ294:FCJ1090 ESN294:ESN1090 EIR294:EIR1090 DYV294:DYV1090 DOZ294:DOZ1090 DFD294:DFD1090 CVH294:CVH1090 CLL294:CLL1090 CBP294:CBP1090 BRT294:BRT1090 BHX294:BHX1090 AYB294:AYB1090 AOF294:AOF1090 AEJ294:AEJ1090 UN294:UN1090 KR294:KR1090 WWX294:WWX1088 WNB294:WNB1088 WDF294:WDF1088 VTJ294:VTJ1088 VJN294:VJN1088 UZR294:UZR1088 UPV294:UPV1088 UFZ294:UFZ1088 TWD294:TWD1088 TMH294:TMH1088 TCL294:TCL1088 SSP294:SSP1088 SIT294:SIT1088 RYX294:RYX1088 RPB294:RPB1088 RFF294:RFF1088 QVJ294:QVJ1088 QLN294:QLN1088 QBR294:QBR1088 PRV294:PRV1088 PHZ294:PHZ1088 OYD294:OYD1088 OOH294:OOH1088 OEL294:OEL1088 NUP294:NUP1088 NKT294:NKT1088 NAX294:NAX1088 MRB294:MRB1088 MHF294:MHF1088 LXJ294:LXJ1088 LNN294:LNN1088 LDR294:LDR1088 KTV294:KTV1088 KJZ294:KJZ1088 KAD294:KAD1088 JQH294:JQH1088 JGL294:JGL1088 IWP294:IWP1088 IMT294:IMT1088 ICX294:ICX1088 HTB294:HTB1088 HJF294:HJF1088 GZJ294:GZJ1088 GPN294:GPN1088 GFR294:GFR1088 FVV294:FVV1088 FLZ294:FLZ1088 FCD294:FCD1088 ESH294:ESH1088 EIL294:EIL1088 DYP294:DYP1088 DOT294:DOT1088 DEX294:DEX1088 CVB294:CVB1088 CLF294:CLF1088 CBJ294:CBJ1088 BRN294:BRN1088 BHR294:BHR1088 AXV294:AXV1088 ANZ294:ANZ1088 AED294:AED1088 UH294:UH1088 KL294:KL1088 BE15 BB15 KR15 UN15 AEJ15 AOF15 AYB15 BHX15 BRT15 CBP15 CLL15 CVH15 DFD15 DOZ15 DYV15 EIR15 ESN15 FCJ15 FMF15 FWB15 GFX15 GPT15 GZP15 HJL15 HTH15 IDD15 IMZ15 IWV15 JGR15 JQN15 KAJ15 KKF15 KUB15 LDX15 LNT15 LXP15 MHL15 MRH15 NBD15 NKZ15 NUV15 OER15 OON15 OYJ15 PIF15 PSB15 QBX15 QLT15 QVP15 RFL15 RPH15 RZD15 SIZ15 SSV15 TCR15 TMN15 TWJ15 UGF15 UQB15 UZX15 VJT15 VTP15 WDL15 WNH15 WXD15 AEG15 UK15 KO15 AOC15 AXY15 BHU15 BRQ15 CBM15 CLI15 CVE15 DFA15 DOW15 DYS15 EIO15 ESK15 FCG15 FMC15 FVY15 GFU15 GPQ15 GZM15 HJI15 HTE15 IDA15 IMW15 IWS15 JGO15 JQK15 KAG15 KKC15 KTY15 LDU15 LNQ15 LXM15 MHI15 MRE15 NBA15 NKW15 NUS15 OEO15 OOK15 OYG15 PIC15 PRY15 QBU15 QLQ15 QVM15 RFI15 RPE15 RZA15 SIW15 SSS15 TCO15 TMK15 TWG15 UGC15 UPY15 UZU15 VJQ15 VTM15 WDI15 WNE15 WXA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KL15 UH15 AED15 ANZ15 BH15 UN145 AEJ145 AOF145 AYB145 BHX145 BRT145 CBP145 CLL145 CVH145 DFD145 DOZ145 DYV145 EIR145 ESN145 FCJ145 FMF145 FWB145 GFX145 GPT145 GZP145 HJL145 HTH145 IDD145 IMZ145 IWV145 JGR145 JQN145 KAJ145 KKF145 KUB145 LDX145 LNT145 LXP145 MHL145 MRH145 NBD145 NKZ145 NUV145 OER145 OON145 OYJ145 PIF145 PSB145 QBX145 QLT145 QVP145 RFL145 RPH145 RZD145 SIZ145 SSV145 TCR145 TMN145 TWJ145 UGF145 UQB145 UZX145 VJT145 VTP145 WDL145 WNH145 WXD145 AY144 BH145 WWX144:WWX145 ANW144 AEA144 UE144 KI144 WWU144 WMY144 WDC144 VTG144 VJK144 UZO144 UPS144 UFW144 TWA144 TME144 TCI144 SSM144 SIQ144 RYU144 ROY144 RFC144 QVG144 QLK144 QBO144 PRS144 PHW144 OYA144 OOE144 OEI144 NUM144 NKQ144 NAU144 MQY144 MHC144 LXG144 LNK144 LDO144 KTS144 KJW144 KAA144 JQE144 JGI144 IWM144 IMQ144 ICU144 HSY144 HJC144 GZG144 GPK144 GFO144 FVS144 FLW144 FCA144 ESE144 EII144 DYM144 DOQ144 DEU144 CUY144 CLC144 CBG144 BRK144 BHO144 AXS144 WNB144:WNB145 WDF144:WDF145 VTJ144:VTJ145 VJN144:VJN145 UZR144:UZR145 UPV144:UPV145 UFZ144:UFZ145 TWD144:TWD145 TMH144:TMH145 TCL144:TCL145 SSP144:SSP145 SIT144:SIT145 RYX144:RYX145 RPB144:RPB145 RFF144:RFF145 QVJ144:QVJ145 QLN144:QLN145 QBR144:QBR145 PRV144:PRV145 PHZ144:PHZ145 OYD144:OYD145 OOH144:OOH145 OEL144:OEL145 NUP144:NUP145 NKT144:NKT145 NAX144:NAX145 MRB144:MRB145 MHF144:MHF145 LXJ144:LXJ145 LNN144:LNN145 LDR144:LDR145 KTV144:KTV145 KJZ144:KJZ145 KAD144:KAD145 JQH144:JQH145 JGL144:JGL145 IWP144:IWP145 IMT144:IMT145 ICX144:ICX145 HTB144:HTB145 HJF144:HJF145 GZJ144:GZJ145 GPN144:GPN145 GFR144:GFR145 FVV144:FVV145 FLZ144:FLZ145 FCD144:FCD145 ESH144:ESH145 EIL144:EIL145 DYP144:DYP145 DOT144:DOT145 DEX144:DEX145 CVB144:CVB145 CLF144:CLF145 CBJ144:CBJ145 BRN144:BRN145 BHR144:BHR145 AXV144:AXV145 ANZ144:ANZ145 KL144:KL145 UH144:UH145 AED144:AED145 WXA144:WXA145 WNE144:WNE145 WDI144:WDI145 VTM144:VTM145 VJQ144:VJQ145 UZU144:UZU145 UPY144:UPY145 UGC144:UGC145 TWG144:TWG145 TMK144:TMK145 TCO144:TCO145 SSS144:SSS145 SIW144:SIW145 RZA144:RZA145 RPE144:RPE145 RFI144:RFI145 QVM144:QVM145 QLQ144:QLQ145 QBU144:QBU145 PRY144:PRY145 PIC144:PIC145 OYG144:OYG145 OOK144:OOK145 OEO144:OEO145 NUS144:NUS145 NKW144:NKW145 NBA144:NBA145 MRE144:MRE145 MHI144:MHI145 LXM144:LXM145 LNQ144:LNQ145 LDU144:LDU145 KTY144:KTY145 KKC144:KKC145 KAG144:KAG145 JQK144:JQK145 JGO144:JGO145 IWS144:IWS145 IMW144:IMW145 IDA144:IDA145 HTE144:HTE145 HJI144:HJI145 GZM144:GZM145 GPQ144:GPQ145 GFU144:GFU145 FVY144:FVY145 FMC144:FMC145 FCG144:FCG145 ESK144:ESK145 EIO144:EIO145 DYS144:DYS145 DOW144:DOW145 DFA144:DFA145 CVE144:CVE145 CLI144:CLI145 CBM144:CBM145 BRQ144:BRQ145 BHU144:BHU145 AXY144:AXY145 AOC144:AOC145 AEG144:AEG145 UK144:UK145 KO144:KO145 BE144:BE145 BB144:BB145 KR145 BE157 BB157 AZ185:AZ186 AV241 WMY241 WDC241 VTG241 VJK241 UZO241 UPS241 UFW241 TWA241 TME241 TCI241 SSM241 SIQ241 RYU241 ROY241 RFC241 QVG241 QLK241 QBO241 PRS241 PHW241 OYA241 OOE241 OEI241 NUM241 NKQ241 NAU241 MQY241 MHC241 LXG241 LNK241 LDO241 KTS241 KJW241 KAA241 JQE241 JGI241 IWM241 IMQ241 ICU241 HSY241 HJC241 GZG241 GPK241 GFO241 FVS241 FLW241 FCA241 ESE241 EII241 DYM241 DOQ241 DEU241 CUY241 CLC241 CBG241 BRK241 BHO241 AXS241 ANW241 AEA241 UE241 KI241 WWX241 WNB241 WDF241 VTJ241 VJN241 UZR241 UPV241 UFZ241 TWD241 TMH241 TCL241 SSP241 SIT241 RYX241 RPB241 RFF241 QVJ241 QLN241 QBR241 PRV241 PHZ241 OYD241 OOH241 OEL241 NUP241 NKT241 NAX241 MRB241 MHF241 LXJ241 LNN241 LDR241 KTV241 KJZ241 KAD241 JQH241 JGL241 IWP241 IMT241 ICX241 HTB241 HJF241 GZJ241 GPN241 GFR241 FVV241 FLZ241 FCD241 ESH241 EIL241 DYP241 DOT241 DEX241 CVB241 CLF241 CBJ241 BRN241 BHR241 AXV241 ANZ241 AED241 UH241 KL241 WWR241 WMV241 WCZ241 VTD241 VJH241 UZL241 UPP241 UFT241 TVX241 TMB241 TCF241 SSJ241 SIN241 RYR241 ROV241 REZ241 QVD241 QLH241 QBL241 PRP241 PHT241 OXX241 OOB241 OEF241 NUJ241 NKN241 NAR241 MQV241 MGZ241 LXD241 LNH241 LDL241 KTP241 KJT241 JZX241 JQB241 JGF241 IWJ241 IMN241 ICR241 HSV241 HIZ241 GZD241 GPH241 GFL241 FVP241 FLT241 FBX241 ESB241 EIF241 DYJ241 DON241 DER241 CUV241 CKZ241 CBD241 BRH241 BHL241 AXP241 ANT241 ADX241 UB241 KF241 WWU241 BB241 AY290:AY291 UFZ290:UFZ291 TWD290:TWD291 TMH290:TMH291 TCL290:TCL291 SSP290:SSP291 SIT290:SIT291 RYX290:RYX291 RPB290:RPB291 RFF290:RFF291 QVJ290:QVJ291 QLN290:QLN291 QBR290:QBR291 PRV290:PRV291 PHZ290:PHZ291 OYD290:OYD291 OOH290:OOH291 OEL290:OEL291 NUP290:NUP291 NKT290:NKT291 NAX290:NAX291 MRB290:MRB291 MHF290:MHF291 LXJ290:LXJ291 LNN290:LNN291 LDR290:LDR291 KTV290:KTV291 KJZ290:KJZ291 KAD290:KAD291 JQH290:JQH291 JGL290:JGL291 IWP290:IWP291 IMT290:IMT291 ICX290:ICX291 HTB290:HTB291 HJF290:HJF291 GZJ290:GZJ291 GPN290:GPN291 GFR290:GFR291 FVV290:FVV291 FLZ290:FLZ291 FCD290:FCD291 ESH290:ESH291 EIL290:EIL291 DYP290:DYP291 DOT290:DOT291 DEX290:DEX291 CVB290:CVB291 CLF290:CLF291 CBJ290:CBJ291 BRN290:BRN291 BHR290:BHR291 AXV290:AXV291 ANZ290:ANZ291 AED290:AED291 UH290:UH291 KL290:KL291 KI290:KI291 UE290:UE291 AEA290:AEA291 ANW290:ANW291 AXS290:AXS291 BHO290:BHO291 BRK290:BRK291 CBG290:CBG291 CLC290:CLC291 CUY290:CUY291 DEU290:DEU291 DOQ290:DOQ291 DYM290:DYM291 EII290:EII291 ESE290:ESE291 FCA290:FCA291 FLW290:FLW291 FVS290:FVS291 GFO290:GFO291 GPK290:GPK291 GZG290:GZG291 HJC290:HJC291 HSY290:HSY291 ICU290:ICU291 IMQ290:IMQ291 IWM290:IWM291 JGI290:JGI291 JQE290:JQE291 KAA290:KAA291 KJW290:KJW291 KTS290:KTS291 LDO290:LDO291 LNK290:LNK291 LXG290:LXG291 MHC290:MHC291 MQY290:MQY291 NAU290:NAU291 NKQ290:NKQ291 NUM290:NUM291 OEI290:OEI291 OOE290:OOE291 OYA290:OYA291 PHW290:PHW291 PRS290:PRS291 QBO290:QBO291 QLK290:QLK291 QVG290:QVG291 RFC290:RFC291 ROY290:ROY291 RYU290:RYU291 SIQ290:SIQ291 SSM290:SSM291 TCI290:TCI291 TME290:TME291 TWA290:TWA291 UFW290:UFW291 UPS290:UPS291 UZO290:UZO291 VJK290:VJK291 VTG290:VTG291 WDC290:WDC291 WMY290:WMY291 WWU290:WWU291 WWX290:WWX291 ADX290:ADX291 UB290:UB291 KF290:KF291 ANT290:ANT291 AXP290:AXP291 BHL290:BHL291 BRH290:BRH291 CBD290:CBD291 CKZ290:CKZ291 CUV290:CUV291 DER290:DER291 DON290:DON291 DYJ290:DYJ291 EIF290:EIF291 ESB290:ESB291 FBX290:FBX291 FLT290:FLT291 FVP290:FVP291 GFL290:GFL291 GPH290:GPH291 GZD290:GZD291 HIZ290:HIZ291 HSV290:HSV291 ICR290:ICR291 IMN290:IMN291 IWJ290:IWJ291 JGF290:JGF291 JQB290:JQB291 JZX290:JZX291 KJT290:KJT291 KTP290:KTP291 LDL290:LDL291 LNH290:LNH291 LXD290:LXD291 MGZ290:MGZ291 MQV290:MQV291 NAR290:NAR291 NKN290:NKN291 NUJ290:NUJ291 OEF290:OEF291 OOB290:OOB291 OXX290:OXX291 PHT290:PHT291 PRP290:PRP291 QBL290:QBL291 QLH290:QLH291 QVD290:QVD291 REZ290:REZ291 ROV290:ROV291 RYR290:RYR291 SIN290:SIN291 SSJ290:SSJ291 TCF290:TCF291 TMB290:TMB291 TVX290:TVX291 UFT290:UFT291 UPP290:UPP291 UZL290:UZL291 VJH290:VJH291 VTD290:VTD291 WCZ290:WCZ291 WMV290:WMV291 WWR290:WWR291 WNB290:WNB291 WDF290:WDF291 VTJ290:VTJ291 VJN290:VJN291 UZR290:UZR291 UPV290:UPV291 AEI232:AEI233 AOE232:AOE233 AYA232:AYA233 BHW232:BHW233 BRS232:BRS233 CBO232:CBO233 CLK232:CLK233 CVG232:CVG233 DFC232:DFC233 DOY232:DOY233 DYU232:DYU233 EIQ232:EIQ233 ESM232:ESM233 FCI232:FCI233 FME232:FME233 FWA232:FWA233 GFW232:GFW233 GPS232:GPS233 GZO232:GZO233 HJK232:HJK233 HTG232:HTG233 IDC232:IDC233 IMY232:IMY233 IWU232:IWU233 JGQ232:JGQ233 JQM232:JQM233 KAI232:KAI233 KKE232:KKE233 KUA232:KUA233 LDW232:LDW233 LNS232:LNS233 LXO232:LXO233 MHK232:MHK233 MRG232:MRG233 NBC232:NBC233 NKY232:NKY233 NUU232:NUU233 OEQ232:OEQ233 OOM232:OOM233 OYI232:OYI233 PIE232:PIE233 PSA232:PSA233 QBW232:QBW233 QLS232:QLS233 QVO232:QVO233 RFK232:RFK233 RPG232:RPG233 RZC232:RZC233 SIY232:SIY233 SSU232:SSU233 TCQ232:TCQ233 TMM232:TMM233 TWI232:TWI233 UGE232:UGE233 UQA232:UQA233 UZW232:UZW233 VJS232:VJS233 VTO232:VTO233 WDK232:WDK233 WNG232:WNG233 WXC232:WXC233 KW232:KW233 US232:US233 AEO232:AEO233 AOK232:AOK233 AYG232:AYG233 BIC232:BIC233 BRY232:BRY233 CBU232:CBU233 CLQ232:CLQ233 CVM232:CVM233 DFI232:DFI233 DPE232:DPE233 DZA232:DZA233 EIW232:EIW233 ESS232:ESS233 FCO232:FCO233 FMK232:FMK233 FWG232:FWG233 GGC232:GGC233 GPY232:GPY233 GZU232:GZU233 HJQ232:HJQ233 HTM232:HTM233 IDI232:IDI233 INE232:INE233 IXA232:IXA233 JGW232:JGW233 JQS232:JQS233 KAO232:KAO233 KKK232:KKK233 KUG232:KUG233 LEC232:LEC233 LNY232:LNY233 LXU232:LXU233 MHQ232:MHQ233 MRM232:MRM233 NBI232:NBI233 NLE232:NLE233 NVA232:NVA233 OEW232:OEW233 OOS232:OOS233 OYO232:OYO233 PIK232:PIK233 PSG232:PSG233 QCC232:QCC233 QLY232:QLY233 QVU232:QVU233 RFQ232:RFQ233 RPM232:RPM233 RZI232:RZI233 SJE232:SJE233 STA232:STA233 TCW232:TCW233 TMS232:TMS233 TWO232:TWO233 UGK232:UGK233 UQG232:UQG233 VAC232:VAC233 VJY232:VJY233 VTU232:VTU233 WDQ232:WDQ233 WNM232:WNM233 WXI232:WXI233 KT232:KT233 UP232:UP233 AEL232:AEL233 AOH232:AOH233 AYD232:AYD233 BHZ232:BHZ233 BRV232:BRV233 CBR232:CBR233 CLN232:CLN233 CVJ232:CVJ233 DFF232:DFF233 DPB232:DPB233 DYX232:DYX233 EIT232:EIT233 ESP232:ESP233 FCL232:FCL233 FMH232:FMH233 FWD232:FWD233 GFZ232:GFZ233 GPV232:GPV233 GZR232:GZR233 HJN232:HJN233 HTJ232:HTJ233 IDF232:IDF233 INB232:INB233 IWX232:IWX233 JGT232:JGT233 JQP232:JQP233 KAL232:KAL233 KKH232:KKH233 KUD232:KUD233 LDZ232:LDZ233 LNV232:LNV233 LXR232:LXR233 MHN232:MHN233 MRJ232:MRJ233 NBF232:NBF233 NLB232:NLB233 NUX232:NUX233 OET232:OET233 OOP232:OOP233 OYL232:OYL233 PIH232:PIH233 PSD232:PSD233 QBZ232:QBZ233 QLV232:QLV233 QVR232:QVR233 RFN232:RFN233 RPJ232:RPJ233 RZF232:RZF233 SJB232:SJB233 SSX232:SSX233 TCT232:TCT233 TMP232:TMP233 TWL232:TWL233 UGH232:UGH233 UQD232:UQD233 UZZ232:UZZ233 VJV232:VJV233 VTR232:VTR233 WDN232:WDN233 WNJ232:WNJ233 WXF232:WXF233 KQ232:KQ233 UM232:UM233 BE289:BE291 BB289:BB291 BE243:BE244 BH243:BH244 AZ261:AZ262 AMT246 AWP246 BGL246 BQH246 CAD246 CJZ246 CTV246 DDR246 DNN246 DXJ246 EHF246 ERB246 FAX246 FKT246 FUP246 GEL246 GOH246 GYD246 HHZ246 HRV246 IBR246 ILN246 IVJ246 JFF246 JPB246 JYX246 KIT246 KSP246 LCL246 LMH246 LWD246 MFZ246 MPV246 MZR246 NJN246 NTJ246 ODF246 ONB246 OWX246 PGT246 PQP246 QAL246 QKH246 QUD246 RDZ246 RNV246 RXR246 SHN246 SRJ246 TBF246 TLB246 TUX246 UET246 UOP246 UYL246 VIH246 VSD246 WBZ246 WLV246 WVR246 JL246 TH246 ADD246 AMZ246 AWV246 BGR246 BQN246 CAJ246 CKF246 CUB246 DDX246 DNT246 DXP246 EHL246 ERH246 FBD246 FKZ246 FUV246 GER246 GON246 GYJ246 HIF246 HSB246 IBX246 ILT246 IVP246 JFL246 JPH246 JZD246 KIZ246 KSV246 LCR246 LMN246 LWJ246 MGF246 MQB246 MZX246 NJT246 NTP246 ODL246 ONH246 OXD246 PGZ246 PQV246 QAR246 QKN246 QUJ246 REF246 ROB246 RXX246 SHT246 SRP246 TBL246 TLH246 TVD246 UEZ246 UOV246 UYR246 VIN246 VSJ246 WCF246 WMB246 WVX246 JI246 TE246 ADA246 AMW246 AWS246 BGO246 BQK246 CAG246 CKC246 CTY246 DDU246 DNQ246 DXM246 EHI246 ERE246 FBA246 FKW246 FUS246 GEO246 GOK246 GYG246 HIC246 HRY246 IBU246 ILQ246 IVM246 JFI246 JPE246 JZA246 KIW246 KSS246 LCO246 LMK246 LWG246 MGC246 MPY246 MZU246 NJQ246 NTM246 ODI246 ONE246 OXA246 PGW246 PQS246 QAO246 QKK246 QUG246 REC246 RNY246 RXU246 SHQ246 SRM246 TBI246 TLE246 TVA246 UEW246 UOS246 UYO246 VIK246 VSG246 WCC246 WLY246 WVU246 JF246 TB246 BB243:BB244 ACX246 WKK247 WUG247 HR247 RN247 ABJ247 ALF247 AVB247 BEX247 BOT247 BYP247 CIL247 CSH247 DCD247 DLZ247 DVV247 EFR247 EPN247 EZJ247 FJF247 FTB247 GCX247 GMT247 GWP247 HGL247 HQH247 IAD247 IJZ247 ITV247 JDR247 JNN247 JXJ247 KHF247 KRB247 LAX247 LKT247 LUP247 MEL247 MOH247 MYD247 NHZ247 NRV247 OBR247 OLN247 OVJ247 PFF247 PPB247 PYX247 QIT247 QSP247 RCL247 RMH247 RWD247 SFZ247 SPV247 SZR247 TJN247 TTJ247 UDF247 UNB247 UWX247 VGT247 VQP247 WAL247 WKH247 WUD247 HX247 RT247 ABP247 ALL247 AVH247 BFD247 BOZ247 BYV247 CIR247 CSN247 DCJ247 DMF247 DWB247 EFX247 EPT247 EZP247 FJL247 FTH247 GDD247 GMZ247 GWV247 HGR247 HQN247 IAJ247 IKF247 IUB247 JDX247 JNT247 JXP247 KHL247 KRH247 LBD247 LKZ247 LUV247 MER247 MON247 MYJ247 NIF247 NSB247 OBX247 OLT247 OVP247 PFL247 PPH247 PZD247 QIZ247 QSV247 RCR247 RMN247 RWJ247 SGF247 SQB247 SZX247 TJT247 TTP247 UDL247 UNH247 UXD247 VGZ247 VQV247 WAR247 WKN247 WUJ247 HU247 RQ247 ABM247 ALI247 AVE247 BFA247 BOW247 BYS247 CIO247 CSK247 DCG247 DMC247 DVY247 EFU247 EPQ247 EZM247 FJI247 FTE247 GDA247 GMW247 GWS247 HGO247 HQK247 IAG247 IKC247 ITY247 JDU247 JNQ247 JXM247 KHI247 KRE247 LBA247 LKW247 LUS247 MEO247 MOK247 MYG247 NIC247 NRY247 OBU247 OLQ247 OVM247 PFI247 PPE247 PZA247 QIW247 QSS247 RCO247 RMK247 RWG247 SGC247 SPY247 SZU247 TJQ247 TTM247 UDI247 UNE247 UXA247 VGW247 VQS247 WAO247 WKH260 WUD260 WAL260 HO260 RK260 ABG260 ALC260 AUY260 BEU260 BOQ260 BYM260 CII260 CSE260 DCA260 DLW260 DVS260 EFO260 EPK260 EZG260 FJC260 FSY260 GCU260 GMQ260 GWM260 HGI260 HQE260 IAA260 IJW260 ITS260 JDO260 JNK260 JXG260 KHC260 KQY260 LAU260 LKQ260 LUM260 MEI260 MOE260 MYA260 NHW260 NRS260 OBO260 OLK260 OVG260 PFC260 POY260 PYU260 QIQ260 QSM260 RCI260 RME260 RWA260 SFW260 SPS260 SZO260 TJK260 TTG260 UDC260 UMY260 UWU260 VGQ260 VQM260 WAI260 WKE260 WUA260 HU260 RQ260 ABM260 ALI260 AVE260 BFA260 BOW260 BYS260 CIO260 CSK260 DCG260 DMC260 DVY260 EFU260 EPQ260 EZM260 FJI260 FTE260 GDA260 GMW260 GWS260 HGO260 HQK260 IAG260 IKC260 ITY260 JDU260 JNQ260 JXM260 KHI260 KRE260 LBA260 LKW260 LUS260 MEO260 MOK260 MYG260 NIC260 NRY260 OBU260 OLQ260 OVM260 PFI260 PPE260 PZA260 QIW260 QSS260 RCO260 RMK260 RWG260 SGC260 SPY260 SZU260 TJQ260 TTM260 UDI260 UNE260 UXA260 VGW260 VQS260 WAO260 WKK260 WUG260 HR260 RN260 ABJ260 ALF260 AVB260 BEX260 BOT260 BYP260 CIL260 CSH260 DCD260 DLZ260 DVV260 EFR260 EPN260 EZJ260 FJF260 FTB260 GCX260 GMT260 GWP260 HGL260 HQH260 IAD260 IJZ260 ITV260 JDR260 JNN260 JXJ260 KHF260 KRB260 LAX260 LKT260 LUP260 MEL260 MOH260 MYD260 NHZ260 NRV260 OBR260 OLN260 OVJ260 PFF260 PPB260 PYX260 QIT260 QSP260 RCL260 RMH260 RWD260 SFZ260 SPV260 SZR260 TJN260 TTJ260 UDF260 UNB260 UWX260 VGT260 VQP260 WXJ181:WXJ182 LA181:LA182 UW181:UW182 AES181:AES182 AOO181:AOO182 AYK181:AYK182 BIG181:BIG182 BSC181:BSC182 CBY181:CBY182 CLU181:CLU182 CVQ181:CVQ182 DFM181:DFM182 DPI181:DPI182 DZE181:DZE182 EJA181:EJA182 ESW181:ESW182 FCS181:FCS182 FMO181:FMO182 FWK181:FWK182 GGG181:GGG182 GQC181:GQC182 GZY181:GZY182 HJU181:HJU182 HTQ181:HTQ182 IDM181:IDM182 INI181:INI182 IXE181:IXE182 JHA181:JHA182 JQW181:JQW182 KAS181:KAS182 KKO181:KKO182 KUK181:KUK182 LEG181:LEG182 LOC181:LOC182 LXY181:LXY182 MHU181:MHU182 MRQ181:MRQ182 NBM181:NBM182 NLI181:NLI182 NVE181:NVE182 OFA181:OFA182 OOW181:OOW182 OYS181:OYS182 PIO181:PIO182 PSK181:PSK182 QCG181:QCG182 QMC181:QMC182 QVY181:QVY182 RFU181:RFU182 RPQ181:RPQ182 RZM181:RZM182 SJI181:SJI182 STE181:STE182 TDA181:TDA182 TMW181:TMW182 TWS181:TWS182 UGO181:UGO182 UQK181:UQK182 VAG181:VAG182 VKC181:VKC182 VTY181:VTY182 WDU181:WDU182 WNQ181:WNQ182 WXM181:WXM182 KX181:KX182 UT181:UT182 AEP181:AEP182 AOL181:AOL182 AYH181:AYH182 BID181:BID182 BRZ181:BRZ182 CBV181:CBV182 CLR181:CLR182 CVN181:CVN182 DFJ181:DFJ182 DPF181:DPF182 DZB181:DZB182 EIX181:EIX182 EST181:EST182 FCP181:FCP182 FML181:FML182 FWH181:FWH182 GGD181:GGD182 GPZ181:GPZ182 GZV181:GZV182 HJR181:HJR182 HTN181:HTN182 IDJ181:IDJ182 INF181:INF182 IXB181:IXB182 JGX181:JGX182 JQT181:JQT182 KAP181:KAP182 KKL181:KKL182 KUH181:KUH182 LED181:LED182 LNZ181:LNZ182 LXV181:LXV182 MHR181:MHR182 MRN181:MRN182 NBJ181:NBJ182 NLF181:NLF182 NVB181:NVB182 OEX181:OEX182 OOT181:OOT182 OYP181:OYP182 PIL181:PIL182 PSH181:PSH182 QCD181:QCD182 QLZ181:QLZ182 QVV181:QVV182 RFR181:RFR182 RPN181:RPN182 RZJ181:RZJ182 SJF181:SJF182 STB181:STB182 TCX181:TCX182 TMT181:TMT182 TWP181:TWP182 UGL181:UGL182 UQH181:UQH182 VAD181:VAD182 VJZ181:VJZ182 VTV181:VTV182 WDR181:WDR182 BB163:BB182 BH289 WNN181:WNN182 BE159:BE182 BA159:BB162 BA163:BA165">
      <formula1>атрибут</formula1>
    </dataValidation>
    <dataValidation type="list" allowBlank="1" showInputMessage="1" showErrorMessage="1" sqref="K65758:K66630 IQ65752:IQ66624 SM65752:SM66624 ACI65752:ACI66624 AME65752:AME66624 AWA65752:AWA66624 BFW65752:BFW66624 BPS65752:BPS66624 BZO65752:BZO66624 CJK65752:CJK66624 CTG65752:CTG66624 DDC65752:DDC66624 DMY65752:DMY66624 DWU65752:DWU66624 EGQ65752:EGQ66624 EQM65752:EQM66624 FAI65752:FAI66624 FKE65752:FKE66624 FUA65752:FUA66624 GDW65752:GDW66624 GNS65752:GNS66624 GXO65752:GXO66624 HHK65752:HHK66624 HRG65752:HRG66624 IBC65752:IBC66624 IKY65752:IKY66624 IUU65752:IUU66624 JEQ65752:JEQ66624 JOM65752:JOM66624 JYI65752:JYI66624 KIE65752:KIE66624 KSA65752:KSA66624 LBW65752:LBW66624 LLS65752:LLS66624 LVO65752:LVO66624 MFK65752:MFK66624 MPG65752:MPG66624 MZC65752:MZC66624 NIY65752:NIY66624 NSU65752:NSU66624 OCQ65752:OCQ66624 OMM65752:OMM66624 OWI65752:OWI66624 PGE65752:PGE66624 PQA65752:PQA66624 PZW65752:PZW66624 QJS65752:QJS66624 QTO65752:QTO66624 RDK65752:RDK66624 RNG65752:RNG66624 RXC65752:RXC66624 SGY65752:SGY66624 SQU65752:SQU66624 TAQ65752:TAQ66624 TKM65752:TKM66624 TUI65752:TUI66624 UEE65752:UEE66624 UOA65752:UOA66624 UXW65752:UXW66624 VHS65752:VHS66624 VRO65752:VRO66624 WBK65752:WBK66624 WLG65752:WLG66624 WVC65752:WVC66624 K131294:K132166 IQ131288:IQ132160 SM131288:SM132160 ACI131288:ACI132160 AME131288:AME132160 AWA131288:AWA132160 BFW131288:BFW132160 BPS131288:BPS132160 BZO131288:BZO132160 CJK131288:CJK132160 CTG131288:CTG132160 DDC131288:DDC132160 DMY131288:DMY132160 DWU131288:DWU132160 EGQ131288:EGQ132160 EQM131288:EQM132160 FAI131288:FAI132160 FKE131288:FKE132160 FUA131288:FUA132160 GDW131288:GDW132160 GNS131288:GNS132160 GXO131288:GXO132160 HHK131288:HHK132160 HRG131288:HRG132160 IBC131288:IBC132160 IKY131288:IKY132160 IUU131288:IUU132160 JEQ131288:JEQ132160 JOM131288:JOM132160 JYI131288:JYI132160 KIE131288:KIE132160 KSA131288:KSA132160 LBW131288:LBW132160 LLS131288:LLS132160 LVO131288:LVO132160 MFK131288:MFK132160 MPG131288:MPG132160 MZC131288:MZC132160 NIY131288:NIY132160 NSU131288:NSU132160 OCQ131288:OCQ132160 OMM131288:OMM132160 OWI131288:OWI132160 PGE131288:PGE132160 PQA131288:PQA132160 PZW131288:PZW132160 QJS131288:QJS132160 QTO131288:QTO132160 RDK131288:RDK132160 RNG131288:RNG132160 RXC131288:RXC132160 SGY131288:SGY132160 SQU131288:SQU132160 TAQ131288:TAQ132160 TKM131288:TKM132160 TUI131288:TUI132160 UEE131288:UEE132160 UOA131288:UOA132160 UXW131288:UXW132160 VHS131288:VHS132160 VRO131288:VRO132160 WBK131288:WBK132160 WLG131288:WLG132160 WVC131288:WVC132160 K196830:K197702 IQ196824:IQ197696 SM196824:SM197696 ACI196824:ACI197696 AME196824:AME197696 AWA196824:AWA197696 BFW196824:BFW197696 BPS196824:BPS197696 BZO196824:BZO197696 CJK196824:CJK197696 CTG196824:CTG197696 DDC196824:DDC197696 DMY196824:DMY197696 DWU196824:DWU197696 EGQ196824:EGQ197696 EQM196824:EQM197696 FAI196824:FAI197696 FKE196824:FKE197696 FUA196824:FUA197696 GDW196824:GDW197696 GNS196824:GNS197696 GXO196824:GXO197696 HHK196824:HHK197696 HRG196824:HRG197696 IBC196824:IBC197696 IKY196824:IKY197696 IUU196824:IUU197696 JEQ196824:JEQ197696 JOM196824:JOM197696 JYI196824:JYI197696 KIE196824:KIE197696 KSA196824:KSA197696 LBW196824:LBW197696 LLS196824:LLS197696 LVO196824:LVO197696 MFK196824:MFK197696 MPG196824:MPG197696 MZC196824:MZC197696 NIY196824:NIY197696 NSU196824:NSU197696 OCQ196824:OCQ197696 OMM196824:OMM197696 OWI196824:OWI197696 PGE196824:PGE197696 PQA196824:PQA197696 PZW196824:PZW197696 QJS196824:QJS197696 QTO196824:QTO197696 RDK196824:RDK197696 RNG196824:RNG197696 RXC196824:RXC197696 SGY196824:SGY197696 SQU196824:SQU197696 TAQ196824:TAQ197696 TKM196824:TKM197696 TUI196824:TUI197696 UEE196824:UEE197696 UOA196824:UOA197696 UXW196824:UXW197696 VHS196824:VHS197696 VRO196824:VRO197696 WBK196824:WBK197696 WLG196824:WLG197696 WVC196824:WVC197696 K262366:K263238 IQ262360:IQ263232 SM262360:SM263232 ACI262360:ACI263232 AME262360:AME263232 AWA262360:AWA263232 BFW262360:BFW263232 BPS262360:BPS263232 BZO262360:BZO263232 CJK262360:CJK263232 CTG262360:CTG263232 DDC262360:DDC263232 DMY262360:DMY263232 DWU262360:DWU263232 EGQ262360:EGQ263232 EQM262360:EQM263232 FAI262360:FAI263232 FKE262360:FKE263232 FUA262360:FUA263232 GDW262360:GDW263232 GNS262360:GNS263232 GXO262360:GXO263232 HHK262360:HHK263232 HRG262360:HRG263232 IBC262360:IBC263232 IKY262360:IKY263232 IUU262360:IUU263232 JEQ262360:JEQ263232 JOM262360:JOM263232 JYI262360:JYI263232 KIE262360:KIE263232 KSA262360:KSA263232 LBW262360:LBW263232 LLS262360:LLS263232 LVO262360:LVO263232 MFK262360:MFK263232 MPG262360:MPG263232 MZC262360:MZC263232 NIY262360:NIY263232 NSU262360:NSU263232 OCQ262360:OCQ263232 OMM262360:OMM263232 OWI262360:OWI263232 PGE262360:PGE263232 PQA262360:PQA263232 PZW262360:PZW263232 QJS262360:QJS263232 QTO262360:QTO263232 RDK262360:RDK263232 RNG262360:RNG263232 RXC262360:RXC263232 SGY262360:SGY263232 SQU262360:SQU263232 TAQ262360:TAQ263232 TKM262360:TKM263232 TUI262360:TUI263232 UEE262360:UEE263232 UOA262360:UOA263232 UXW262360:UXW263232 VHS262360:VHS263232 VRO262360:VRO263232 WBK262360:WBK263232 WLG262360:WLG263232 WVC262360:WVC263232 K327902:K328774 IQ327896:IQ328768 SM327896:SM328768 ACI327896:ACI328768 AME327896:AME328768 AWA327896:AWA328768 BFW327896:BFW328768 BPS327896:BPS328768 BZO327896:BZO328768 CJK327896:CJK328768 CTG327896:CTG328768 DDC327896:DDC328768 DMY327896:DMY328768 DWU327896:DWU328768 EGQ327896:EGQ328768 EQM327896:EQM328768 FAI327896:FAI328768 FKE327896:FKE328768 FUA327896:FUA328768 GDW327896:GDW328768 GNS327896:GNS328768 GXO327896:GXO328768 HHK327896:HHK328768 HRG327896:HRG328768 IBC327896:IBC328768 IKY327896:IKY328768 IUU327896:IUU328768 JEQ327896:JEQ328768 JOM327896:JOM328768 JYI327896:JYI328768 KIE327896:KIE328768 KSA327896:KSA328768 LBW327896:LBW328768 LLS327896:LLS328768 LVO327896:LVO328768 MFK327896:MFK328768 MPG327896:MPG328768 MZC327896:MZC328768 NIY327896:NIY328768 NSU327896:NSU328768 OCQ327896:OCQ328768 OMM327896:OMM328768 OWI327896:OWI328768 PGE327896:PGE328768 PQA327896:PQA328768 PZW327896:PZW328768 QJS327896:QJS328768 QTO327896:QTO328768 RDK327896:RDK328768 RNG327896:RNG328768 RXC327896:RXC328768 SGY327896:SGY328768 SQU327896:SQU328768 TAQ327896:TAQ328768 TKM327896:TKM328768 TUI327896:TUI328768 UEE327896:UEE328768 UOA327896:UOA328768 UXW327896:UXW328768 VHS327896:VHS328768 VRO327896:VRO328768 WBK327896:WBK328768 WLG327896:WLG328768 WVC327896:WVC328768 K393438:K394310 IQ393432:IQ394304 SM393432:SM394304 ACI393432:ACI394304 AME393432:AME394304 AWA393432:AWA394304 BFW393432:BFW394304 BPS393432:BPS394304 BZO393432:BZO394304 CJK393432:CJK394304 CTG393432:CTG394304 DDC393432:DDC394304 DMY393432:DMY394304 DWU393432:DWU394304 EGQ393432:EGQ394304 EQM393432:EQM394304 FAI393432:FAI394304 FKE393432:FKE394304 FUA393432:FUA394304 GDW393432:GDW394304 GNS393432:GNS394304 GXO393432:GXO394304 HHK393432:HHK394304 HRG393432:HRG394304 IBC393432:IBC394304 IKY393432:IKY394304 IUU393432:IUU394304 JEQ393432:JEQ394304 JOM393432:JOM394304 JYI393432:JYI394304 KIE393432:KIE394304 KSA393432:KSA394304 LBW393432:LBW394304 LLS393432:LLS394304 LVO393432:LVO394304 MFK393432:MFK394304 MPG393432:MPG394304 MZC393432:MZC394304 NIY393432:NIY394304 NSU393432:NSU394304 OCQ393432:OCQ394304 OMM393432:OMM394304 OWI393432:OWI394304 PGE393432:PGE394304 PQA393432:PQA394304 PZW393432:PZW394304 QJS393432:QJS394304 QTO393432:QTO394304 RDK393432:RDK394304 RNG393432:RNG394304 RXC393432:RXC394304 SGY393432:SGY394304 SQU393432:SQU394304 TAQ393432:TAQ394304 TKM393432:TKM394304 TUI393432:TUI394304 UEE393432:UEE394304 UOA393432:UOA394304 UXW393432:UXW394304 VHS393432:VHS394304 VRO393432:VRO394304 WBK393432:WBK394304 WLG393432:WLG394304 WVC393432:WVC394304 K458974:K459846 IQ458968:IQ459840 SM458968:SM459840 ACI458968:ACI459840 AME458968:AME459840 AWA458968:AWA459840 BFW458968:BFW459840 BPS458968:BPS459840 BZO458968:BZO459840 CJK458968:CJK459840 CTG458968:CTG459840 DDC458968:DDC459840 DMY458968:DMY459840 DWU458968:DWU459840 EGQ458968:EGQ459840 EQM458968:EQM459840 FAI458968:FAI459840 FKE458968:FKE459840 FUA458968:FUA459840 GDW458968:GDW459840 GNS458968:GNS459840 GXO458968:GXO459840 HHK458968:HHK459840 HRG458968:HRG459840 IBC458968:IBC459840 IKY458968:IKY459840 IUU458968:IUU459840 JEQ458968:JEQ459840 JOM458968:JOM459840 JYI458968:JYI459840 KIE458968:KIE459840 KSA458968:KSA459840 LBW458968:LBW459840 LLS458968:LLS459840 LVO458968:LVO459840 MFK458968:MFK459840 MPG458968:MPG459840 MZC458968:MZC459840 NIY458968:NIY459840 NSU458968:NSU459840 OCQ458968:OCQ459840 OMM458968:OMM459840 OWI458968:OWI459840 PGE458968:PGE459840 PQA458968:PQA459840 PZW458968:PZW459840 QJS458968:QJS459840 QTO458968:QTO459840 RDK458968:RDK459840 RNG458968:RNG459840 RXC458968:RXC459840 SGY458968:SGY459840 SQU458968:SQU459840 TAQ458968:TAQ459840 TKM458968:TKM459840 TUI458968:TUI459840 UEE458968:UEE459840 UOA458968:UOA459840 UXW458968:UXW459840 VHS458968:VHS459840 VRO458968:VRO459840 WBK458968:WBK459840 WLG458968:WLG459840 WVC458968:WVC459840 K524510:K525382 IQ524504:IQ525376 SM524504:SM525376 ACI524504:ACI525376 AME524504:AME525376 AWA524504:AWA525376 BFW524504:BFW525376 BPS524504:BPS525376 BZO524504:BZO525376 CJK524504:CJK525376 CTG524504:CTG525376 DDC524504:DDC525376 DMY524504:DMY525376 DWU524504:DWU525376 EGQ524504:EGQ525376 EQM524504:EQM525376 FAI524504:FAI525376 FKE524504:FKE525376 FUA524504:FUA525376 GDW524504:GDW525376 GNS524504:GNS525376 GXO524504:GXO525376 HHK524504:HHK525376 HRG524504:HRG525376 IBC524504:IBC525376 IKY524504:IKY525376 IUU524504:IUU525376 JEQ524504:JEQ525376 JOM524504:JOM525376 JYI524504:JYI525376 KIE524504:KIE525376 KSA524504:KSA525376 LBW524504:LBW525376 LLS524504:LLS525376 LVO524504:LVO525376 MFK524504:MFK525376 MPG524504:MPG525376 MZC524504:MZC525376 NIY524504:NIY525376 NSU524504:NSU525376 OCQ524504:OCQ525376 OMM524504:OMM525376 OWI524504:OWI525376 PGE524504:PGE525376 PQA524504:PQA525376 PZW524504:PZW525376 QJS524504:QJS525376 QTO524504:QTO525376 RDK524504:RDK525376 RNG524504:RNG525376 RXC524504:RXC525376 SGY524504:SGY525376 SQU524504:SQU525376 TAQ524504:TAQ525376 TKM524504:TKM525376 TUI524504:TUI525376 UEE524504:UEE525376 UOA524504:UOA525376 UXW524504:UXW525376 VHS524504:VHS525376 VRO524504:VRO525376 WBK524504:WBK525376 WLG524504:WLG525376 WVC524504:WVC525376 K590046:K590918 IQ590040:IQ590912 SM590040:SM590912 ACI590040:ACI590912 AME590040:AME590912 AWA590040:AWA590912 BFW590040:BFW590912 BPS590040:BPS590912 BZO590040:BZO590912 CJK590040:CJK590912 CTG590040:CTG590912 DDC590040:DDC590912 DMY590040:DMY590912 DWU590040:DWU590912 EGQ590040:EGQ590912 EQM590040:EQM590912 FAI590040:FAI590912 FKE590040:FKE590912 FUA590040:FUA590912 GDW590040:GDW590912 GNS590040:GNS590912 GXO590040:GXO590912 HHK590040:HHK590912 HRG590040:HRG590912 IBC590040:IBC590912 IKY590040:IKY590912 IUU590040:IUU590912 JEQ590040:JEQ590912 JOM590040:JOM590912 JYI590040:JYI590912 KIE590040:KIE590912 KSA590040:KSA590912 LBW590040:LBW590912 LLS590040:LLS590912 LVO590040:LVO590912 MFK590040:MFK590912 MPG590040:MPG590912 MZC590040:MZC590912 NIY590040:NIY590912 NSU590040:NSU590912 OCQ590040:OCQ590912 OMM590040:OMM590912 OWI590040:OWI590912 PGE590040:PGE590912 PQA590040:PQA590912 PZW590040:PZW590912 QJS590040:QJS590912 QTO590040:QTO590912 RDK590040:RDK590912 RNG590040:RNG590912 RXC590040:RXC590912 SGY590040:SGY590912 SQU590040:SQU590912 TAQ590040:TAQ590912 TKM590040:TKM590912 TUI590040:TUI590912 UEE590040:UEE590912 UOA590040:UOA590912 UXW590040:UXW590912 VHS590040:VHS590912 VRO590040:VRO590912 WBK590040:WBK590912 WLG590040:WLG590912 WVC590040:WVC590912 K655582:K656454 IQ655576:IQ656448 SM655576:SM656448 ACI655576:ACI656448 AME655576:AME656448 AWA655576:AWA656448 BFW655576:BFW656448 BPS655576:BPS656448 BZO655576:BZO656448 CJK655576:CJK656448 CTG655576:CTG656448 DDC655576:DDC656448 DMY655576:DMY656448 DWU655576:DWU656448 EGQ655576:EGQ656448 EQM655576:EQM656448 FAI655576:FAI656448 FKE655576:FKE656448 FUA655576:FUA656448 GDW655576:GDW656448 GNS655576:GNS656448 GXO655576:GXO656448 HHK655576:HHK656448 HRG655576:HRG656448 IBC655576:IBC656448 IKY655576:IKY656448 IUU655576:IUU656448 JEQ655576:JEQ656448 JOM655576:JOM656448 JYI655576:JYI656448 KIE655576:KIE656448 KSA655576:KSA656448 LBW655576:LBW656448 LLS655576:LLS656448 LVO655576:LVO656448 MFK655576:MFK656448 MPG655576:MPG656448 MZC655576:MZC656448 NIY655576:NIY656448 NSU655576:NSU656448 OCQ655576:OCQ656448 OMM655576:OMM656448 OWI655576:OWI656448 PGE655576:PGE656448 PQA655576:PQA656448 PZW655576:PZW656448 QJS655576:QJS656448 QTO655576:QTO656448 RDK655576:RDK656448 RNG655576:RNG656448 RXC655576:RXC656448 SGY655576:SGY656448 SQU655576:SQU656448 TAQ655576:TAQ656448 TKM655576:TKM656448 TUI655576:TUI656448 UEE655576:UEE656448 UOA655576:UOA656448 UXW655576:UXW656448 VHS655576:VHS656448 VRO655576:VRO656448 WBK655576:WBK656448 WLG655576:WLG656448 WVC655576:WVC656448 K721118:K721990 IQ721112:IQ721984 SM721112:SM721984 ACI721112:ACI721984 AME721112:AME721984 AWA721112:AWA721984 BFW721112:BFW721984 BPS721112:BPS721984 BZO721112:BZO721984 CJK721112:CJK721984 CTG721112:CTG721984 DDC721112:DDC721984 DMY721112:DMY721984 DWU721112:DWU721984 EGQ721112:EGQ721984 EQM721112:EQM721984 FAI721112:FAI721984 FKE721112:FKE721984 FUA721112:FUA721984 GDW721112:GDW721984 GNS721112:GNS721984 GXO721112:GXO721984 HHK721112:HHK721984 HRG721112:HRG721984 IBC721112:IBC721984 IKY721112:IKY721984 IUU721112:IUU721984 JEQ721112:JEQ721984 JOM721112:JOM721984 JYI721112:JYI721984 KIE721112:KIE721984 KSA721112:KSA721984 LBW721112:LBW721984 LLS721112:LLS721984 LVO721112:LVO721984 MFK721112:MFK721984 MPG721112:MPG721984 MZC721112:MZC721984 NIY721112:NIY721984 NSU721112:NSU721984 OCQ721112:OCQ721984 OMM721112:OMM721984 OWI721112:OWI721984 PGE721112:PGE721984 PQA721112:PQA721984 PZW721112:PZW721984 QJS721112:QJS721984 QTO721112:QTO721984 RDK721112:RDK721984 RNG721112:RNG721984 RXC721112:RXC721984 SGY721112:SGY721984 SQU721112:SQU721984 TAQ721112:TAQ721984 TKM721112:TKM721984 TUI721112:TUI721984 UEE721112:UEE721984 UOA721112:UOA721984 UXW721112:UXW721984 VHS721112:VHS721984 VRO721112:VRO721984 WBK721112:WBK721984 WLG721112:WLG721984 WVC721112:WVC721984 K786654:K787526 IQ786648:IQ787520 SM786648:SM787520 ACI786648:ACI787520 AME786648:AME787520 AWA786648:AWA787520 BFW786648:BFW787520 BPS786648:BPS787520 BZO786648:BZO787520 CJK786648:CJK787520 CTG786648:CTG787520 DDC786648:DDC787520 DMY786648:DMY787520 DWU786648:DWU787520 EGQ786648:EGQ787520 EQM786648:EQM787520 FAI786648:FAI787520 FKE786648:FKE787520 FUA786648:FUA787520 GDW786648:GDW787520 GNS786648:GNS787520 GXO786648:GXO787520 HHK786648:HHK787520 HRG786648:HRG787520 IBC786648:IBC787520 IKY786648:IKY787520 IUU786648:IUU787520 JEQ786648:JEQ787520 JOM786648:JOM787520 JYI786648:JYI787520 KIE786648:KIE787520 KSA786648:KSA787520 LBW786648:LBW787520 LLS786648:LLS787520 LVO786648:LVO787520 MFK786648:MFK787520 MPG786648:MPG787520 MZC786648:MZC787520 NIY786648:NIY787520 NSU786648:NSU787520 OCQ786648:OCQ787520 OMM786648:OMM787520 OWI786648:OWI787520 PGE786648:PGE787520 PQA786648:PQA787520 PZW786648:PZW787520 QJS786648:QJS787520 QTO786648:QTO787520 RDK786648:RDK787520 RNG786648:RNG787520 RXC786648:RXC787520 SGY786648:SGY787520 SQU786648:SQU787520 TAQ786648:TAQ787520 TKM786648:TKM787520 TUI786648:TUI787520 UEE786648:UEE787520 UOA786648:UOA787520 UXW786648:UXW787520 VHS786648:VHS787520 VRO786648:VRO787520 WBK786648:WBK787520 WLG786648:WLG787520 WVC786648:WVC787520 K852190:K853062 IQ852184:IQ853056 SM852184:SM853056 ACI852184:ACI853056 AME852184:AME853056 AWA852184:AWA853056 BFW852184:BFW853056 BPS852184:BPS853056 BZO852184:BZO853056 CJK852184:CJK853056 CTG852184:CTG853056 DDC852184:DDC853056 DMY852184:DMY853056 DWU852184:DWU853056 EGQ852184:EGQ853056 EQM852184:EQM853056 FAI852184:FAI853056 FKE852184:FKE853056 FUA852184:FUA853056 GDW852184:GDW853056 GNS852184:GNS853056 GXO852184:GXO853056 HHK852184:HHK853056 HRG852184:HRG853056 IBC852184:IBC853056 IKY852184:IKY853056 IUU852184:IUU853056 JEQ852184:JEQ853056 JOM852184:JOM853056 JYI852184:JYI853056 KIE852184:KIE853056 KSA852184:KSA853056 LBW852184:LBW853056 LLS852184:LLS853056 LVO852184:LVO853056 MFK852184:MFK853056 MPG852184:MPG853056 MZC852184:MZC853056 NIY852184:NIY853056 NSU852184:NSU853056 OCQ852184:OCQ853056 OMM852184:OMM853056 OWI852184:OWI853056 PGE852184:PGE853056 PQA852184:PQA853056 PZW852184:PZW853056 QJS852184:QJS853056 QTO852184:QTO853056 RDK852184:RDK853056 RNG852184:RNG853056 RXC852184:RXC853056 SGY852184:SGY853056 SQU852184:SQU853056 TAQ852184:TAQ853056 TKM852184:TKM853056 TUI852184:TUI853056 UEE852184:UEE853056 UOA852184:UOA853056 UXW852184:UXW853056 VHS852184:VHS853056 VRO852184:VRO853056 WBK852184:WBK853056 WLG852184:WLG853056 WVC852184:WVC853056 K917726:K918598 IQ917720:IQ918592 SM917720:SM918592 ACI917720:ACI918592 AME917720:AME918592 AWA917720:AWA918592 BFW917720:BFW918592 BPS917720:BPS918592 BZO917720:BZO918592 CJK917720:CJK918592 CTG917720:CTG918592 DDC917720:DDC918592 DMY917720:DMY918592 DWU917720:DWU918592 EGQ917720:EGQ918592 EQM917720:EQM918592 FAI917720:FAI918592 FKE917720:FKE918592 FUA917720:FUA918592 GDW917720:GDW918592 GNS917720:GNS918592 GXO917720:GXO918592 HHK917720:HHK918592 HRG917720:HRG918592 IBC917720:IBC918592 IKY917720:IKY918592 IUU917720:IUU918592 JEQ917720:JEQ918592 JOM917720:JOM918592 JYI917720:JYI918592 KIE917720:KIE918592 KSA917720:KSA918592 LBW917720:LBW918592 LLS917720:LLS918592 LVO917720:LVO918592 MFK917720:MFK918592 MPG917720:MPG918592 MZC917720:MZC918592 NIY917720:NIY918592 NSU917720:NSU918592 OCQ917720:OCQ918592 OMM917720:OMM918592 OWI917720:OWI918592 PGE917720:PGE918592 PQA917720:PQA918592 PZW917720:PZW918592 QJS917720:QJS918592 QTO917720:QTO918592 RDK917720:RDK918592 RNG917720:RNG918592 RXC917720:RXC918592 SGY917720:SGY918592 SQU917720:SQU918592 TAQ917720:TAQ918592 TKM917720:TKM918592 TUI917720:TUI918592 UEE917720:UEE918592 UOA917720:UOA918592 UXW917720:UXW918592 VHS917720:VHS918592 VRO917720:VRO918592 WBK917720:WBK918592 WLG917720:WLG918592 WVC917720:WVC918592 K983262:K984134 IQ983256:IQ984128 SM983256:SM984128 ACI983256:ACI984128 AME983256:AME984128 AWA983256:AWA984128 BFW983256:BFW984128 BPS983256:BPS984128 BZO983256:BZO984128 CJK983256:CJK984128 CTG983256:CTG984128 DDC983256:DDC984128 DMY983256:DMY984128 DWU983256:DWU984128 EGQ983256:EGQ984128 EQM983256:EQM984128 FAI983256:FAI984128 FKE983256:FKE984128 FUA983256:FUA984128 GDW983256:GDW984128 GNS983256:GNS984128 GXO983256:GXO984128 HHK983256:HHK984128 HRG983256:HRG984128 IBC983256:IBC984128 IKY983256:IKY984128 IUU983256:IUU984128 JEQ983256:JEQ984128 JOM983256:JOM984128 JYI983256:JYI984128 KIE983256:KIE984128 KSA983256:KSA984128 LBW983256:LBW984128 LLS983256:LLS984128 LVO983256:LVO984128 MFK983256:MFK984128 MPG983256:MPG984128 MZC983256:MZC984128 NIY983256:NIY984128 NSU983256:NSU984128 OCQ983256:OCQ984128 OMM983256:OMM984128 OWI983256:OWI984128 PGE983256:PGE984128 PQA983256:PQA984128 PZW983256:PZW984128 QJS983256:QJS984128 QTO983256:QTO984128 RDK983256:RDK984128 RNG983256:RNG984128 RXC983256:RXC984128 SGY983256:SGY984128 SQU983256:SQU984128 TAQ983256:TAQ984128 TKM983256:TKM984128 TUI983256:TUI984128 UEE983256:UEE984128 UOA983256:UOA984128 UXW983256:UXW984128 VHS983256:VHS984128 VRO983256:VRO984128 WBK983256:WBK984128 WLG983256:WLG984128 WVC983256:WVC984128 WVC294:WVC1088 K300:K1094 WLG294:WLG1088 WBK294:WBK1088 VRO294:VRO1088 VHS294:VHS1088 UXW294:UXW1088 UOA294:UOA1088 UEE294:UEE1088 TUI294:TUI1088 TKM294:TKM1088 TAQ294:TAQ1088 SQU294:SQU1088 SGY294:SGY1088 RXC294:RXC1088 RNG294:RNG1088 RDK294:RDK1088 QTO294:QTO1088 QJS294:QJS1088 PZW294:PZW1088 PQA294:PQA1088 PGE294:PGE1088 OWI294:OWI1088 OMM294:OMM1088 OCQ294:OCQ1088 NSU294:NSU1088 NIY294:NIY1088 MZC294:MZC1088 MPG294:MPG1088 MFK294:MFK1088 LVO294:LVO1088 LLS294:LLS1088 LBW294:LBW1088 KSA294:KSA1088 KIE294:KIE1088 JYI294:JYI1088 JOM294:JOM1088 JEQ294:JEQ1088 IUU294:IUU1088 IKY294:IKY1088 IBC294:IBC1088 HRG294:HRG1088 HHK294:HHK1088 GXO294:GXO1088 GNS294:GNS1088 GDW294:GDW1088 FUA294:FUA1088 FKE294:FKE1088 FAI294:FAI1088 EQM294:EQM1088 EGQ294:EGQ1088 DWU294:DWU1088 DMY294:DMY1088 DDC294:DDC1088 CTG294:CTG1088 CJK294:CJK1088 BZO294:BZO1088 BPS294:BPS1088 BFW294:BFW1088 AWA294:AWA1088 AME294:AME1088 ACI294:ACI1088 SM294:SM1088 IQ294:IQ1088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15 SM15 DAI247 AME145 AWA145 BFW145 BPS145 BZO145 CJK145 CTG145 DDC145 DMY145 DWU145 EGQ145 EQM145 FAI145 FKE145 FUA145 GDW145 GNS145 GXO145 HHK145 HRG145 IBC145 IKY145 IUU145 JEQ145 JOM145 JYI145 KIE145 KSA145 LBW145 LLS145 LVO145 MFK145 MPG145 MZC145 NIY145 NSU145 OCQ145 OMM145 OWI145 PGE145 PQA145 PZW145 QJS145 QTO145 RDK145 RNG145 RXC145 SGY145 SQU145 TAQ145 TKM145 TUI145 UEE145 UOA145 UXW145 VHS145 VRO145 WBK145 WLG145 WVC145 IQ145 H144 SM145 ACF144 SJ144 IN144 WUZ144 WLD144 WBH144 VRL144 VHP144 UXT144 UNX144 UEB144 TUF144 TKJ144 TAN144 SQR144 SGV144 RWZ144 RND144 RDH144 QTL144 QJP144 PZT144 PPX144 PGB144 OWF144 OMJ144 OCN144 NSR144 NIV144 MYZ144 MPD144 MFH144 LVL144 LLP144 LBT144 KRX144 KIB144 JYF144 JOJ144 JEN144 IUR144 IKV144 IAZ144 HRD144 HHH144 GXL144 GNP144 GDT144 FTX144 FKB144 FAF144 EQJ144 EGN144 DWR144 DMV144 DCZ144 CTD144 CJH144 BZL144 BPP144 BFT144 AVX144 AMB144 ACI145 AWC290:AWC291 K197:K199 K224:K227 K185:K191 DVO246 WLA241 WBE241 VRI241 VHM241 UXQ241 UNU241 UDY241 TUC241 TKG241 TAK241 SQO241 SGS241 RWW241 RNA241 RDE241 QTI241 QJM241 PZQ241 PPU241 PFY241 OWC241 OMG241 OCK241 NSO241 NIS241 MYW241 MPA241 MFE241 LVI241 LLM241 LBQ241 KRU241 KHY241 JYC241 JOG241 JEK241 IUO241 IKS241 IAW241 HRA241 HHE241 GXI241 GNM241 GDQ241 FTU241 FJY241 FAC241 EQG241 EGK241 DWO241 DMS241 DCW241 CTA241 CJE241 BZI241 BPM241 BFQ241 AVU241 ALY241 ACC241 SG241 IK241 WUW241 L290:L291 AMG290:AMG291 ACK290:ACK291 SO290:SO291 IS290:IS291 WVE290:WVE291 WLI290:WLI291 WBM290:WBM291 VRQ290:VRQ291 VHU290:VHU291 UXY290:UXY291 UOC290:UOC291 UEG290:UEG291 TUK290:TUK291 TKO290:TKO291 TAS290:TAS291 SQW290:SQW291 SHA290:SHA291 RXE290:RXE291 RNI290:RNI291 RDM290:RDM291 QTQ290:QTQ291 QJU290:QJU291 PZY290:PZY291 PQC290:PQC291 PGG290:PGG291 OWK290:OWK291 OMO290:OMO291 OCS290:OCS291 NSW290:NSW291 NJA290:NJA291 MZE290:MZE291 MPI290:MPI291 MFM290:MFM291 LVQ290:LVQ291 LLU290:LLU291 LBY290:LBY291 KSC290:KSC291 KIG290:KIG291 JYK290:JYK291 JOO290:JOO291 JES290:JES291 IUW290:IUW291 ILA290:ILA291 IBE290:IBE291 HRI290:HRI291 HHM290:HHM291 GXQ290:GXQ291 GNU290:GNU291 GDY290:GDY291 FUC290:FUC291 FKG290:FKG291 FAK290:FAK291 EQO290:EQO291 EGS290:EGS291 DWW290:DWW291 DNA290:DNA291 DDE290:DDE291 CTI290:CTI291 CJM290:CJM291 BZQ290:BZQ291 BPU290:BPU291 BFY290:BFY291 EGV232:EGV233 EQR232:EQR233 FAN232:FAN233 FKJ232:FKJ233 FUF232:FUF233 GEB232:GEB233 GNX232:GNX233 GXT232:GXT233 HHP232:HHP233 HRL232:HRL233 IBH232:IBH233 ILD232:ILD233 IUZ232:IUZ233 JEV232:JEV233 JOR232:JOR233 JYN232:JYN233 KIJ232:KIJ233 KSF232:KSF233 LCB232:LCB233 LLX232:LLX233 LVT232:LVT233 MFP232:MFP233 MPL232:MPL233 MZH232:MZH233 NJD232:NJD233 NSZ232:NSZ233 OCV232:OCV233 OMR232:OMR233 OWN232:OWN233 PGJ232:PGJ233 PQF232:PQF233 QAB232:QAB233 QJX232:QJX233 QTT232:QTT233 RDP232:RDP233 RNL232:RNL233 RXH232:RXH233 SHD232:SHD233 SQZ232:SQZ233 TAV232:TAV233 TKR232:TKR233 TUN232:TUN233 UEJ232:UEJ233 UOF232:UOF233 UYB232:UYB233 VHX232:VHX233 VRT232:VRT233 WBP232:WBP233 WLL232:WLL233 WVH232:WVH233 IV232:IV233 SR232:SR233 ACN232:ACN233 AMJ232:AMJ233 AWF232:AWF233 BGB232:BGB233 BPX232:BPX233 BZT232:BZT233 CJP232:CJP233 CTL232:CTL233 DDH232:DDH233 DND232:DND233 DWZ232:DWZ233 DAF260 EFK246 EPG246 EZC246 FIY246 FSU246 GCQ246 GMM246 GWI246 HGE246 HQA246 HZW246 IJS246 ITO246 JDK246 JNG246 JXC246 KGY246 KQU246 LAQ246 LKM246 LUI246 MEE246 MOA246 MXW246 NHS246 NRO246 OBK246 OLG246 OVC246 PEY246 POU246 PYQ246 QIM246 QSI246 RCE246 RMA246 RVW246 SFS246 SPO246 SZK246 TJG246 TTC246 UCY246 UMU246 UWQ246 VGM246 VQI246 WAE246 WKA246 WTW246 HK246 RG246 ABC246 AKY246 AUU246 BEQ246 BOM246 BYI246 CIE246 CSA246 DBW246 K15:K31 DLS246 DKE247 DUA247 EDW247 ENS247 EXO247 FHK247 FRG247 GBC247 GKY247 GUU247 HEQ247 HOM247 HYI247 IIE247 ISA247 JBW247 JLS247 JVO247 KFK247 KPG247 KZC247 LIY247 LSU247 MCQ247 MMM247 MWI247 NGE247 NQA247 NZW247 OJS247 OTO247 PDK247 PNG247 PXC247 QGY247 QQU247 RAQ247 RKM247 RUI247 SEE247 SOA247 SXW247 THS247 TRO247 UBK247 ULG247 UVC247 VEY247 VOU247 VYQ247 WIM247 WSI247 FW247 PS247 ZO247 AJK247 ATG247 BDC247 BMY247 BWU247 CGQ247 CQM247 K243:K244 K260:K262 DKB260 DTX260 EDT260 ENP260 EXL260 FHH260 FRD260 GAZ260 GKV260 GUR260 HEN260 HOJ260 HYF260 IIB260 IRX260 JBT260 JLP260 JVL260 KFH260 KPD260 KYZ260 LIV260 LSR260 MCN260 MMJ260 MWF260 NGB260 NPX260 NZT260 OJP260 OTL260 PDH260 PND260 PWZ260 QGV260 QQR260 RAN260 RKJ260 RUF260 SEB260 SNX260 SXT260 THP260 TRL260 UBH260 ULD260 UUZ260 VEV260 VOR260 VYN260 WIJ260 WSF260 FT260 PP260 ZL260 AJH260 ATD260 BCZ260 BMV260 BWR260 CGN260 CQJ260 K289 K280 K145:K151">
      <formula1>Приоритет_закупок</formula1>
    </dataValidation>
    <dataValidation type="list" allowBlank="1" showInputMessage="1" showErrorMessage="1" sqref="WVA983256:WVA984128 I65758:I66630 IO65752:IO66624 SK65752:SK66624 ACG65752:ACG66624 AMC65752:AMC66624 AVY65752:AVY66624 BFU65752:BFU66624 BPQ65752:BPQ66624 BZM65752:BZM66624 CJI65752:CJI66624 CTE65752:CTE66624 DDA65752:DDA66624 DMW65752:DMW66624 DWS65752:DWS66624 EGO65752:EGO66624 EQK65752:EQK66624 FAG65752:FAG66624 FKC65752:FKC66624 FTY65752:FTY66624 GDU65752:GDU66624 GNQ65752:GNQ66624 GXM65752:GXM66624 HHI65752:HHI66624 HRE65752:HRE66624 IBA65752:IBA66624 IKW65752:IKW66624 IUS65752:IUS66624 JEO65752:JEO66624 JOK65752:JOK66624 JYG65752:JYG66624 KIC65752:KIC66624 KRY65752:KRY66624 LBU65752:LBU66624 LLQ65752:LLQ66624 LVM65752:LVM66624 MFI65752:MFI66624 MPE65752:MPE66624 MZA65752:MZA66624 NIW65752:NIW66624 NSS65752:NSS66624 OCO65752:OCO66624 OMK65752:OMK66624 OWG65752:OWG66624 PGC65752:PGC66624 PPY65752:PPY66624 PZU65752:PZU66624 QJQ65752:QJQ66624 QTM65752:QTM66624 RDI65752:RDI66624 RNE65752:RNE66624 RXA65752:RXA66624 SGW65752:SGW66624 SQS65752:SQS66624 TAO65752:TAO66624 TKK65752:TKK66624 TUG65752:TUG66624 UEC65752:UEC66624 UNY65752:UNY66624 UXU65752:UXU66624 VHQ65752:VHQ66624 VRM65752:VRM66624 WBI65752:WBI66624 WLE65752:WLE66624 WVA65752:WVA66624 I131294:I132166 IO131288:IO132160 SK131288:SK132160 ACG131288:ACG132160 AMC131288:AMC132160 AVY131288:AVY132160 BFU131288:BFU132160 BPQ131288:BPQ132160 BZM131288:BZM132160 CJI131288:CJI132160 CTE131288:CTE132160 DDA131288:DDA132160 DMW131288:DMW132160 DWS131288:DWS132160 EGO131288:EGO132160 EQK131288:EQK132160 FAG131288:FAG132160 FKC131288:FKC132160 FTY131288:FTY132160 GDU131288:GDU132160 GNQ131288:GNQ132160 GXM131288:GXM132160 HHI131288:HHI132160 HRE131288:HRE132160 IBA131288:IBA132160 IKW131288:IKW132160 IUS131288:IUS132160 JEO131288:JEO132160 JOK131288:JOK132160 JYG131288:JYG132160 KIC131288:KIC132160 KRY131288:KRY132160 LBU131288:LBU132160 LLQ131288:LLQ132160 LVM131288:LVM132160 MFI131288:MFI132160 MPE131288:MPE132160 MZA131288:MZA132160 NIW131288:NIW132160 NSS131288:NSS132160 OCO131288:OCO132160 OMK131288:OMK132160 OWG131288:OWG132160 PGC131288:PGC132160 PPY131288:PPY132160 PZU131288:PZU132160 QJQ131288:QJQ132160 QTM131288:QTM132160 RDI131288:RDI132160 RNE131288:RNE132160 RXA131288:RXA132160 SGW131288:SGW132160 SQS131288:SQS132160 TAO131288:TAO132160 TKK131288:TKK132160 TUG131288:TUG132160 UEC131288:UEC132160 UNY131288:UNY132160 UXU131288:UXU132160 VHQ131288:VHQ132160 VRM131288:VRM132160 WBI131288:WBI132160 WLE131288:WLE132160 WVA131288:WVA132160 I196830:I197702 IO196824:IO197696 SK196824:SK197696 ACG196824:ACG197696 AMC196824:AMC197696 AVY196824:AVY197696 BFU196824:BFU197696 BPQ196824:BPQ197696 BZM196824:BZM197696 CJI196824:CJI197696 CTE196824:CTE197696 DDA196824:DDA197696 DMW196824:DMW197696 DWS196824:DWS197696 EGO196824:EGO197696 EQK196824:EQK197696 FAG196824:FAG197696 FKC196824:FKC197696 FTY196824:FTY197696 GDU196824:GDU197696 GNQ196824:GNQ197696 GXM196824:GXM197696 HHI196824:HHI197696 HRE196824:HRE197696 IBA196824:IBA197696 IKW196824:IKW197696 IUS196824:IUS197696 JEO196824:JEO197696 JOK196824:JOK197696 JYG196824:JYG197696 KIC196824:KIC197696 KRY196824:KRY197696 LBU196824:LBU197696 LLQ196824:LLQ197696 LVM196824:LVM197696 MFI196824:MFI197696 MPE196824:MPE197696 MZA196824:MZA197696 NIW196824:NIW197696 NSS196824:NSS197696 OCO196824:OCO197696 OMK196824:OMK197696 OWG196824:OWG197696 PGC196824:PGC197696 PPY196824:PPY197696 PZU196824:PZU197696 QJQ196824:QJQ197696 QTM196824:QTM197696 RDI196824:RDI197696 RNE196824:RNE197696 RXA196824:RXA197696 SGW196824:SGW197696 SQS196824:SQS197696 TAO196824:TAO197696 TKK196824:TKK197696 TUG196824:TUG197696 UEC196824:UEC197696 UNY196824:UNY197696 UXU196824:UXU197696 VHQ196824:VHQ197696 VRM196824:VRM197696 WBI196824:WBI197696 WLE196824:WLE197696 WVA196824:WVA197696 I262366:I263238 IO262360:IO263232 SK262360:SK263232 ACG262360:ACG263232 AMC262360:AMC263232 AVY262360:AVY263232 BFU262360:BFU263232 BPQ262360:BPQ263232 BZM262360:BZM263232 CJI262360:CJI263232 CTE262360:CTE263232 DDA262360:DDA263232 DMW262360:DMW263232 DWS262360:DWS263232 EGO262360:EGO263232 EQK262360:EQK263232 FAG262360:FAG263232 FKC262360:FKC263232 FTY262360:FTY263232 GDU262360:GDU263232 GNQ262360:GNQ263232 GXM262360:GXM263232 HHI262360:HHI263232 HRE262360:HRE263232 IBA262360:IBA263232 IKW262360:IKW263232 IUS262360:IUS263232 JEO262360:JEO263232 JOK262360:JOK263232 JYG262360:JYG263232 KIC262360:KIC263232 KRY262360:KRY263232 LBU262360:LBU263232 LLQ262360:LLQ263232 LVM262360:LVM263232 MFI262360:MFI263232 MPE262360:MPE263232 MZA262360:MZA263232 NIW262360:NIW263232 NSS262360:NSS263232 OCO262360:OCO263232 OMK262360:OMK263232 OWG262360:OWG263232 PGC262360:PGC263232 PPY262360:PPY263232 PZU262360:PZU263232 QJQ262360:QJQ263232 QTM262360:QTM263232 RDI262360:RDI263232 RNE262360:RNE263232 RXA262360:RXA263232 SGW262360:SGW263232 SQS262360:SQS263232 TAO262360:TAO263232 TKK262360:TKK263232 TUG262360:TUG263232 UEC262360:UEC263232 UNY262360:UNY263232 UXU262360:UXU263232 VHQ262360:VHQ263232 VRM262360:VRM263232 WBI262360:WBI263232 WLE262360:WLE263232 WVA262360:WVA263232 I327902:I328774 IO327896:IO328768 SK327896:SK328768 ACG327896:ACG328768 AMC327896:AMC328768 AVY327896:AVY328768 BFU327896:BFU328768 BPQ327896:BPQ328768 BZM327896:BZM328768 CJI327896:CJI328768 CTE327896:CTE328768 DDA327896:DDA328768 DMW327896:DMW328768 DWS327896:DWS328768 EGO327896:EGO328768 EQK327896:EQK328768 FAG327896:FAG328768 FKC327896:FKC328768 FTY327896:FTY328768 GDU327896:GDU328768 GNQ327896:GNQ328768 GXM327896:GXM328768 HHI327896:HHI328768 HRE327896:HRE328768 IBA327896:IBA328768 IKW327896:IKW328768 IUS327896:IUS328768 JEO327896:JEO328768 JOK327896:JOK328768 JYG327896:JYG328768 KIC327896:KIC328768 KRY327896:KRY328768 LBU327896:LBU328768 LLQ327896:LLQ328768 LVM327896:LVM328768 MFI327896:MFI328768 MPE327896:MPE328768 MZA327896:MZA328768 NIW327896:NIW328768 NSS327896:NSS328768 OCO327896:OCO328768 OMK327896:OMK328768 OWG327896:OWG328768 PGC327896:PGC328768 PPY327896:PPY328768 PZU327896:PZU328768 QJQ327896:QJQ328768 QTM327896:QTM328768 RDI327896:RDI328768 RNE327896:RNE328768 RXA327896:RXA328768 SGW327896:SGW328768 SQS327896:SQS328768 TAO327896:TAO328768 TKK327896:TKK328768 TUG327896:TUG328768 UEC327896:UEC328768 UNY327896:UNY328768 UXU327896:UXU328768 VHQ327896:VHQ328768 VRM327896:VRM328768 WBI327896:WBI328768 WLE327896:WLE328768 WVA327896:WVA328768 I393438:I394310 IO393432:IO394304 SK393432:SK394304 ACG393432:ACG394304 AMC393432:AMC394304 AVY393432:AVY394304 BFU393432:BFU394304 BPQ393432:BPQ394304 BZM393432:BZM394304 CJI393432:CJI394304 CTE393432:CTE394304 DDA393432:DDA394304 DMW393432:DMW394304 DWS393432:DWS394304 EGO393432:EGO394304 EQK393432:EQK394304 FAG393432:FAG394304 FKC393432:FKC394304 FTY393432:FTY394304 GDU393432:GDU394304 GNQ393432:GNQ394304 GXM393432:GXM394304 HHI393432:HHI394304 HRE393432:HRE394304 IBA393432:IBA394304 IKW393432:IKW394304 IUS393432:IUS394304 JEO393432:JEO394304 JOK393432:JOK394304 JYG393432:JYG394304 KIC393432:KIC394304 KRY393432:KRY394304 LBU393432:LBU394304 LLQ393432:LLQ394304 LVM393432:LVM394304 MFI393432:MFI394304 MPE393432:MPE394304 MZA393432:MZA394304 NIW393432:NIW394304 NSS393432:NSS394304 OCO393432:OCO394304 OMK393432:OMK394304 OWG393432:OWG394304 PGC393432:PGC394304 PPY393432:PPY394304 PZU393432:PZU394304 QJQ393432:QJQ394304 QTM393432:QTM394304 RDI393432:RDI394304 RNE393432:RNE394304 RXA393432:RXA394304 SGW393432:SGW394304 SQS393432:SQS394304 TAO393432:TAO394304 TKK393432:TKK394304 TUG393432:TUG394304 UEC393432:UEC394304 UNY393432:UNY394304 UXU393432:UXU394304 VHQ393432:VHQ394304 VRM393432:VRM394304 WBI393432:WBI394304 WLE393432:WLE394304 WVA393432:WVA394304 I458974:I459846 IO458968:IO459840 SK458968:SK459840 ACG458968:ACG459840 AMC458968:AMC459840 AVY458968:AVY459840 BFU458968:BFU459840 BPQ458968:BPQ459840 BZM458968:BZM459840 CJI458968:CJI459840 CTE458968:CTE459840 DDA458968:DDA459840 DMW458968:DMW459840 DWS458968:DWS459840 EGO458968:EGO459840 EQK458968:EQK459840 FAG458968:FAG459840 FKC458968:FKC459840 FTY458968:FTY459840 GDU458968:GDU459840 GNQ458968:GNQ459840 GXM458968:GXM459840 HHI458968:HHI459840 HRE458968:HRE459840 IBA458968:IBA459840 IKW458968:IKW459840 IUS458968:IUS459840 JEO458968:JEO459840 JOK458968:JOK459840 JYG458968:JYG459840 KIC458968:KIC459840 KRY458968:KRY459840 LBU458968:LBU459840 LLQ458968:LLQ459840 LVM458968:LVM459840 MFI458968:MFI459840 MPE458968:MPE459840 MZA458968:MZA459840 NIW458968:NIW459840 NSS458968:NSS459840 OCO458968:OCO459840 OMK458968:OMK459840 OWG458968:OWG459840 PGC458968:PGC459840 PPY458968:PPY459840 PZU458968:PZU459840 QJQ458968:QJQ459840 QTM458968:QTM459840 RDI458968:RDI459840 RNE458968:RNE459840 RXA458968:RXA459840 SGW458968:SGW459840 SQS458968:SQS459840 TAO458968:TAO459840 TKK458968:TKK459840 TUG458968:TUG459840 UEC458968:UEC459840 UNY458968:UNY459840 UXU458968:UXU459840 VHQ458968:VHQ459840 VRM458968:VRM459840 WBI458968:WBI459840 WLE458968:WLE459840 WVA458968:WVA459840 I524510:I525382 IO524504:IO525376 SK524504:SK525376 ACG524504:ACG525376 AMC524504:AMC525376 AVY524504:AVY525376 BFU524504:BFU525376 BPQ524504:BPQ525376 BZM524504:BZM525376 CJI524504:CJI525376 CTE524504:CTE525376 DDA524504:DDA525376 DMW524504:DMW525376 DWS524504:DWS525376 EGO524504:EGO525376 EQK524504:EQK525376 FAG524504:FAG525376 FKC524504:FKC525376 FTY524504:FTY525376 GDU524504:GDU525376 GNQ524504:GNQ525376 GXM524504:GXM525376 HHI524504:HHI525376 HRE524504:HRE525376 IBA524504:IBA525376 IKW524504:IKW525376 IUS524504:IUS525376 JEO524504:JEO525376 JOK524504:JOK525376 JYG524504:JYG525376 KIC524504:KIC525376 KRY524504:KRY525376 LBU524504:LBU525376 LLQ524504:LLQ525376 LVM524504:LVM525376 MFI524504:MFI525376 MPE524504:MPE525376 MZA524504:MZA525376 NIW524504:NIW525376 NSS524504:NSS525376 OCO524504:OCO525376 OMK524504:OMK525376 OWG524504:OWG525376 PGC524504:PGC525376 PPY524504:PPY525376 PZU524504:PZU525376 QJQ524504:QJQ525376 QTM524504:QTM525376 RDI524504:RDI525376 RNE524504:RNE525376 RXA524504:RXA525376 SGW524504:SGW525376 SQS524504:SQS525376 TAO524504:TAO525376 TKK524504:TKK525376 TUG524504:TUG525376 UEC524504:UEC525376 UNY524504:UNY525376 UXU524504:UXU525376 VHQ524504:VHQ525376 VRM524504:VRM525376 WBI524504:WBI525376 WLE524504:WLE525376 WVA524504:WVA525376 I590046:I590918 IO590040:IO590912 SK590040:SK590912 ACG590040:ACG590912 AMC590040:AMC590912 AVY590040:AVY590912 BFU590040:BFU590912 BPQ590040:BPQ590912 BZM590040:BZM590912 CJI590040:CJI590912 CTE590040:CTE590912 DDA590040:DDA590912 DMW590040:DMW590912 DWS590040:DWS590912 EGO590040:EGO590912 EQK590040:EQK590912 FAG590040:FAG590912 FKC590040:FKC590912 FTY590040:FTY590912 GDU590040:GDU590912 GNQ590040:GNQ590912 GXM590040:GXM590912 HHI590040:HHI590912 HRE590040:HRE590912 IBA590040:IBA590912 IKW590040:IKW590912 IUS590040:IUS590912 JEO590040:JEO590912 JOK590040:JOK590912 JYG590040:JYG590912 KIC590040:KIC590912 KRY590040:KRY590912 LBU590040:LBU590912 LLQ590040:LLQ590912 LVM590040:LVM590912 MFI590040:MFI590912 MPE590040:MPE590912 MZA590040:MZA590912 NIW590040:NIW590912 NSS590040:NSS590912 OCO590040:OCO590912 OMK590040:OMK590912 OWG590040:OWG590912 PGC590040:PGC590912 PPY590040:PPY590912 PZU590040:PZU590912 QJQ590040:QJQ590912 QTM590040:QTM590912 RDI590040:RDI590912 RNE590040:RNE590912 RXA590040:RXA590912 SGW590040:SGW590912 SQS590040:SQS590912 TAO590040:TAO590912 TKK590040:TKK590912 TUG590040:TUG590912 UEC590040:UEC590912 UNY590040:UNY590912 UXU590040:UXU590912 VHQ590040:VHQ590912 VRM590040:VRM590912 WBI590040:WBI590912 WLE590040:WLE590912 WVA590040:WVA590912 I655582:I656454 IO655576:IO656448 SK655576:SK656448 ACG655576:ACG656448 AMC655576:AMC656448 AVY655576:AVY656448 BFU655576:BFU656448 BPQ655576:BPQ656448 BZM655576:BZM656448 CJI655576:CJI656448 CTE655576:CTE656448 DDA655576:DDA656448 DMW655576:DMW656448 DWS655576:DWS656448 EGO655576:EGO656448 EQK655576:EQK656448 FAG655576:FAG656448 FKC655576:FKC656448 FTY655576:FTY656448 GDU655576:GDU656448 GNQ655576:GNQ656448 GXM655576:GXM656448 HHI655576:HHI656448 HRE655576:HRE656448 IBA655576:IBA656448 IKW655576:IKW656448 IUS655576:IUS656448 JEO655576:JEO656448 JOK655576:JOK656448 JYG655576:JYG656448 KIC655576:KIC656448 KRY655576:KRY656448 LBU655576:LBU656448 LLQ655576:LLQ656448 LVM655576:LVM656448 MFI655576:MFI656448 MPE655576:MPE656448 MZA655576:MZA656448 NIW655576:NIW656448 NSS655576:NSS656448 OCO655576:OCO656448 OMK655576:OMK656448 OWG655576:OWG656448 PGC655576:PGC656448 PPY655576:PPY656448 PZU655576:PZU656448 QJQ655576:QJQ656448 QTM655576:QTM656448 RDI655576:RDI656448 RNE655576:RNE656448 RXA655576:RXA656448 SGW655576:SGW656448 SQS655576:SQS656448 TAO655576:TAO656448 TKK655576:TKK656448 TUG655576:TUG656448 UEC655576:UEC656448 UNY655576:UNY656448 UXU655576:UXU656448 VHQ655576:VHQ656448 VRM655576:VRM656448 WBI655576:WBI656448 WLE655576:WLE656448 WVA655576:WVA656448 I721118:I721990 IO721112:IO721984 SK721112:SK721984 ACG721112:ACG721984 AMC721112:AMC721984 AVY721112:AVY721984 BFU721112:BFU721984 BPQ721112:BPQ721984 BZM721112:BZM721984 CJI721112:CJI721984 CTE721112:CTE721984 DDA721112:DDA721984 DMW721112:DMW721984 DWS721112:DWS721984 EGO721112:EGO721984 EQK721112:EQK721984 FAG721112:FAG721984 FKC721112:FKC721984 FTY721112:FTY721984 GDU721112:GDU721984 GNQ721112:GNQ721984 GXM721112:GXM721984 HHI721112:HHI721984 HRE721112:HRE721984 IBA721112:IBA721984 IKW721112:IKW721984 IUS721112:IUS721984 JEO721112:JEO721984 JOK721112:JOK721984 JYG721112:JYG721984 KIC721112:KIC721984 KRY721112:KRY721984 LBU721112:LBU721984 LLQ721112:LLQ721984 LVM721112:LVM721984 MFI721112:MFI721984 MPE721112:MPE721984 MZA721112:MZA721984 NIW721112:NIW721984 NSS721112:NSS721984 OCO721112:OCO721984 OMK721112:OMK721984 OWG721112:OWG721984 PGC721112:PGC721984 PPY721112:PPY721984 PZU721112:PZU721984 QJQ721112:QJQ721984 QTM721112:QTM721984 RDI721112:RDI721984 RNE721112:RNE721984 RXA721112:RXA721984 SGW721112:SGW721984 SQS721112:SQS721984 TAO721112:TAO721984 TKK721112:TKK721984 TUG721112:TUG721984 UEC721112:UEC721984 UNY721112:UNY721984 UXU721112:UXU721984 VHQ721112:VHQ721984 VRM721112:VRM721984 WBI721112:WBI721984 WLE721112:WLE721984 WVA721112:WVA721984 I786654:I787526 IO786648:IO787520 SK786648:SK787520 ACG786648:ACG787520 AMC786648:AMC787520 AVY786648:AVY787520 BFU786648:BFU787520 BPQ786648:BPQ787520 BZM786648:BZM787520 CJI786648:CJI787520 CTE786648:CTE787520 DDA786648:DDA787520 DMW786648:DMW787520 DWS786648:DWS787520 EGO786648:EGO787520 EQK786648:EQK787520 FAG786648:FAG787520 FKC786648:FKC787520 FTY786648:FTY787520 GDU786648:GDU787520 GNQ786648:GNQ787520 GXM786648:GXM787520 HHI786648:HHI787520 HRE786648:HRE787520 IBA786648:IBA787520 IKW786648:IKW787520 IUS786648:IUS787520 JEO786648:JEO787520 JOK786648:JOK787520 JYG786648:JYG787520 KIC786648:KIC787520 KRY786648:KRY787520 LBU786648:LBU787520 LLQ786648:LLQ787520 LVM786648:LVM787520 MFI786648:MFI787520 MPE786648:MPE787520 MZA786648:MZA787520 NIW786648:NIW787520 NSS786648:NSS787520 OCO786648:OCO787520 OMK786648:OMK787520 OWG786648:OWG787520 PGC786648:PGC787520 PPY786648:PPY787520 PZU786648:PZU787520 QJQ786648:QJQ787520 QTM786648:QTM787520 RDI786648:RDI787520 RNE786648:RNE787520 RXA786648:RXA787520 SGW786648:SGW787520 SQS786648:SQS787520 TAO786648:TAO787520 TKK786648:TKK787520 TUG786648:TUG787520 UEC786648:UEC787520 UNY786648:UNY787520 UXU786648:UXU787520 VHQ786648:VHQ787520 VRM786648:VRM787520 WBI786648:WBI787520 WLE786648:WLE787520 WVA786648:WVA787520 I852190:I853062 IO852184:IO853056 SK852184:SK853056 ACG852184:ACG853056 AMC852184:AMC853056 AVY852184:AVY853056 BFU852184:BFU853056 BPQ852184:BPQ853056 BZM852184:BZM853056 CJI852184:CJI853056 CTE852184:CTE853056 DDA852184:DDA853056 DMW852184:DMW853056 DWS852184:DWS853056 EGO852184:EGO853056 EQK852184:EQK853056 FAG852184:FAG853056 FKC852184:FKC853056 FTY852184:FTY853056 GDU852184:GDU853056 GNQ852184:GNQ853056 GXM852184:GXM853056 HHI852184:HHI853056 HRE852184:HRE853056 IBA852184:IBA853056 IKW852184:IKW853056 IUS852184:IUS853056 JEO852184:JEO853056 JOK852184:JOK853056 JYG852184:JYG853056 KIC852184:KIC853056 KRY852184:KRY853056 LBU852184:LBU853056 LLQ852184:LLQ853056 LVM852184:LVM853056 MFI852184:MFI853056 MPE852184:MPE853056 MZA852184:MZA853056 NIW852184:NIW853056 NSS852184:NSS853056 OCO852184:OCO853056 OMK852184:OMK853056 OWG852184:OWG853056 PGC852184:PGC853056 PPY852184:PPY853056 PZU852184:PZU853056 QJQ852184:QJQ853056 QTM852184:QTM853056 RDI852184:RDI853056 RNE852184:RNE853056 RXA852184:RXA853056 SGW852184:SGW853056 SQS852184:SQS853056 TAO852184:TAO853056 TKK852184:TKK853056 TUG852184:TUG853056 UEC852184:UEC853056 UNY852184:UNY853056 UXU852184:UXU853056 VHQ852184:VHQ853056 VRM852184:VRM853056 WBI852184:WBI853056 WLE852184:WLE853056 WVA852184:WVA853056 I917726:I918598 IO917720:IO918592 SK917720:SK918592 ACG917720:ACG918592 AMC917720:AMC918592 AVY917720:AVY918592 BFU917720:BFU918592 BPQ917720:BPQ918592 BZM917720:BZM918592 CJI917720:CJI918592 CTE917720:CTE918592 DDA917720:DDA918592 DMW917720:DMW918592 DWS917720:DWS918592 EGO917720:EGO918592 EQK917720:EQK918592 FAG917720:FAG918592 FKC917720:FKC918592 FTY917720:FTY918592 GDU917720:GDU918592 GNQ917720:GNQ918592 GXM917720:GXM918592 HHI917720:HHI918592 HRE917720:HRE918592 IBA917720:IBA918592 IKW917720:IKW918592 IUS917720:IUS918592 JEO917720:JEO918592 JOK917720:JOK918592 JYG917720:JYG918592 KIC917720:KIC918592 KRY917720:KRY918592 LBU917720:LBU918592 LLQ917720:LLQ918592 LVM917720:LVM918592 MFI917720:MFI918592 MPE917720:MPE918592 MZA917720:MZA918592 NIW917720:NIW918592 NSS917720:NSS918592 OCO917720:OCO918592 OMK917720:OMK918592 OWG917720:OWG918592 PGC917720:PGC918592 PPY917720:PPY918592 PZU917720:PZU918592 QJQ917720:QJQ918592 QTM917720:QTM918592 RDI917720:RDI918592 RNE917720:RNE918592 RXA917720:RXA918592 SGW917720:SGW918592 SQS917720:SQS918592 TAO917720:TAO918592 TKK917720:TKK918592 TUG917720:TUG918592 UEC917720:UEC918592 UNY917720:UNY918592 UXU917720:UXU918592 VHQ917720:VHQ918592 VRM917720:VRM918592 WBI917720:WBI918592 WLE917720:WLE918592 WVA917720:WVA918592 I983262:I984134 IO983256:IO984128 SK983256:SK984128 ACG983256:ACG984128 AMC983256:AMC984128 AVY983256:AVY984128 BFU983256:BFU984128 BPQ983256:BPQ984128 BZM983256:BZM984128 CJI983256:CJI984128 CTE983256:CTE984128 DDA983256:DDA984128 DMW983256:DMW984128 DWS983256:DWS984128 EGO983256:EGO984128 EQK983256:EQK984128 FAG983256:FAG984128 FKC983256:FKC984128 FTY983256:FTY984128 GDU983256:GDU984128 GNQ983256:GNQ984128 GXM983256:GXM984128 HHI983256:HHI984128 HRE983256:HRE984128 IBA983256:IBA984128 IKW983256:IKW984128 IUS983256:IUS984128 JEO983256:JEO984128 JOK983256:JOK984128 JYG983256:JYG984128 KIC983256:KIC984128 KRY983256:KRY984128 LBU983256:LBU984128 LLQ983256:LLQ984128 LVM983256:LVM984128 MFI983256:MFI984128 MPE983256:MPE984128 MZA983256:MZA984128 NIW983256:NIW984128 NSS983256:NSS984128 OCO983256:OCO984128 OMK983256:OMK984128 OWG983256:OWG984128 PGC983256:PGC984128 PPY983256:PPY984128 PZU983256:PZU984128 QJQ983256:QJQ984128 QTM983256:QTM984128 RDI983256:RDI984128 RNE983256:RNE984128 RXA983256:RXA984128 SGW983256:SGW984128 SQS983256:SQS984128 TAO983256:TAO984128 TKK983256:TKK984128 TUG983256:TUG984128 UEC983256:UEC984128 UNY983256:UNY984128 UXU983256:UXU984128 VHQ983256:VHQ984128 VRM983256:VRM984128 WBI983256:WBI984128 WLE983256:WLE984128 IO294:IO1088 I300:I1094 WVA294:WVA1088 WLE294:WLE1088 WBI294:WBI1088 VRM294:VRM1088 VHQ294:VHQ1088 UXU294:UXU1088 UNY294:UNY1088 UEC294:UEC1088 TUG294:TUG1088 TKK294:TKK1088 TAO294:TAO1088 SQS294:SQS1088 SGW294:SGW1088 RXA294:RXA1088 RNE294:RNE1088 RDI294:RDI1088 QTM294:QTM1088 QJQ294:QJQ1088 PZU294:PZU1088 PPY294:PPY1088 PGC294:PGC1088 OWG294:OWG1088 OMK294:OMK1088 OCO294:OCO1088 NSS294:NSS1088 NIW294:NIW1088 MZA294:MZA1088 MPE294:MPE1088 MFI294:MFI1088 LVM294:LVM1088 LLQ294:LLQ1088 LBU294:LBU1088 KRY294:KRY1088 KIC294:KIC1088 JYG294:JYG1088 JOK294:JOK1088 JEO294:JEO1088 IUS294:IUS1088 IKW294:IKW1088 IBA294:IBA1088 HRE294:HRE1088 HHI294:HHI1088 GXM294:GXM1088 GNQ294:GNQ1088 GDU294:GDU1088 FTY294:FTY1088 FKC294:FKC1088 FAG294:FAG1088 EQK294:EQK1088 EGO294:EGO1088 DWS294:DWS1088 DMW294:DMW1088 DDA294:DDA1088 CTE294:CTE1088 CJI294:CJI1088 BZM294:BZM1088 BPQ294:BPQ1088 BFU294:BFU1088 AVY294:AVY1088 AMC294:AMC1088 ACG294:ACG1088 SK294:SK1088 AMC15 AVY15 BFU15 BPQ15 BZM15 CJI15 CTE15 DDA15 DMW15 DWS15 EGO15 EQK15 FAG15 FKC15 FTY15 GDU15 GNQ15 GXM15 HHI15 HRE15 IBA15 IKW15 IUS15 JEO15 JOK15 JYG15 KIC15 KRY15 LBU15 LLQ15 LVM15 MFI15 MPE15 MZA15 NIW15 NSS15 OCO15 OMK15 OWG15 PGC15 PPY15 PZU15 QJQ15 QTM15 RDI15 RNE15 RXA15 SGW15 SQS15 TAO15 TKK15 TUG15 UEC15 UNY15 UXU15 VHQ15 VRM15 WBI15 WLE15 WVA15 IO15 SK15 ACG15 I15 AVY145 BFU145 BPQ145 BZM145 CJI145 CTE145 DDA145 DMW145 DWS145 EGO145 EQK145 FAG145 FKC145 FTY145 GDU145 GNQ145 GXM145 HHI145 HRE145 IBA145 IKW145 IUS145 JEO145 JOK145 JYG145 KIC145 KRY145 LBU145 LLQ145 LVM145 MFI145 MPE145 MZA145 NIW145 NSS145 OCO145 OMK145 OWG145 PGC145 PPY145 PZU145 QJQ145 QTM145 RDI145 RNE145 RXA145 SGW145 SQS145 TAO145 TKK145 TUG145 UEC145 UNY145 UXU145 VHQ145 VRM145 WBI145 WLE145 WVA145 IO145 SK145 F144 ACG145 ALZ144 ACD144 SH144 IL144 WUX144 WLB144 WBF144 VRJ144 VHN144 UXR144 UNV144 UDZ144 TUD144 TKH144 TAL144 SQP144 SGT144 RWX144 RNB144 RDF144 QTJ144 QJN144 PZR144 PPV144 PFZ144 OWD144 OMH144 OCL144 NSP144 NIT144 MYX144 MPB144 MFF144 LVJ144 LLN144 LBR144 KRV144 KHZ144 JYD144 JOH144 JEL144 IUP144 IKT144 IAX144 HRB144 HHF144 GXJ144 GNN144 GDR144 FTV144 FJZ144 FAD144 EQH144 EGL144 DWP144 DMT144 DCX144 CTB144 CJF144 BZJ144 BPN144 BFR144 AVV144 AMC145 BFW290:BFW291 I157 I190:I191 I218:I227 I289 DLQ246 CQK247 WUU241 WKY241 WBC241 VRG241 VHK241 UXO241 UNS241 UDW241 TUA241 TKE241 TAI241 SQM241 SGQ241 RWU241 RMY241 RDC241 QTG241 QJK241 PZO241 PPS241 PFW241 OWA241 OME241 OCI241 NSM241 NIQ241 MYU241 MOY241 MFC241 LVG241 LLK241 LBO241 KRS241 KHW241 JYA241 JOE241 JEI241 IUM241 IKQ241 IAU241 HQY241 HHC241 GXG241 GNK241 GDO241 FTS241 FJW241 FAA241 EQE241 EGI241 DWM241 DMQ241 DCU241 CSY241 CJC241 BZG241 BPK241 BFO241 AVS241 ALW241 ACA241 SE241 II241 J290:J291 AWA290:AWA291 AME290:AME291 ACI290:ACI291 SM290:SM291 IQ290:IQ291 WVC290:WVC291 WLG290:WLG291 WBK290:WBK291 VRO290:VRO291 VHS290:VHS291 UXW290:UXW291 UOA290:UOA291 UEE290:UEE291 TUI290:TUI291 TKM290:TKM291 TAQ290:TAQ291 SQU290:SQU291 SGY290:SGY291 RXC290:RXC291 RNG290:RNG291 RDK290:RDK291 QTO290:QTO291 QJS290:QJS291 PZW290:PZW291 PQA290:PQA291 PGE290:PGE291 OWI290:OWI291 OMM290:OMM291 OCQ290:OCQ291 NSU290:NSU291 NIY290:NIY291 MZC290:MZC291 MPG290:MPG291 MFK290:MFK291 LVO290:LVO291 LLS290:LLS291 LBW290:LBW291 KSA290:KSA291 KIE290:KIE291 JYI290:JYI291 JOM290:JOM291 JEQ290:JEQ291 IUU290:IUU291 IKY290:IKY291 IBC290:IBC291 HRG290:HRG291 HHK290:HHK291 GXO290:GXO291 GNS290:GNS291 GDW290:GDW291 FUA290:FUA291 FKE290:FKE291 FAI290:FAI291 EQM290:EQM291 EGQ290:EGQ291 DWU290:DWU291 DMY290:DMY291 DDC290:DDC291 CTG290:CTG291 CJK290:CJK291 BZO290:BZO291 BPS290:BPS291 I280 DWX232:DWX233 EGT232:EGT233 EQP232:EQP233 FAL232:FAL233 FKH232:FKH233 FUD232:FUD233 GDZ232:GDZ233 GNV232:GNV233 GXR232:GXR233 HHN232:HHN233 HRJ232:HRJ233 IBF232:IBF233 ILB232:ILB233 IUX232:IUX233 JET232:JET233 JOP232:JOP233 JYL232:JYL233 KIH232:KIH233 KSD232:KSD233 LBZ232:LBZ233 LLV232:LLV233 LVR232:LVR233 MFN232:MFN233 MPJ232:MPJ233 MZF232:MZF233 NJB232:NJB233 NSX232:NSX233 OCT232:OCT233 OMP232:OMP233 OWL232:OWL233 PGH232:PGH233 PQD232:PQD233 PZZ232:PZZ233 QJV232:QJV233 QTR232:QTR233 RDN232:RDN233 RNJ232:RNJ233 RXF232:RXF233 SHB232:SHB233 SQX232:SQX233 TAT232:TAT233 TKP232:TKP233 TUL232:TUL233 UEH232:UEH233 UOD232:UOD233 UXZ232:UXZ233 VHV232:VHV233 VRR232:VRR233 WBN232:WBN233 WLJ232:WLJ233 WVF232:WVF233 IT232:IT233 SP232:SP233 ACL232:ACL233 AMH232:AMH233 AWD232:AWD233 BFZ232:BFZ233 BPV232:BPV233 BZR232:BZR233 CJN232:CJN233 DDF232:DDF233 CTJ232:CTJ233 DNB232:DNB233 I260:I262 I197:I199 DVM246 EFI246 EPE246 EZA246 FIW246 FSS246 GCO246 GMK246 GWG246 HGC246 HPY246 HZU246 IJQ246 ITM246 JDI246 JNE246 JXA246 KGW246 KQS246 LAO246 LKK246 LUG246 MEC246 MNY246 MXU246 NHQ246 NRM246 OBI246 OLE246 OVA246 PEW246 POS246 PYO246 QIK246 QSG246 RCC246 RLY246 RVU246 SFQ246 SPM246 SZI246 TJE246 TTA246 UCW246 UMS246 UWO246 VGK246 VQG246 WAC246 WJY246 WTU246 HI246 RE246 ABA246 AKW246 AUS246 BEO246 BOK246 BYG246 CIC246 DBU246 CRY246 M38:M43 I246 DKC247 DTY247 EDU247 ENQ247 EXM247 FHI247 FRE247 GBA247 GKW247 GUS247 HEO247 HOK247 HYG247 IIC247 IRY247 JBU247 JLQ247 JVM247 KFI247 KPE247 KZA247 LIW247 LSS247 MCO247 MMK247 MWG247 NGC247 NPY247 NZU247 OJQ247 OTM247 PDI247 PNE247 PXA247 QGW247 QQS247 RAO247 RKK247 RUG247 SEC247 SNY247 SXU247 THQ247 TRM247 UBI247 ULE247 UVA247 VEW247 VOS247 VYO247 WIK247 WSG247 FU247 PQ247 ZM247 AJI247 ATE247 BDA247 BMW247 BWS247 CGO247 DAG247 I243:I244 DJZ260 DTV260 EDR260 ENN260 EXJ260 FHF260 FRB260 GAX260 GKT260 GUP260 HEL260 HOH260 HYD260 IHZ260 IRV260 JBR260 JLN260 JVJ260 KFF260 KPB260 KYX260 LIT260 LSP260 MCL260 MMH260 MWD260 NFZ260 NPV260 NZR260 OJN260 OTJ260 PDF260 PNB260 PWX260 QGT260 QQP260 RAL260 RKH260 RUD260 SDZ260 SNV260 SXR260 THN260 TRJ260 UBF260 ULB260 UUX260 VET260 VOP260 VYL260 WIH260 WSD260 FR260 PN260 ZJ260 AJF260 ATB260 BCX260 BMT260 BWP260 CGL260 DAD260 CQH260 I238:I240 I230:I233 I145:I151">
      <formula1>Способ_закупок</formula1>
    </dataValidation>
    <dataValidation type="textLength" operator="equal" allowBlank="1" showInputMessage="1" showErrorMessage="1" error="Код КАТО должен содержать 9 символов" sqref="Q65758:Q66630 IW65752:IW66624 SS65752:SS66624 ACO65752:ACO66624 AMK65752:AMK66624 AWG65752:AWG66624 BGC65752:BGC66624 BPY65752:BPY66624 BZU65752:BZU66624 CJQ65752:CJQ66624 CTM65752:CTM66624 DDI65752:DDI66624 DNE65752:DNE66624 DXA65752:DXA66624 EGW65752:EGW66624 EQS65752:EQS66624 FAO65752:FAO66624 FKK65752:FKK66624 FUG65752:FUG66624 GEC65752:GEC66624 GNY65752:GNY66624 GXU65752:GXU66624 HHQ65752:HHQ66624 HRM65752:HRM66624 IBI65752:IBI66624 ILE65752:ILE66624 IVA65752:IVA66624 JEW65752:JEW66624 JOS65752:JOS66624 JYO65752:JYO66624 KIK65752:KIK66624 KSG65752:KSG66624 LCC65752:LCC66624 LLY65752:LLY66624 LVU65752:LVU66624 MFQ65752:MFQ66624 MPM65752:MPM66624 MZI65752:MZI66624 NJE65752:NJE66624 NTA65752:NTA66624 OCW65752:OCW66624 OMS65752:OMS66624 OWO65752:OWO66624 PGK65752:PGK66624 PQG65752:PQG66624 QAC65752:QAC66624 QJY65752:QJY66624 QTU65752:QTU66624 RDQ65752:RDQ66624 RNM65752:RNM66624 RXI65752:RXI66624 SHE65752:SHE66624 SRA65752:SRA66624 TAW65752:TAW66624 TKS65752:TKS66624 TUO65752:TUO66624 UEK65752:UEK66624 UOG65752:UOG66624 UYC65752:UYC66624 VHY65752:VHY66624 VRU65752:VRU66624 WBQ65752:WBQ66624 WLM65752:WLM66624 WVI65752:WVI66624 Q131294:Q132166 IW131288:IW132160 SS131288:SS132160 ACO131288:ACO132160 AMK131288:AMK132160 AWG131288:AWG132160 BGC131288:BGC132160 BPY131288:BPY132160 BZU131288:BZU132160 CJQ131288:CJQ132160 CTM131288:CTM132160 DDI131288:DDI132160 DNE131288:DNE132160 DXA131288:DXA132160 EGW131288:EGW132160 EQS131288:EQS132160 FAO131288:FAO132160 FKK131288:FKK132160 FUG131288:FUG132160 GEC131288:GEC132160 GNY131288:GNY132160 GXU131288:GXU132160 HHQ131288:HHQ132160 HRM131288:HRM132160 IBI131288:IBI132160 ILE131288:ILE132160 IVA131288:IVA132160 JEW131288:JEW132160 JOS131288:JOS132160 JYO131288:JYO132160 KIK131288:KIK132160 KSG131288:KSG132160 LCC131288:LCC132160 LLY131288:LLY132160 LVU131288:LVU132160 MFQ131288:MFQ132160 MPM131288:MPM132160 MZI131288:MZI132160 NJE131288:NJE132160 NTA131288:NTA132160 OCW131288:OCW132160 OMS131288:OMS132160 OWO131288:OWO132160 PGK131288:PGK132160 PQG131288:PQG132160 QAC131288:QAC132160 QJY131288:QJY132160 QTU131288:QTU132160 RDQ131288:RDQ132160 RNM131288:RNM132160 RXI131288:RXI132160 SHE131288:SHE132160 SRA131288:SRA132160 TAW131288:TAW132160 TKS131288:TKS132160 TUO131288:TUO132160 UEK131288:UEK132160 UOG131288:UOG132160 UYC131288:UYC132160 VHY131288:VHY132160 VRU131288:VRU132160 WBQ131288:WBQ132160 WLM131288:WLM132160 WVI131288:WVI132160 Q196830:Q197702 IW196824:IW197696 SS196824:SS197696 ACO196824:ACO197696 AMK196824:AMK197696 AWG196824:AWG197696 BGC196824:BGC197696 BPY196824:BPY197696 BZU196824:BZU197696 CJQ196824:CJQ197696 CTM196824:CTM197696 DDI196824:DDI197696 DNE196824:DNE197696 DXA196824:DXA197696 EGW196824:EGW197696 EQS196824:EQS197696 FAO196824:FAO197696 FKK196824:FKK197696 FUG196824:FUG197696 GEC196824:GEC197696 GNY196824:GNY197696 GXU196824:GXU197696 HHQ196824:HHQ197696 HRM196824:HRM197696 IBI196824:IBI197696 ILE196824:ILE197696 IVA196824:IVA197696 JEW196824:JEW197696 JOS196824:JOS197696 JYO196824:JYO197696 KIK196824:KIK197696 KSG196824:KSG197696 LCC196824:LCC197696 LLY196824:LLY197696 LVU196824:LVU197696 MFQ196824:MFQ197696 MPM196824:MPM197696 MZI196824:MZI197696 NJE196824:NJE197696 NTA196824:NTA197696 OCW196824:OCW197696 OMS196824:OMS197696 OWO196824:OWO197696 PGK196824:PGK197696 PQG196824:PQG197696 QAC196824:QAC197696 QJY196824:QJY197696 QTU196824:QTU197696 RDQ196824:RDQ197696 RNM196824:RNM197696 RXI196824:RXI197696 SHE196824:SHE197696 SRA196824:SRA197696 TAW196824:TAW197696 TKS196824:TKS197696 TUO196824:TUO197696 UEK196824:UEK197696 UOG196824:UOG197696 UYC196824:UYC197696 VHY196824:VHY197696 VRU196824:VRU197696 WBQ196824:WBQ197696 WLM196824:WLM197696 WVI196824:WVI197696 Q262366:Q263238 IW262360:IW263232 SS262360:SS263232 ACO262360:ACO263232 AMK262360:AMK263232 AWG262360:AWG263232 BGC262360:BGC263232 BPY262360:BPY263232 BZU262360:BZU263232 CJQ262360:CJQ263232 CTM262360:CTM263232 DDI262360:DDI263232 DNE262360:DNE263232 DXA262360:DXA263232 EGW262360:EGW263232 EQS262360:EQS263232 FAO262360:FAO263232 FKK262360:FKK263232 FUG262360:FUG263232 GEC262360:GEC263232 GNY262360:GNY263232 GXU262360:GXU263232 HHQ262360:HHQ263232 HRM262360:HRM263232 IBI262360:IBI263232 ILE262360:ILE263232 IVA262360:IVA263232 JEW262360:JEW263232 JOS262360:JOS263232 JYO262360:JYO263232 KIK262360:KIK263232 KSG262360:KSG263232 LCC262360:LCC263232 LLY262360:LLY263232 LVU262360:LVU263232 MFQ262360:MFQ263232 MPM262360:MPM263232 MZI262360:MZI263232 NJE262360:NJE263232 NTA262360:NTA263232 OCW262360:OCW263232 OMS262360:OMS263232 OWO262360:OWO263232 PGK262360:PGK263232 PQG262360:PQG263232 QAC262360:QAC263232 QJY262360:QJY263232 QTU262360:QTU263232 RDQ262360:RDQ263232 RNM262360:RNM263232 RXI262360:RXI263232 SHE262360:SHE263232 SRA262360:SRA263232 TAW262360:TAW263232 TKS262360:TKS263232 TUO262360:TUO263232 UEK262360:UEK263232 UOG262360:UOG263232 UYC262360:UYC263232 VHY262360:VHY263232 VRU262360:VRU263232 WBQ262360:WBQ263232 WLM262360:WLM263232 WVI262360:WVI263232 Q327902:Q328774 IW327896:IW328768 SS327896:SS328768 ACO327896:ACO328768 AMK327896:AMK328768 AWG327896:AWG328768 BGC327896:BGC328768 BPY327896:BPY328768 BZU327896:BZU328768 CJQ327896:CJQ328768 CTM327896:CTM328768 DDI327896:DDI328768 DNE327896:DNE328768 DXA327896:DXA328768 EGW327896:EGW328768 EQS327896:EQS328768 FAO327896:FAO328768 FKK327896:FKK328768 FUG327896:FUG328768 GEC327896:GEC328768 GNY327896:GNY328768 GXU327896:GXU328768 HHQ327896:HHQ328768 HRM327896:HRM328768 IBI327896:IBI328768 ILE327896:ILE328768 IVA327896:IVA328768 JEW327896:JEW328768 JOS327896:JOS328768 JYO327896:JYO328768 KIK327896:KIK328768 KSG327896:KSG328768 LCC327896:LCC328768 LLY327896:LLY328768 LVU327896:LVU328768 MFQ327896:MFQ328768 MPM327896:MPM328768 MZI327896:MZI328768 NJE327896:NJE328768 NTA327896:NTA328768 OCW327896:OCW328768 OMS327896:OMS328768 OWO327896:OWO328768 PGK327896:PGK328768 PQG327896:PQG328768 QAC327896:QAC328768 QJY327896:QJY328768 QTU327896:QTU328768 RDQ327896:RDQ328768 RNM327896:RNM328768 RXI327896:RXI328768 SHE327896:SHE328768 SRA327896:SRA328768 TAW327896:TAW328768 TKS327896:TKS328768 TUO327896:TUO328768 UEK327896:UEK328768 UOG327896:UOG328768 UYC327896:UYC328768 VHY327896:VHY328768 VRU327896:VRU328768 WBQ327896:WBQ328768 WLM327896:WLM328768 WVI327896:WVI328768 Q393438:Q394310 IW393432:IW394304 SS393432:SS394304 ACO393432:ACO394304 AMK393432:AMK394304 AWG393432:AWG394304 BGC393432:BGC394304 BPY393432:BPY394304 BZU393432:BZU394304 CJQ393432:CJQ394304 CTM393432:CTM394304 DDI393432:DDI394304 DNE393432:DNE394304 DXA393432:DXA394304 EGW393432:EGW394304 EQS393432:EQS394304 FAO393432:FAO394304 FKK393432:FKK394304 FUG393432:FUG394304 GEC393432:GEC394304 GNY393432:GNY394304 GXU393432:GXU394304 HHQ393432:HHQ394304 HRM393432:HRM394304 IBI393432:IBI394304 ILE393432:ILE394304 IVA393432:IVA394304 JEW393432:JEW394304 JOS393432:JOS394304 JYO393432:JYO394304 KIK393432:KIK394304 KSG393432:KSG394304 LCC393432:LCC394304 LLY393432:LLY394304 LVU393432:LVU394304 MFQ393432:MFQ394304 MPM393432:MPM394304 MZI393432:MZI394304 NJE393432:NJE394304 NTA393432:NTA394304 OCW393432:OCW394304 OMS393432:OMS394304 OWO393432:OWO394304 PGK393432:PGK394304 PQG393432:PQG394304 QAC393432:QAC394304 QJY393432:QJY394304 QTU393432:QTU394304 RDQ393432:RDQ394304 RNM393432:RNM394304 RXI393432:RXI394304 SHE393432:SHE394304 SRA393432:SRA394304 TAW393432:TAW394304 TKS393432:TKS394304 TUO393432:TUO394304 UEK393432:UEK394304 UOG393432:UOG394304 UYC393432:UYC394304 VHY393432:VHY394304 VRU393432:VRU394304 WBQ393432:WBQ394304 WLM393432:WLM394304 WVI393432:WVI394304 Q458974:Q459846 IW458968:IW459840 SS458968:SS459840 ACO458968:ACO459840 AMK458968:AMK459840 AWG458968:AWG459840 BGC458968:BGC459840 BPY458968:BPY459840 BZU458968:BZU459840 CJQ458968:CJQ459840 CTM458968:CTM459840 DDI458968:DDI459840 DNE458968:DNE459840 DXA458968:DXA459840 EGW458968:EGW459840 EQS458968:EQS459840 FAO458968:FAO459840 FKK458968:FKK459840 FUG458968:FUG459840 GEC458968:GEC459840 GNY458968:GNY459840 GXU458968:GXU459840 HHQ458968:HHQ459840 HRM458968:HRM459840 IBI458968:IBI459840 ILE458968:ILE459840 IVA458968:IVA459840 JEW458968:JEW459840 JOS458968:JOS459840 JYO458968:JYO459840 KIK458968:KIK459840 KSG458968:KSG459840 LCC458968:LCC459840 LLY458968:LLY459840 LVU458968:LVU459840 MFQ458968:MFQ459840 MPM458968:MPM459840 MZI458968:MZI459840 NJE458968:NJE459840 NTA458968:NTA459840 OCW458968:OCW459840 OMS458968:OMS459840 OWO458968:OWO459840 PGK458968:PGK459840 PQG458968:PQG459840 QAC458968:QAC459840 QJY458968:QJY459840 QTU458968:QTU459840 RDQ458968:RDQ459840 RNM458968:RNM459840 RXI458968:RXI459840 SHE458968:SHE459840 SRA458968:SRA459840 TAW458968:TAW459840 TKS458968:TKS459840 TUO458968:TUO459840 UEK458968:UEK459840 UOG458968:UOG459840 UYC458968:UYC459840 VHY458968:VHY459840 VRU458968:VRU459840 WBQ458968:WBQ459840 WLM458968:WLM459840 WVI458968:WVI459840 Q524510:Q525382 IW524504:IW525376 SS524504:SS525376 ACO524504:ACO525376 AMK524504:AMK525376 AWG524504:AWG525376 BGC524504:BGC525376 BPY524504:BPY525376 BZU524504:BZU525376 CJQ524504:CJQ525376 CTM524504:CTM525376 DDI524504:DDI525376 DNE524504:DNE525376 DXA524504:DXA525376 EGW524504:EGW525376 EQS524504:EQS525376 FAO524504:FAO525376 FKK524504:FKK525376 FUG524504:FUG525376 GEC524504:GEC525376 GNY524504:GNY525376 GXU524504:GXU525376 HHQ524504:HHQ525376 HRM524504:HRM525376 IBI524504:IBI525376 ILE524504:ILE525376 IVA524504:IVA525376 JEW524504:JEW525376 JOS524504:JOS525376 JYO524504:JYO525376 KIK524504:KIK525376 KSG524504:KSG525376 LCC524504:LCC525376 LLY524504:LLY525376 LVU524504:LVU525376 MFQ524504:MFQ525376 MPM524504:MPM525376 MZI524504:MZI525376 NJE524504:NJE525376 NTA524504:NTA525376 OCW524504:OCW525376 OMS524504:OMS525376 OWO524504:OWO525376 PGK524504:PGK525376 PQG524504:PQG525376 QAC524504:QAC525376 QJY524504:QJY525376 QTU524504:QTU525376 RDQ524504:RDQ525376 RNM524504:RNM525376 RXI524504:RXI525376 SHE524504:SHE525376 SRA524504:SRA525376 TAW524504:TAW525376 TKS524504:TKS525376 TUO524504:TUO525376 UEK524504:UEK525376 UOG524504:UOG525376 UYC524504:UYC525376 VHY524504:VHY525376 VRU524504:VRU525376 WBQ524504:WBQ525376 WLM524504:WLM525376 WVI524504:WVI525376 Q590046:Q590918 IW590040:IW590912 SS590040:SS590912 ACO590040:ACO590912 AMK590040:AMK590912 AWG590040:AWG590912 BGC590040:BGC590912 BPY590040:BPY590912 BZU590040:BZU590912 CJQ590040:CJQ590912 CTM590040:CTM590912 DDI590040:DDI590912 DNE590040:DNE590912 DXA590040:DXA590912 EGW590040:EGW590912 EQS590040:EQS590912 FAO590040:FAO590912 FKK590040:FKK590912 FUG590040:FUG590912 GEC590040:GEC590912 GNY590040:GNY590912 GXU590040:GXU590912 HHQ590040:HHQ590912 HRM590040:HRM590912 IBI590040:IBI590912 ILE590040:ILE590912 IVA590040:IVA590912 JEW590040:JEW590912 JOS590040:JOS590912 JYO590040:JYO590912 KIK590040:KIK590912 KSG590040:KSG590912 LCC590040:LCC590912 LLY590040:LLY590912 LVU590040:LVU590912 MFQ590040:MFQ590912 MPM590040:MPM590912 MZI590040:MZI590912 NJE590040:NJE590912 NTA590040:NTA590912 OCW590040:OCW590912 OMS590040:OMS590912 OWO590040:OWO590912 PGK590040:PGK590912 PQG590040:PQG590912 QAC590040:QAC590912 QJY590040:QJY590912 QTU590040:QTU590912 RDQ590040:RDQ590912 RNM590040:RNM590912 RXI590040:RXI590912 SHE590040:SHE590912 SRA590040:SRA590912 TAW590040:TAW590912 TKS590040:TKS590912 TUO590040:TUO590912 UEK590040:UEK590912 UOG590040:UOG590912 UYC590040:UYC590912 VHY590040:VHY590912 VRU590040:VRU590912 WBQ590040:WBQ590912 WLM590040:WLM590912 WVI590040:WVI590912 Q655582:Q656454 IW655576:IW656448 SS655576:SS656448 ACO655576:ACO656448 AMK655576:AMK656448 AWG655576:AWG656448 BGC655576:BGC656448 BPY655576:BPY656448 BZU655576:BZU656448 CJQ655576:CJQ656448 CTM655576:CTM656448 DDI655576:DDI656448 DNE655576:DNE656448 DXA655576:DXA656448 EGW655576:EGW656448 EQS655576:EQS656448 FAO655576:FAO656448 FKK655576:FKK656448 FUG655576:FUG656448 GEC655576:GEC656448 GNY655576:GNY656448 GXU655576:GXU656448 HHQ655576:HHQ656448 HRM655576:HRM656448 IBI655576:IBI656448 ILE655576:ILE656448 IVA655576:IVA656448 JEW655576:JEW656448 JOS655576:JOS656448 JYO655576:JYO656448 KIK655576:KIK656448 KSG655576:KSG656448 LCC655576:LCC656448 LLY655576:LLY656448 LVU655576:LVU656448 MFQ655576:MFQ656448 MPM655576:MPM656448 MZI655576:MZI656448 NJE655576:NJE656448 NTA655576:NTA656448 OCW655576:OCW656448 OMS655576:OMS656448 OWO655576:OWO656448 PGK655576:PGK656448 PQG655576:PQG656448 QAC655576:QAC656448 QJY655576:QJY656448 QTU655576:QTU656448 RDQ655576:RDQ656448 RNM655576:RNM656448 RXI655576:RXI656448 SHE655576:SHE656448 SRA655576:SRA656448 TAW655576:TAW656448 TKS655576:TKS656448 TUO655576:TUO656448 UEK655576:UEK656448 UOG655576:UOG656448 UYC655576:UYC656448 VHY655576:VHY656448 VRU655576:VRU656448 WBQ655576:WBQ656448 WLM655576:WLM656448 WVI655576:WVI656448 Q721118:Q721990 IW721112:IW721984 SS721112:SS721984 ACO721112:ACO721984 AMK721112:AMK721984 AWG721112:AWG721984 BGC721112:BGC721984 BPY721112:BPY721984 BZU721112:BZU721984 CJQ721112:CJQ721984 CTM721112:CTM721984 DDI721112:DDI721984 DNE721112:DNE721984 DXA721112:DXA721984 EGW721112:EGW721984 EQS721112:EQS721984 FAO721112:FAO721984 FKK721112:FKK721984 FUG721112:FUG721984 GEC721112:GEC721984 GNY721112:GNY721984 GXU721112:GXU721984 HHQ721112:HHQ721984 HRM721112:HRM721984 IBI721112:IBI721984 ILE721112:ILE721984 IVA721112:IVA721984 JEW721112:JEW721984 JOS721112:JOS721984 JYO721112:JYO721984 KIK721112:KIK721984 KSG721112:KSG721984 LCC721112:LCC721984 LLY721112:LLY721984 LVU721112:LVU721984 MFQ721112:MFQ721984 MPM721112:MPM721984 MZI721112:MZI721984 NJE721112:NJE721984 NTA721112:NTA721984 OCW721112:OCW721984 OMS721112:OMS721984 OWO721112:OWO721984 PGK721112:PGK721984 PQG721112:PQG721984 QAC721112:QAC721984 QJY721112:QJY721984 QTU721112:QTU721984 RDQ721112:RDQ721984 RNM721112:RNM721984 RXI721112:RXI721984 SHE721112:SHE721984 SRA721112:SRA721984 TAW721112:TAW721984 TKS721112:TKS721984 TUO721112:TUO721984 UEK721112:UEK721984 UOG721112:UOG721984 UYC721112:UYC721984 VHY721112:VHY721984 VRU721112:VRU721984 WBQ721112:WBQ721984 WLM721112:WLM721984 WVI721112:WVI721984 Q786654:Q787526 IW786648:IW787520 SS786648:SS787520 ACO786648:ACO787520 AMK786648:AMK787520 AWG786648:AWG787520 BGC786648:BGC787520 BPY786648:BPY787520 BZU786648:BZU787520 CJQ786648:CJQ787520 CTM786648:CTM787520 DDI786648:DDI787520 DNE786648:DNE787520 DXA786648:DXA787520 EGW786648:EGW787520 EQS786648:EQS787520 FAO786648:FAO787520 FKK786648:FKK787520 FUG786648:FUG787520 GEC786648:GEC787520 GNY786648:GNY787520 GXU786648:GXU787520 HHQ786648:HHQ787520 HRM786648:HRM787520 IBI786648:IBI787520 ILE786648:ILE787520 IVA786648:IVA787520 JEW786648:JEW787520 JOS786648:JOS787520 JYO786648:JYO787520 KIK786648:KIK787520 KSG786648:KSG787520 LCC786648:LCC787520 LLY786648:LLY787520 LVU786648:LVU787520 MFQ786648:MFQ787520 MPM786648:MPM787520 MZI786648:MZI787520 NJE786648:NJE787520 NTA786648:NTA787520 OCW786648:OCW787520 OMS786648:OMS787520 OWO786648:OWO787520 PGK786648:PGK787520 PQG786648:PQG787520 QAC786648:QAC787520 QJY786648:QJY787520 QTU786648:QTU787520 RDQ786648:RDQ787520 RNM786648:RNM787520 RXI786648:RXI787520 SHE786648:SHE787520 SRA786648:SRA787520 TAW786648:TAW787520 TKS786648:TKS787520 TUO786648:TUO787520 UEK786648:UEK787520 UOG786648:UOG787520 UYC786648:UYC787520 VHY786648:VHY787520 VRU786648:VRU787520 WBQ786648:WBQ787520 WLM786648:WLM787520 WVI786648:WVI787520 Q852190:Q853062 IW852184:IW853056 SS852184:SS853056 ACO852184:ACO853056 AMK852184:AMK853056 AWG852184:AWG853056 BGC852184:BGC853056 BPY852184:BPY853056 BZU852184:BZU853056 CJQ852184:CJQ853056 CTM852184:CTM853056 DDI852184:DDI853056 DNE852184:DNE853056 DXA852184:DXA853056 EGW852184:EGW853056 EQS852184:EQS853056 FAO852184:FAO853056 FKK852184:FKK853056 FUG852184:FUG853056 GEC852184:GEC853056 GNY852184:GNY853056 GXU852184:GXU853056 HHQ852184:HHQ853056 HRM852184:HRM853056 IBI852184:IBI853056 ILE852184:ILE853056 IVA852184:IVA853056 JEW852184:JEW853056 JOS852184:JOS853056 JYO852184:JYO853056 KIK852184:KIK853056 KSG852184:KSG853056 LCC852184:LCC853056 LLY852184:LLY853056 LVU852184:LVU853056 MFQ852184:MFQ853056 MPM852184:MPM853056 MZI852184:MZI853056 NJE852184:NJE853056 NTA852184:NTA853056 OCW852184:OCW853056 OMS852184:OMS853056 OWO852184:OWO853056 PGK852184:PGK853056 PQG852184:PQG853056 QAC852184:QAC853056 QJY852184:QJY853056 QTU852184:QTU853056 RDQ852184:RDQ853056 RNM852184:RNM853056 RXI852184:RXI853056 SHE852184:SHE853056 SRA852184:SRA853056 TAW852184:TAW853056 TKS852184:TKS853056 TUO852184:TUO853056 UEK852184:UEK853056 UOG852184:UOG853056 UYC852184:UYC853056 VHY852184:VHY853056 VRU852184:VRU853056 WBQ852184:WBQ853056 WLM852184:WLM853056 WVI852184:WVI853056 Q917726:Q918598 IW917720:IW918592 SS917720:SS918592 ACO917720:ACO918592 AMK917720:AMK918592 AWG917720:AWG918592 BGC917720:BGC918592 BPY917720:BPY918592 BZU917720:BZU918592 CJQ917720:CJQ918592 CTM917720:CTM918592 DDI917720:DDI918592 DNE917720:DNE918592 DXA917720:DXA918592 EGW917720:EGW918592 EQS917720:EQS918592 FAO917720:FAO918592 FKK917720:FKK918592 FUG917720:FUG918592 GEC917720:GEC918592 GNY917720:GNY918592 GXU917720:GXU918592 HHQ917720:HHQ918592 HRM917720:HRM918592 IBI917720:IBI918592 ILE917720:ILE918592 IVA917720:IVA918592 JEW917720:JEW918592 JOS917720:JOS918592 JYO917720:JYO918592 KIK917720:KIK918592 KSG917720:KSG918592 LCC917720:LCC918592 LLY917720:LLY918592 LVU917720:LVU918592 MFQ917720:MFQ918592 MPM917720:MPM918592 MZI917720:MZI918592 NJE917720:NJE918592 NTA917720:NTA918592 OCW917720:OCW918592 OMS917720:OMS918592 OWO917720:OWO918592 PGK917720:PGK918592 PQG917720:PQG918592 QAC917720:QAC918592 QJY917720:QJY918592 QTU917720:QTU918592 RDQ917720:RDQ918592 RNM917720:RNM918592 RXI917720:RXI918592 SHE917720:SHE918592 SRA917720:SRA918592 TAW917720:TAW918592 TKS917720:TKS918592 TUO917720:TUO918592 UEK917720:UEK918592 UOG917720:UOG918592 UYC917720:UYC918592 VHY917720:VHY918592 VRU917720:VRU918592 WBQ917720:WBQ918592 WLM917720:WLM918592 WVI917720:WVI918592 Q983262:Q984134 IW983256:IW984128 SS983256:SS984128 ACO983256:ACO984128 AMK983256:AMK984128 AWG983256:AWG984128 BGC983256:BGC984128 BPY983256:BPY984128 BZU983256:BZU984128 CJQ983256:CJQ984128 CTM983256:CTM984128 DDI983256:DDI984128 DNE983256:DNE984128 DXA983256:DXA984128 EGW983256:EGW984128 EQS983256:EQS984128 FAO983256:FAO984128 FKK983256:FKK984128 FUG983256:FUG984128 GEC983256:GEC984128 GNY983256:GNY984128 GXU983256:GXU984128 HHQ983256:HHQ984128 HRM983256:HRM984128 IBI983256:IBI984128 ILE983256:ILE984128 IVA983256:IVA984128 JEW983256:JEW984128 JOS983256:JOS984128 JYO983256:JYO984128 KIK983256:KIK984128 KSG983256:KSG984128 LCC983256:LCC984128 LLY983256:LLY984128 LVU983256:LVU984128 MFQ983256:MFQ984128 MPM983256:MPM984128 MZI983256:MZI984128 NJE983256:NJE984128 NTA983256:NTA984128 OCW983256:OCW984128 OMS983256:OMS984128 OWO983256:OWO984128 PGK983256:PGK984128 PQG983256:PQG984128 QAC983256:QAC984128 QJY983256:QJY984128 QTU983256:QTU984128 RDQ983256:RDQ984128 RNM983256:RNM984128 RXI983256:RXI984128 SHE983256:SHE984128 SRA983256:SRA984128 TAW983256:TAW984128 TKS983256:TKS984128 TUO983256:TUO984128 UEK983256:UEK984128 UOG983256:UOG984128 UYC983256:UYC984128 VHY983256:VHY984128 VRU983256:VRU984128 WBQ983256:WBQ984128 WLM983256:WLM984128 WVI983256:WVI984128 WVE983256:WVE984129 M65758:M66631 IS65752:IS66625 SO65752:SO66625 ACK65752:ACK66625 AMG65752:AMG66625 AWC65752:AWC66625 BFY65752:BFY66625 BPU65752:BPU66625 BZQ65752:BZQ66625 CJM65752:CJM66625 CTI65752:CTI66625 DDE65752:DDE66625 DNA65752:DNA66625 DWW65752:DWW66625 EGS65752:EGS66625 EQO65752:EQO66625 FAK65752:FAK66625 FKG65752:FKG66625 FUC65752:FUC66625 GDY65752:GDY66625 GNU65752:GNU66625 GXQ65752:GXQ66625 HHM65752:HHM66625 HRI65752:HRI66625 IBE65752:IBE66625 ILA65752:ILA66625 IUW65752:IUW66625 JES65752:JES66625 JOO65752:JOO66625 JYK65752:JYK66625 KIG65752:KIG66625 KSC65752:KSC66625 LBY65752:LBY66625 LLU65752:LLU66625 LVQ65752:LVQ66625 MFM65752:MFM66625 MPI65752:MPI66625 MZE65752:MZE66625 NJA65752:NJA66625 NSW65752:NSW66625 OCS65752:OCS66625 OMO65752:OMO66625 OWK65752:OWK66625 PGG65752:PGG66625 PQC65752:PQC66625 PZY65752:PZY66625 QJU65752:QJU66625 QTQ65752:QTQ66625 RDM65752:RDM66625 RNI65752:RNI66625 RXE65752:RXE66625 SHA65752:SHA66625 SQW65752:SQW66625 TAS65752:TAS66625 TKO65752:TKO66625 TUK65752:TUK66625 UEG65752:UEG66625 UOC65752:UOC66625 UXY65752:UXY66625 VHU65752:VHU66625 VRQ65752:VRQ66625 WBM65752:WBM66625 WLI65752:WLI66625 WVE65752:WVE66625 M131294:M132167 IS131288:IS132161 SO131288:SO132161 ACK131288:ACK132161 AMG131288:AMG132161 AWC131288:AWC132161 BFY131288:BFY132161 BPU131288:BPU132161 BZQ131288:BZQ132161 CJM131288:CJM132161 CTI131288:CTI132161 DDE131288:DDE132161 DNA131288:DNA132161 DWW131288:DWW132161 EGS131288:EGS132161 EQO131288:EQO132161 FAK131288:FAK132161 FKG131288:FKG132161 FUC131288:FUC132161 GDY131288:GDY132161 GNU131288:GNU132161 GXQ131288:GXQ132161 HHM131288:HHM132161 HRI131288:HRI132161 IBE131288:IBE132161 ILA131288:ILA132161 IUW131288:IUW132161 JES131288:JES132161 JOO131288:JOO132161 JYK131288:JYK132161 KIG131288:KIG132161 KSC131288:KSC132161 LBY131288:LBY132161 LLU131288:LLU132161 LVQ131288:LVQ132161 MFM131288:MFM132161 MPI131288:MPI132161 MZE131288:MZE132161 NJA131288:NJA132161 NSW131288:NSW132161 OCS131288:OCS132161 OMO131288:OMO132161 OWK131288:OWK132161 PGG131288:PGG132161 PQC131288:PQC132161 PZY131288:PZY132161 QJU131288:QJU132161 QTQ131288:QTQ132161 RDM131288:RDM132161 RNI131288:RNI132161 RXE131288:RXE132161 SHA131288:SHA132161 SQW131288:SQW132161 TAS131288:TAS132161 TKO131288:TKO132161 TUK131288:TUK132161 UEG131288:UEG132161 UOC131288:UOC132161 UXY131288:UXY132161 VHU131288:VHU132161 VRQ131288:VRQ132161 WBM131288:WBM132161 WLI131288:WLI132161 WVE131288:WVE132161 M196830:M197703 IS196824:IS197697 SO196824:SO197697 ACK196824:ACK197697 AMG196824:AMG197697 AWC196824:AWC197697 BFY196824:BFY197697 BPU196824:BPU197697 BZQ196824:BZQ197697 CJM196824:CJM197697 CTI196824:CTI197697 DDE196824:DDE197697 DNA196824:DNA197697 DWW196824:DWW197697 EGS196824:EGS197697 EQO196824:EQO197697 FAK196824:FAK197697 FKG196824:FKG197697 FUC196824:FUC197697 GDY196824:GDY197697 GNU196824:GNU197697 GXQ196824:GXQ197697 HHM196824:HHM197697 HRI196824:HRI197697 IBE196824:IBE197697 ILA196824:ILA197697 IUW196824:IUW197697 JES196824:JES197697 JOO196824:JOO197697 JYK196824:JYK197697 KIG196824:KIG197697 KSC196824:KSC197697 LBY196824:LBY197697 LLU196824:LLU197697 LVQ196824:LVQ197697 MFM196824:MFM197697 MPI196824:MPI197697 MZE196824:MZE197697 NJA196824:NJA197697 NSW196824:NSW197697 OCS196824:OCS197697 OMO196824:OMO197697 OWK196824:OWK197697 PGG196824:PGG197697 PQC196824:PQC197697 PZY196824:PZY197697 QJU196824:QJU197697 QTQ196824:QTQ197697 RDM196824:RDM197697 RNI196824:RNI197697 RXE196824:RXE197697 SHA196824:SHA197697 SQW196824:SQW197697 TAS196824:TAS197697 TKO196824:TKO197697 TUK196824:TUK197697 UEG196824:UEG197697 UOC196824:UOC197697 UXY196824:UXY197697 VHU196824:VHU197697 VRQ196824:VRQ197697 WBM196824:WBM197697 WLI196824:WLI197697 WVE196824:WVE197697 M262366:M263239 IS262360:IS263233 SO262360:SO263233 ACK262360:ACK263233 AMG262360:AMG263233 AWC262360:AWC263233 BFY262360:BFY263233 BPU262360:BPU263233 BZQ262360:BZQ263233 CJM262360:CJM263233 CTI262360:CTI263233 DDE262360:DDE263233 DNA262360:DNA263233 DWW262360:DWW263233 EGS262360:EGS263233 EQO262360:EQO263233 FAK262360:FAK263233 FKG262360:FKG263233 FUC262360:FUC263233 GDY262360:GDY263233 GNU262360:GNU263233 GXQ262360:GXQ263233 HHM262360:HHM263233 HRI262360:HRI263233 IBE262360:IBE263233 ILA262360:ILA263233 IUW262360:IUW263233 JES262360:JES263233 JOO262360:JOO263233 JYK262360:JYK263233 KIG262360:KIG263233 KSC262360:KSC263233 LBY262360:LBY263233 LLU262360:LLU263233 LVQ262360:LVQ263233 MFM262360:MFM263233 MPI262360:MPI263233 MZE262360:MZE263233 NJA262360:NJA263233 NSW262360:NSW263233 OCS262360:OCS263233 OMO262360:OMO263233 OWK262360:OWK263233 PGG262360:PGG263233 PQC262360:PQC263233 PZY262360:PZY263233 QJU262360:QJU263233 QTQ262360:QTQ263233 RDM262360:RDM263233 RNI262360:RNI263233 RXE262360:RXE263233 SHA262360:SHA263233 SQW262360:SQW263233 TAS262360:TAS263233 TKO262360:TKO263233 TUK262360:TUK263233 UEG262360:UEG263233 UOC262360:UOC263233 UXY262360:UXY263233 VHU262360:VHU263233 VRQ262360:VRQ263233 WBM262360:WBM263233 WLI262360:WLI263233 WVE262360:WVE263233 M327902:M328775 IS327896:IS328769 SO327896:SO328769 ACK327896:ACK328769 AMG327896:AMG328769 AWC327896:AWC328769 BFY327896:BFY328769 BPU327896:BPU328769 BZQ327896:BZQ328769 CJM327896:CJM328769 CTI327896:CTI328769 DDE327896:DDE328769 DNA327896:DNA328769 DWW327896:DWW328769 EGS327896:EGS328769 EQO327896:EQO328769 FAK327896:FAK328769 FKG327896:FKG328769 FUC327896:FUC328769 GDY327896:GDY328769 GNU327896:GNU328769 GXQ327896:GXQ328769 HHM327896:HHM328769 HRI327896:HRI328769 IBE327896:IBE328769 ILA327896:ILA328769 IUW327896:IUW328769 JES327896:JES328769 JOO327896:JOO328769 JYK327896:JYK328769 KIG327896:KIG328769 KSC327896:KSC328769 LBY327896:LBY328769 LLU327896:LLU328769 LVQ327896:LVQ328769 MFM327896:MFM328769 MPI327896:MPI328769 MZE327896:MZE328769 NJA327896:NJA328769 NSW327896:NSW328769 OCS327896:OCS328769 OMO327896:OMO328769 OWK327896:OWK328769 PGG327896:PGG328769 PQC327896:PQC328769 PZY327896:PZY328769 QJU327896:QJU328769 QTQ327896:QTQ328769 RDM327896:RDM328769 RNI327896:RNI328769 RXE327896:RXE328769 SHA327896:SHA328769 SQW327896:SQW328769 TAS327896:TAS328769 TKO327896:TKO328769 TUK327896:TUK328769 UEG327896:UEG328769 UOC327896:UOC328769 UXY327896:UXY328769 VHU327896:VHU328769 VRQ327896:VRQ328769 WBM327896:WBM328769 WLI327896:WLI328769 WVE327896:WVE328769 M393438:M394311 IS393432:IS394305 SO393432:SO394305 ACK393432:ACK394305 AMG393432:AMG394305 AWC393432:AWC394305 BFY393432:BFY394305 BPU393432:BPU394305 BZQ393432:BZQ394305 CJM393432:CJM394305 CTI393432:CTI394305 DDE393432:DDE394305 DNA393432:DNA394305 DWW393432:DWW394305 EGS393432:EGS394305 EQO393432:EQO394305 FAK393432:FAK394305 FKG393432:FKG394305 FUC393432:FUC394305 GDY393432:GDY394305 GNU393432:GNU394305 GXQ393432:GXQ394305 HHM393432:HHM394305 HRI393432:HRI394305 IBE393432:IBE394305 ILA393432:ILA394305 IUW393432:IUW394305 JES393432:JES394305 JOO393432:JOO394305 JYK393432:JYK394305 KIG393432:KIG394305 KSC393432:KSC394305 LBY393432:LBY394305 LLU393432:LLU394305 LVQ393432:LVQ394305 MFM393432:MFM394305 MPI393432:MPI394305 MZE393432:MZE394305 NJA393432:NJA394305 NSW393432:NSW394305 OCS393432:OCS394305 OMO393432:OMO394305 OWK393432:OWK394305 PGG393432:PGG394305 PQC393432:PQC394305 PZY393432:PZY394305 QJU393432:QJU394305 QTQ393432:QTQ394305 RDM393432:RDM394305 RNI393432:RNI394305 RXE393432:RXE394305 SHA393432:SHA394305 SQW393432:SQW394305 TAS393432:TAS394305 TKO393432:TKO394305 TUK393432:TUK394305 UEG393432:UEG394305 UOC393432:UOC394305 UXY393432:UXY394305 VHU393432:VHU394305 VRQ393432:VRQ394305 WBM393432:WBM394305 WLI393432:WLI394305 WVE393432:WVE394305 M458974:M459847 IS458968:IS459841 SO458968:SO459841 ACK458968:ACK459841 AMG458968:AMG459841 AWC458968:AWC459841 BFY458968:BFY459841 BPU458968:BPU459841 BZQ458968:BZQ459841 CJM458968:CJM459841 CTI458968:CTI459841 DDE458968:DDE459841 DNA458968:DNA459841 DWW458968:DWW459841 EGS458968:EGS459841 EQO458968:EQO459841 FAK458968:FAK459841 FKG458968:FKG459841 FUC458968:FUC459841 GDY458968:GDY459841 GNU458968:GNU459841 GXQ458968:GXQ459841 HHM458968:HHM459841 HRI458968:HRI459841 IBE458968:IBE459841 ILA458968:ILA459841 IUW458968:IUW459841 JES458968:JES459841 JOO458968:JOO459841 JYK458968:JYK459841 KIG458968:KIG459841 KSC458968:KSC459841 LBY458968:LBY459841 LLU458968:LLU459841 LVQ458968:LVQ459841 MFM458968:MFM459841 MPI458968:MPI459841 MZE458968:MZE459841 NJA458968:NJA459841 NSW458968:NSW459841 OCS458968:OCS459841 OMO458968:OMO459841 OWK458968:OWK459841 PGG458968:PGG459841 PQC458968:PQC459841 PZY458968:PZY459841 QJU458968:QJU459841 QTQ458968:QTQ459841 RDM458968:RDM459841 RNI458968:RNI459841 RXE458968:RXE459841 SHA458968:SHA459841 SQW458968:SQW459841 TAS458968:TAS459841 TKO458968:TKO459841 TUK458968:TUK459841 UEG458968:UEG459841 UOC458968:UOC459841 UXY458968:UXY459841 VHU458968:VHU459841 VRQ458968:VRQ459841 WBM458968:WBM459841 WLI458968:WLI459841 WVE458968:WVE459841 M524510:M525383 IS524504:IS525377 SO524504:SO525377 ACK524504:ACK525377 AMG524504:AMG525377 AWC524504:AWC525377 BFY524504:BFY525377 BPU524504:BPU525377 BZQ524504:BZQ525377 CJM524504:CJM525377 CTI524504:CTI525377 DDE524504:DDE525377 DNA524504:DNA525377 DWW524504:DWW525377 EGS524504:EGS525377 EQO524504:EQO525377 FAK524504:FAK525377 FKG524504:FKG525377 FUC524504:FUC525377 GDY524504:GDY525377 GNU524504:GNU525377 GXQ524504:GXQ525377 HHM524504:HHM525377 HRI524504:HRI525377 IBE524504:IBE525377 ILA524504:ILA525377 IUW524504:IUW525377 JES524504:JES525377 JOO524504:JOO525377 JYK524504:JYK525377 KIG524504:KIG525377 KSC524504:KSC525377 LBY524504:LBY525377 LLU524504:LLU525377 LVQ524504:LVQ525377 MFM524504:MFM525377 MPI524504:MPI525377 MZE524504:MZE525377 NJA524504:NJA525377 NSW524504:NSW525377 OCS524504:OCS525377 OMO524504:OMO525377 OWK524504:OWK525377 PGG524504:PGG525377 PQC524504:PQC525377 PZY524504:PZY525377 QJU524504:QJU525377 QTQ524504:QTQ525377 RDM524504:RDM525377 RNI524504:RNI525377 RXE524504:RXE525377 SHA524504:SHA525377 SQW524504:SQW525377 TAS524504:TAS525377 TKO524504:TKO525377 TUK524504:TUK525377 UEG524504:UEG525377 UOC524504:UOC525377 UXY524504:UXY525377 VHU524504:VHU525377 VRQ524504:VRQ525377 WBM524504:WBM525377 WLI524504:WLI525377 WVE524504:WVE525377 M590046:M590919 IS590040:IS590913 SO590040:SO590913 ACK590040:ACK590913 AMG590040:AMG590913 AWC590040:AWC590913 BFY590040:BFY590913 BPU590040:BPU590913 BZQ590040:BZQ590913 CJM590040:CJM590913 CTI590040:CTI590913 DDE590040:DDE590913 DNA590040:DNA590913 DWW590040:DWW590913 EGS590040:EGS590913 EQO590040:EQO590913 FAK590040:FAK590913 FKG590040:FKG590913 FUC590040:FUC590913 GDY590040:GDY590913 GNU590040:GNU590913 GXQ590040:GXQ590913 HHM590040:HHM590913 HRI590040:HRI590913 IBE590040:IBE590913 ILA590040:ILA590913 IUW590040:IUW590913 JES590040:JES590913 JOO590040:JOO590913 JYK590040:JYK590913 KIG590040:KIG590913 KSC590040:KSC590913 LBY590040:LBY590913 LLU590040:LLU590913 LVQ590040:LVQ590913 MFM590040:MFM590913 MPI590040:MPI590913 MZE590040:MZE590913 NJA590040:NJA590913 NSW590040:NSW590913 OCS590040:OCS590913 OMO590040:OMO590913 OWK590040:OWK590913 PGG590040:PGG590913 PQC590040:PQC590913 PZY590040:PZY590913 QJU590040:QJU590913 QTQ590040:QTQ590913 RDM590040:RDM590913 RNI590040:RNI590913 RXE590040:RXE590913 SHA590040:SHA590913 SQW590040:SQW590913 TAS590040:TAS590913 TKO590040:TKO590913 TUK590040:TUK590913 UEG590040:UEG590913 UOC590040:UOC590913 UXY590040:UXY590913 VHU590040:VHU590913 VRQ590040:VRQ590913 WBM590040:WBM590913 WLI590040:WLI590913 WVE590040:WVE590913 M655582:M656455 IS655576:IS656449 SO655576:SO656449 ACK655576:ACK656449 AMG655576:AMG656449 AWC655576:AWC656449 BFY655576:BFY656449 BPU655576:BPU656449 BZQ655576:BZQ656449 CJM655576:CJM656449 CTI655576:CTI656449 DDE655576:DDE656449 DNA655576:DNA656449 DWW655576:DWW656449 EGS655576:EGS656449 EQO655576:EQO656449 FAK655576:FAK656449 FKG655576:FKG656449 FUC655576:FUC656449 GDY655576:GDY656449 GNU655576:GNU656449 GXQ655576:GXQ656449 HHM655576:HHM656449 HRI655576:HRI656449 IBE655576:IBE656449 ILA655576:ILA656449 IUW655576:IUW656449 JES655576:JES656449 JOO655576:JOO656449 JYK655576:JYK656449 KIG655576:KIG656449 KSC655576:KSC656449 LBY655576:LBY656449 LLU655576:LLU656449 LVQ655576:LVQ656449 MFM655576:MFM656449 MPI655576:MPI656449 MZE655576:MZE656449 NJA655576:NJA656449 NSW655576:NSW656449 OCS655576:OCS656449 OMO655576:OMO656449 OWK655576:OWK656449 PGG655576:PGG656449 PQC655576:PQC656449 PZY655576:PZY656449 QJU655576:QJU656449 QTQ655576:QTQ656449 RDM655576:RDM656449 RNI655576:RNI656449 RXE655576:RXE656449 SHA655576:SHA656449 SQW655576:SQW656449 TAS655576:TAS656449 TKO655576:TKO656449 TUK655576:TUK656449 UEG655576:UEG656449 UOC655576:UOC656449 UXY655576:UXY656449 VHU655576:VHU656449 VRQ655576:VRQ656449 WBM655576:WBM656449 WLI655576:WLI656449 WVE655576:WVE656449 M721118:M721991 IS721112:IS721985 SO721112:SO721985 ACK721112:ACK721985 AMG721112:AMG721985 AWC721112:AWC721985 BFY721112:BFY721985 BPU721112:BPU721985 BZQ721112:BZQ721985 CJM721112:CJM721985 CTI721112:CTI721985 DDE721112:DDE721985 DNA721112:DNA721985 DWW721112:DWW721985 EGS721112:EGS721985 EQO721112:EQO721985 FAK721112:FAK721985 FKG721112:FKG721985 FUC721112:FUC721985 GDY721112:GDY721985 GNU721112:GNU721985 GXQ721112:GXQ721985 HHM721112:HHM721985 HRI721112:HRI721985 IBE721112:IBE721985 ILA721112:ILA721985 IUW721112:IUW721985 JES721112:JES721985 JOO721112:JOO721985 JYK721112:JYK721985 KIG721112:KIG721985 KSC721112:KSC721985 LBY721112:LBY721985 LLU721112:LLU721985 LVQ721112:LVQ721985 MFM721112:MFM721985 MPI721112:MPI721985 MZE721112:MZE721985 NJA721112:NJA721985 NSW721112:NSW721985 OCS721112:OCS721985 OMO721112:OMO721985 OWK721112:OWK721985 PGG721112:PGG721985 PQC721112:PQC721985 PZY721112:PZY721985 QJU721112:QJU721985 QTQ721112:QTQ721985 RDM721112:RDM721985 RNI721112:RNI721985 RXE721112:RXE721985 SHA721112:SHA721985 SQW721112:SQW721985 TAS721112:TAS721985 TKO721112:TKO721985 TUK721112:TUK721985 UEG721112:UEG721985 UOC721112:UOC721985 UXY721112:UXY721985 VHU721112:VHU721985 VRQ721112:VRQ721985 WBM721112:WBM721985 WLI721112:WLI721985 WVE721112:WVE721985 M786654:M787527 IS786648:IS787521 SO786648:SO787521 ACK786648:ACK787521 AMG786648:AMG787521 AWC786648:AWC787521 BFY786648:BFY787521 BPU786648:BPU787521 BZQ786648:BZQ787521 CJM786648:CJM787521 CTI786648:CTI787521 DDE786648:DDE787521 DNA786648:DNA787521 DWW786648:DWW787521 EGS786648:EGS787521 EQO786648:EQO787521 FAK786648:FAK787521 FKG786648:FKG787521 FUC786648:FUC787521 GDY786648:GDY787521 GNU786648:GNU787521 GXQ786648:GXQ787521 HHM786648:HHM787521 HRI786648:HRI787521 IBE786648:IBE787521 ILA786648:ILA787521 IUW786648:IUW787521 JES786648:JES787521 JOO786648:JOO787521 JYK786648:JYK787521 KIG786648:KIG787521 KSC786648:KSC787521 LBY786648:LBY787521 LLU786648:LLU787521 LVQ786648:LVQ787521 MFM786648:MFM787521 MPI786648:MPI787521 MZE786648:MZE787521 NJA786648:NJA787521 NSW786648:NSW787521 OCS786648:OCS787521 OMO786648:OMO787521 OWK786648:OWK787521 PGG786648:PGG787521 PQC786648:PQC787521 PZY786648:PZY787521 QJU786648:QJU787521 QTQ786648:QTQ787521 RDM786648:RDM787521 RNI786648:RNI787521 RXE786648:RXE787521 SHA786648:SHA787521 SQW786648:SQW787521 TAS786648:TAS787521 TKO786648:TKO787521 TUK786648:TUK787521 UEG786648:UEG787521 UOC786648:UOC787521 UXY786648:UXY787521 VHU786648:VHU787521 VRQ786648:VRQ787521 WBM786648:WBM787521 WLI786648:WLI787521 WVE786648:WVE787521 M852190:M853063 IS852184:IS853057 SO852184:SO853057 ACK852184:ACK853057 AMG852184:AMG853057 AWC852184:AWC853057 BFY852184:BFY853057 BPU852184:BPU853057 BZQ852184:BZQ853057 CJM852184:CJM853057 CTI852184:CTI853057 DDE852184:DDE853057 DNA852184:DNA853057 DWW852184:DWW853057 EGS852184:EGS853057 EQO852184:EQO853057 FAK852184:FAK853057 FKG852184:FKG853057 FUC852184:FUC853057 GDY852184:GDY853057 GNU852184:GNU853057 GXQ852184:GXQ853057 HHM852184:HHM853057 HRI852184:HRI853057 IBE852184:IBE853057 ILA852184:ILA853057 IUW852184:IUW853057 JES852184:JES853057 JOO852184:JOO853057 JYK852184:JYK853057 KIG852184:KIG853057 KSC852184:KSC853057 LBY852184:LBY853057 LLU852184:LLU853057 LVQ852184:LVQ853057 MFM852184:MFM853057 MPI852184:MPI853057 MZE852184:MZE853057 NJA852184:NJA853057 NSW852184:NSW853057 OCS852184:OCS853057 OMO852184:OMO853057 OWK852184:OWK853057 PGG852184:PGG853057 PQC852184:PQC853057 PZY852184:PZY853057 QJU852184:QJU853057 QTQ852184:QTQ853057 RDM852184:RDM853057 RNI852184:RNI853057 RXE852184:RXE853057 SHA852184:SHA853057 SQW852184:SQW853057 TAS852184:TAS853057 TKO852184:TKO853057 TUK852184:TUK853057 UEG852184:UEG853057 UOC852184:UOC853057 UXY852184:UXY853057 VHU852184:VHU853057 VRQ852184:VRQ853057 WBM852184:WBM853057 WLI852184:WLI853057 WVE852184:WVE853057 M917726:M918599 IS917720:IS918593 SO917720:SO918593 ACK917720:ACK918593 AMG917720:AMG918593 AWC917720:AWC918593 BFY917720:BFY918593 BPU917720:BPU918593 BZQ917720:BZQ918593 CJM917720:CJM918593 CTI917720:CTI918593 DDE917720:DDE918593 DNA917720:DNA918593 DWW917720:DWW918593 EGS917720:EGS918593 EQO917720:EQO918593 FAK917720:FAK918593 FKG917720:FKG918593 FUC917720:FUC918593 GDY917720:GDY918593 GNU917720:GNU918593 GXQ917720:GXQ918593 HHM917720:HHM918593 HRI917720:HRI918593 IBE917720:IBE918593 ILA917720:ILA918593 IUW917720:IUW918593 JES917720:JES918593 JOO917720:JOO918593 JYK917720:JYK918593 KIG917720:KIG918593 KSC917720:KSC918593 LBY917720:LBY918593 LLU917720:LLU918593 LVQ917720:LVQ918593 MFM917720:MFM918593 MPI917720:MPI918593 MZE917720:MZE918593 NJA917720:NJA918593 NSW917720:NSW918593 OCS917720:OCS918593 OMO917720:OMO918593 OWK917720:OWK918593 PGG917720:PGG918593 PQC917720:PQC918593 PZY917720:PZY918593 QJU917720:QJU918593 QTQ917720:QTQ918593 RDM917720:RDM918593 RNI917720:RNI918593 RXE917720:RXE918593 SHA917720:SHA918593 SQW917720:SQW918593 TAS917720:TAS918593 TKO917720:TKO918593 TUK917720:TUK918593 UEG917720:UEG918593 UOC917720:UOC918593 UXY917720:UXY918593 VHU917720:VHU918593 VRQ917720:VRQ918593 WBM917720:WBM918593 WLI917720:WLI918593 WVE917720:WVE918593 M983262:M984135 IS983256:IS984129 SO983256:SO984129 ACK983256:ACK984129 AMG983256:AMG984129 AWC983256:AWC984129 BFY983256:BFY984129 BPU983256:BPU984129 BZQ983256:BZQ984129 CJM983256:CJM984129 CTI983256:CTI984129 DDE983256:DDE984129 DNA983256:DNA984129 DWW983256:DWW984129 EGS983256:EGS984129 EQO983256:EQO984129 FAK983256:FAK984129 FKG983256:FKG984129 FUC983256:FUC984129 GDY983256:GDY984129 GNU983256:GNU984129 GXQ983256:GXQ984129 HHM983256:HHM984129 HRI983256:HRI984129 IBE983256:IBE984129 ILA983256:ILA984129 IUW983256:IUW984129 JES983256:JES984129 JOO983256:JOO984129 JYK983256:JYK984129 KIG983256:KIG984129 KSC983256:KSC984129 LBY983256:LBY984129 LLU983256:LLU984129 LVQ983256:LVQ984129 MFM983256:MFM984129 MPI983256:MPI984129 MZE983256:MZE984129 NJA983256:NJA984129 NSW983256:NSW984129 OCS983256:OCS984129 OMO983256:OMO984129 OWK983256:OWK984129 PGG983256:PGG984129 PQC983256:PQC984129 PZY983256:PZY984129 QJU983256:QJU984129 QTQ983256:QTQ984129 RDM983256:RDM984129 RNI983256:RNI984129 RXE983256:RXE984129 SHA983256:SHA984129 SQW983256:SQW984129 TAS983256:TAS984129 TKO983256:TKO984129 TUK983256:TUK984129 UEG983256:UEG984129 UOC983256:UOC984129 UXY983256:UXY984129 VHU983256:VHU984129 VRQ983256:VRQ984129 WBM983256:WBM984129 WLI983256:WLI984129 IW294:IW1088 Q300:Q1094 SO294:SO1089 ACK294:ACK1089 AMG294:AMG1089 AWC294:AWC1089 BFY294:BFY1089 BPU294:BPU1089 BZQ294:BZQ1089 CJM294:CJM1089 CTI294:CTI1089 DDE294:DDE1089 DNA294:DNA1089 DWW294:DWW1089 EGS294:EGS1089 EQO294:EQO1089 FAK294:FAK1089 FKG294:FKG1089 FUC294:FUC1089 GDY294:GDY1089 GNU294:GNU1089 GXQ294:GXQ1089 HHM294:HHM1089 HRI294:HRI1089 IBE294:IBE1089 ILA294:ILA1089 IUW294:IUW1089 JES294:JES1089 JOO294:JOO1089 JYK294:JYK1089 KIG294:KIG1089 KSC294:KSC1089 LBY294:LBY1089 LLU294:LLU1089 LVQ294:LVQ1089 MFM294:MFM1089 MPI294:MPI1089 MZE294:MZE1089 NJA294:NJA1089 NSW294:NSW1089 OCS294:OCS1089 OMO294:OMO1089 OWK294:OWK1089 PGG294:PGG1089 PQC294:PQC1089 PZY294:PZY1089 QJU294:QJU1089 QTQ294:QTQ1089 RDM294:RDM1089 RNI294:RNI1089 RXE294:RXE1089 SHA294:SHA1089 SQW294:SQW1089 TAS294:TAS1089 TKO294:TKO1089 TUK294:TUK1089 UEG294:UEG1089 UOC294:UOC1089 UXY294:UXY1089 VHU294:VHU1089 VRQ294:VRQ1089 WBM294:WBM1089 WLI294:WLI1089 WVE294:WVE1089 IS294:IS1089 WVI294:WVI1088 WLM294:WLM1088 WBQ294:WBQ1088 VRU294:VRU1088 VHY294:VHY1088 UYC294:UYC1088 UOG294:UOG1088 UEK294:UEK1088 TUO294:TUO1088 TKS294:TKS1088 TAW294:TAW1088 SRA294:SRA1088 SHE294:SHE1088 RXI294:RXI1088 RNM294:RNM1088 RDQ294:RDQ1088 QTU294:QTU1088 QJY294:QJY1088 QAC294:QAC1088 PQG294:PQG1088 PGK294:PGK1088 OWO294:OWO1088 OMS294:OMS1088 OCW294:OCW1088 NTA294:NTA1088 NJE294:NJE1088 MZI294:MZI1088 MPM294:MPM1088 MFQ294:MFQ1088 LVU294:LVU1088 LLY294:LLY1088 LCC294:LCC1088 KSG294:KSG1088 KIK294:KIK1088 JYO294:JYO1088 JOS294:JOS1088 JEW294:JEW1088 IVA294:IVA1088 ILE294:ILE1088 IBI294:IBI1088 HRM294:HRM1088 HHQ294:HHQ1088 GXU294:GXU1088 GNY294:GNY1088 GEC294:GEC1088 FUG294:FUG1088 FKK294:FKK1088 FAO294:FAO1088 EQS294:EQS1088 EGW294:EGW1088 DXA294:DXA1088 DNE294:DNE1088 DDI294:DDI1088 CTM294:CTM1088 CJQ294:CJQ1088 BZU294:BZU1088 BPY294:BPY1088 BGC294:BGC1088 AWG294:AWG1088 AMK294:AMK1088 ACO294:ACO1088 SS294:SS1088 M300:M1095 Q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SO15 IW15 IS15 WVE15 WLI15 WBM15 VRQ15 VHU15 UXY15 UOC15 UEG15 TUK15 TKO15 TAS15 SQW15 SHA15 RXE15 RNI15 RDM15 QTQ15 QJU15 PZY15 PQC15 PGG15 OWK15 OMO15 OCS15 NSW15 NJA15 MZE15 MPI15 MFM15 LVQ15 LLU15 LBY15 KSC15 KIG15 JYK15 JOO15 JES15 IUW15 ILA15 IBE15 HRI15 HHM15 GXQ15 GNU15 GDY15 FUC15 FKG15 FAK15 EQO15 EGS15 DWW15 DNA15 DDE15 CTI15 CJM15 BZQ15 BPU15 BFY15 AWC15 AMG15 ACK15 SS15 ACO15 AMK15 M15 BGC145 BPY145 BZU145 CJQ145 CTM145 DDI145 DNE145 DXA145 EGW145 EQS145 FAO145 FKK145 FUG145 GEC145 GNY145 GXU145 HHQ145 HRM145 IBI145 ILE145 IVA145 JEW145 JOS145 JYO145 KIK145 KSG145 LCC145 LLY145 LVU145 MFQ145 MPM145 MZI145 NJE145 NTA145 OCW145 OMS145 OWO145 PGK145 PQG145 QAC145 QJY145 QTU145 RDQ145 RNM145 RXI145 SHE145 SRA145 TAW145 TKS145 TUO145 UEK145 UOG145 UYC145 VHY145 VRU145 WBQ145 WLM145 WVI145 SO145 IW145 IS145 WVE145 WLI145 WBM145 VRQ145 VHU145 UXY145 UOC145 UEG145 TUK145 TKO145 TAS145 SQW145 SHA145 RXE145 RNI145 RDM145 QTQ145 QJU145 PZY145 PQC145 PGG145 OWK145 OMO145 OCS145 NSW145 NJA145 MZE145 MPI145 MFM145 LVQ145 LLU145 LBY145 KSC145 KIG145 JYK145 JOO145 JES145 IUW145 ILA145 IBE145 HRI145 HHM145 GXQ145 GNU145 GDY145 FUC145 FKG145 FAK145 EQO145 EGS145 DWW145 DNA145 DDE145 CTI145 CJM145 BZQ145 BPU145 BFY145 AWC145 AMG145 ACK145 SS145 ACO145 J144 N144 AMK145 AWD144 AMH144 ACL144 SP144 ACH144 AMD144 AVZ144 BFV144 BPR144 BZN144 CJJ144 CTF144 DDB144 DMX144 DWT144 EGP144 EQL144 FAH144 FKD144 FTZ144 GDV144 GNR144 GXN144 HHJ144 HRF144 IBB144 IKX144 IUT144 JEP144 JOL144 JYH144 KID144 KRZ144 LBV144 LLR144 LVN144 MFJ144 MPF144 MZB144 NIX144 NST144 OCP144 OML144 OWH144 PGD144 PPZ144 PZV144 QJR144 QTN144 RDJ144 RNF144 RXB144 SGX144 SQT144 TAP144 TKL144 TUH144 UED144 UNZ144 UXV144 VHR144 VRN144 WBJ144 WLF144 WVB144 IP144 IT144 SL144 WVF144 WLJ144 WBN144 VRR144 VHV144 UXZ144 UOD144 UEH144 TUL144 TKP144 TAT144 SQX144 SHB144 RXF144 RNJ144 RDN144 QTR144 QJV144 PZZ144 PQD144 PGH144 OWL144 OMP144 OCT144 NSX144 NJB144 MZF144 MPJ144 MFN144 LVR144 LLV144 LBZ144 KSD144 KIH144 JYL144 JOP144 JET144 IUX144 ILB144 IBF144 HRJ144 HHN144 GXR144 GNV144 GDZ144 FUD144 FKH144 FAL144 EQP144 EGT144 DWX144 DNB144 DDF144 CTJ144 CJN144 BZR144 BPV144 BFZ144 AWG145 M145:M151 Q157 M157 Q224:Q226 M224:M226 M276:M279 WTY246 WSO247 SI241 ACE241 AMA241 AVW241 BFS241 BPO241 BZK241 CJG241 CTC241 DCY241 DMU241 DWQ241 EGM241 EQI241 FAE241 FKA241 FTW241 GDS241 GNO241 GXK241 HHG241 HRC241 IAY241 IKU241 IUQ241 JEM241 JOI241 JYE241 KIA241 KRW241 LBS241 LLO241 LVK241 MFG241 MPC241 MYY241 NIU241 NSQ241 OCM241 OMI241 OWE241 PGA241 PPW241 PZS241 QJO241 QTK241 RDG241 RNC241 RWY241 SGU241 SQQ241 TAM241 TKI241 TUE241 UEA241 UNW241 UXS241 VHO241 VRK241 WBG241 WLC241 WUY241 IM241 WVC241 WLG241 WBK241 VRO241 VHS241 UXW241 UOA241 UEE241 TUI241 TKM241 TAQ241 SQU241 SGY241 RXC241 RNG241 RDK241 QTO241 QJS241 PZW241 PQA241 PGE241 OWI241 OMM241 OCQ241 NSU241 NIY241 MZC241 MPG241 MFK241 LVO241 LLS241 LBW241 KSA241 KIE241 JYI241 JOM241 JEQ241 IUU241 IKY241 IBC241 HRG241 HHK241 GXO241 GNS241 GDW241 FUA241 FKE241 FAI241 EQM241 EGQ241 DWU241 DMY241 DDC241 CTG241 CJK241 BZO241 BPS241 BFW241 AWA241 AME241 ACI241 SM241 IQ241 IX232:IX233 WBO290:WBO291 VRS290:VRS291 VHW290:VHW291 UYA290:UYA291 UOE290:UOE291 UEI290:UEI291 TUM290:TUM291 TKQ290:TKQ291 TAU290:TAU291 SQY290:SQY291 SHC290:SHC291 RXG290:RXG291 RNK290:RNK291 RDO290:RDO291 QTS290:QTS291 QJW290:QJW291 QAA290:QAA291 PQE290:PQE291 PGI290:PGI291 OWM290:OWM291 OMQ290:OMQ291 OCU290:OCU291 NSY290:NSY291 NJC290:NJC291 MZG290:MZG291 MPK290:MPK291 MFO290:MFO291 LVS290:LVS291 LLW290:LLW291 LCA290:LCA291 KSE290:KSE291 KII290:KII291 JYM290:JYM291 JOQ290:JOQ291 JEU290:JEU291 IUY290:IUY291 ILC290:ILC291 IBG290:IBG291 HRK290:HRK291 HHO290:HHO291 GXS290:GXS291 GNW290:GNW291 GEA290:GEA291 FUE290:FUE291 FKI290:FKI291 FAM290:FAM291 EQQ290:EQQ291 EGU290:EGU291 DWY290:DWY291 DNC290:DNC291 DDG290:DDG291 CTK290:CTK291 CJO290:CJO291 BZS290:BZS291 BPW290:BPW291 BGA290:BGA291 AWE290:AWE291 AMI290:AMI291 ACM290:ACM291 SQ290:SQ291 IU290:IU291 WVG290:WVG291 ACQ290:ACQ291 AMM290:AMM291 AWI290:AWI291 BGE290:BGE291 BQA290:BQA291 BZW290:BZW291 CJS290:CJS291 CTO290:CTO291 DDK290:DDK291 DNG290:DNG291 DXC290:DXC291 EGY290:EGY291 EQU290:EQU291 FAQ290:FAQ291 FKM290:FKM291 FUI290:FUI291 GEE290:GEE291 GOA290:GOA291 GXW290:GXW291 HHS290:HHS291 HRO290:HRO291 IBK290:IBK291 ILG290:ILG291 IVC290:IVC291 JEY290:JEY291 JOU290:JOU291 JYQ290:JYQ291 KIM290:KIM291 KSI290:KSI291 LCE290:LCE291 LMA290:LMA291 LVW290:LVW291 MFS290:MFS291 MPO290:MPO291 MZK290:MZK291 NJG290:NJG291 NTC290:NTC291 OCY290:OCY291 OMU290:OMU291 OWQ290:OWQ291 PGM290:PGM291 PQI290:PQI291 QAE290:QAE291 QKA290:QKA291 QTW290:QTW291 RDS290:RDS291 RNO290:RNO291 RXK290:RXK291 SHG290:SHG291 SRC290:SRC291 TAY290:TAY291 TKU290:TKU291 TUQ290:TUQ291 UEM290:UEM291 UOI290:UOI291 UYE290:UYE291 VIA290:VIA291 VRW290:VRW291 WBS290:WBS291 WLO290:WLO291 WVK290:WVK291 IY290:IY291 SU290:SU291 WLK290:WLK291 R290:R291 N290:N291 WVN232:WVN233 WVJ232:WVJ233 WLR232:WLR233 WLN232:WLN233 WBV232:WBV233 WBR232:WBR233 VRZ232:VRZ233 VRV232:VRV233 VID232:VID233 VHZ232:VHZ233 UYH232:UYH233 UYD232:UYD233 UOL232:UOL233 UOH232:UOH233 UEP232:UEP233 UEL232:UEL233 TUT232:TUT233 TUP232:TUP233 TKX232:TKX233 TKT232:TKT233 TBB232:TBB233 TAX232:TAX233 SRF232:SRF233 SRB232:SRB233 SHJ232:SHJ233 SHF232:SHF233 RXN232:RXN233 RXJ232:RXJ233 RNR232:RNR233 RNN232:RNN233 RDV232:RDV233 RDR232:RDR233 QTZ232:QTZ233 QTV232:QTV233 QKD232:QKD233 QJZ232:QJZ233 QAH232:QAH233 QAD232:QAD233 PQL232:PQL233 PQH232:PQH233 PGP232:PGP233 PGL232:PGL233 OWT232:OWT233 OWP232:OWP233 OMX232:OMX233 OMT232:OMT233 ODB232:ODB233 OCX232:OCX233 NTF232:NTF233 NTB232:NTB233 NJJ232:NJJ233 NJF232:NJF233 MZN232:MZN233 MZJ232:MZJ233 MPR232:MPR233 MPN232:MPN233 MFV232:MFV233 MFR232:MFR233 LVZ232:LVZ233 LVV232:LVV233 LMD232:LMD233 LLZ232:LLZ233 LCH232:LCH233 LCD232:LCD233 KSL232:KSL233 KSH232:KSH233 KIP232:KIP233 KIL232:KIL233 JYT232:JYT233 JYP232:JYP233 JOX232:JOX233 JOT232:JOT233 JFB232:JFB233 JEX232:JEX233 IVF232:IVF233 IVB232:IVB233 ILJ232:ILJ233 ILF232:ILF233 IBN232:IBN233 IBJ232:IBJ233 HRR232:HRR233 HRN232:HRN233 HHV232:HHV233 HHR232:HHR233 GXZ232:GXZ233 GXV232:GXV233 GOD232:GOD233 GNZ232:GNZ233 GEH232:GEH233 GED232:GED233 FUL232:FUL233 FUH232:FUH233 FKP232:FKP233 FKL232:FKL233 FAT232:FAT233 FAP232:FAP233 EQX232:EQX233 EQT232:EQT233 EHB232:EHB233 EGX232:EGX233 DXF232:DXF233 DXB232:DXB233 DNJ232:DNJ233 DNF232:DNF233 DDN232:DDN233 DDJ232:DDJ233 CTR232:CTR233 CTN232:CTN233 CJV232:CJV233 CJR232:CJR233 BZZ232:BZZ233 BZV232:BZV233 BQD232:BQD233 BPZ232:BPZ233 BGH232:BGH233 BGD232:BGD233 AWL232:AWL233 AWH232:AWH233 AMP232:AMP233 AML232:AML233 ACT232:ACT233 ACP232:ACP233 SX232:SX233 ST232:ST233 JB232:JB233 WSL260 WKG246 WKC246 WAK246 WAG246 VQO246 VQK246 VGS246 VGO246 UWW246 UWS246 UNA246 UMW246 UDE246 UDA246 TTI246 TTE246 TJM246 TJI246 SZQ246 SZM246 SPU246 SPQ246 SFY246 SFU246 RWC246 RVY246 RMG246 RMC246 RCK246 RCG246 QSO246 QSK246 QIS246 QIO246 PYW246 PYS246 PPA246 POW246 PFE246 PFA246 OVI246 OVE246 OLM246 OLI246 OBQ246 OBM246 NRU246 NRQ246 NHY246 NHU246 MYC246 MXY246 MOG246 MOC246 MEK246 MEG246 LUO246 LUK246 LKS246 LKO246 LAW246 LAS246 KRA246 KQW246 KHE246 KHA246 JXI246 JXE246 JNM246 JNI246 JDQ246 JDM246 ITU246 ITQ246 IJY246 IJU246 IAC246 HZY246 HQG246 HQC246 HGK246 HGG246 GWO246 GWK246 GMS246 GMO246 GCW246 GCS246 FTA246 FSW246 FJE246 FJA246 EZI246 EZE246 EPM246 EPI246 EFQ246 EFM246 DVU246 DVQ246 DLY246 DLU246 DCC246 DBY246 CSG246 CSC246 CIK246 CIG246 BYO246 BYK246 BOS246 BOO246 BEW246 BES246 AVA246 AUW246 ALE246 ALA246 ABI246 ABE246 RM246 RI246 HQ246 HM246 Q242:Q245 WUC246 M197:M199 WSK247 WIS247 WIO247 VYW247 VYS247 VPA247 VOW247 VFE247 VFA247 UVI247 UVE247 ULM247 ULI247 UBQ247 UBM247 TRU247 TRQ247 THY247 THU247 SYC247 SXY247 SOG247 SOC247 SEK247 SEG247 RUO247 RUK247 RKS247 RKO247 RAW247 RAS247 QRA247 QQW247 QHE247 QHA247 PXI247 PXE247 PNM247 PNI247 PDQ247 PDM247 OTU247 OTQ247 OJY247 OJU247 OAC247 NZY247 NQG247 NQC247 NGK247 NGG247 MWO247 MWK247 MMS247 MMO247 MCW247 MCS247 LTA247 LSW247 LJE247 LJA247 KZI247 KZE247 KPM247 KPI247 KFQ247 KFM247 JVU247 JVQ247 JLY247 JLU247 JCC247 JBY247 ISG247 ISC247 IIK247 IIG247 HYO247 HYK247 HOS247 HOO247 HEW247 HES247 GVA247 GUW247 GLE247 GLA247 GBI247 GBE247 FRM247 FRI247 FHQ247 FHM247 EXU247 EXQ247 ENY247 ENU247 EEC247 EDY247 DUG247 DUC247 DKK247 DKG247 DAO247 DAK247 CQS247 CQO247 CGW247 CGS247 BXA247 BWW247 BNE247 BNA247 BDI247 BDE247 ATM247 ATI247 AJQ247 AJM247 ZU247 ZQ247 PY247 PU247 GC247 FY247 M238:M240 WSH260 WIP260 WIL260 VYT260 VYP260 VOX260 VOT260 VFB260 VEX260 UVF260 UVB260 ULJ260 ULF260 UBN260 UBJ260 TRR260 TRN260 THV260 THR260 SXZ260 SXV260 SOD260 SNZ260 SEH260 SED260 RUL260 RUH260 RKP260 RKL260 RAT260 RAP260 QQX260 QQT260 QHB260 QGX260 PXF260 PXB260 PNJ260 PNF260 PDN260 PDJ260 OTR260 OTN260 OJV260 OJR260 NZZ260 NZV260 NQD260 NPZ260 NGH260 NGD260 MWL260 MWH260 MMP260 MML260 MCT260 MCP260 LSX260 LST260 LJB260 LIX260 KZF260 KZB260 KPJ260 KPF260 KFN260 KFJ260 JVR260 JVN260 JLV260 JLR260 JBZ260 JBV260 ISD260 IRZ260 IIH260 IID260 HYL260 HYH260 HOP260 HOL260 HET260 HEP260 GUX260 GUT260 GLB260 GKX260 GBF260 GBB260 FRJ260 FRF260 FHN260 FHJ260 EXR260 EXN260 ENV260 ENR260 EDZ260 EDV260 DUD260 DTZ260 DKH260 DKD260 DAL260 DAH260 CQP260 CQL260 CGT260 CGP260 BWX260 BWT260 BNB260 BMX260 BDF260 BDB260 ATJ260 ATF260 AJN260 AJJ260 ZR260 ZN260 PV260 PR260 FZ260 FV260 M242:M245 Q289 M247:M262 Q145:Q151 M281:M289">
      <formula1>9</formula1>
    </dataValidation>
    <dataValidation type="textLength" operator="equal" allowBlank="1" showInputMessage="1" showErrorMessage="1" error="БИН должен содержать 12 символов" sqref="WWU983256:WWU984128 AY65758:AY66630 KI65752:KI66624 UE65752:UE66624 AEA65752:AEA66624 ANW65752:ANW66624 AXS65752:AXS66624 BHO65752:BHO66624 BRK65752:BRK66624 CBG65752:CBG66624 CLC65752:CLC66624 CUY65752:CUY66624 DEU65752:DEU66624 DOQ65752:DOQ66624 DYM65752:DYM66624 EII65752:EII66624 ESE65752:ESE66624 FCA65752:FCA66624 FLW65752:FLW66624 FVS65752:FVS66624 GFO65752:GFO66624 GPK65752:GPK66624 GZG65752:GZG66624 HJC65752:HJC66624 HSY65752:HSY66624 ICU65752:ICU66624 IMQ65752:IMQ66624 IWM65752:IWM66624 JGI65752:JGI66624 JQE65752:JQE66624 KAA65752:KAA66624 KJW65752:KJW66624 KTS65752:KTS66624 LDO65752:LDO66624 LNK65752:LNK66624 LXG65752:LXG66624 MHC65752:MHC66624 MQY65752:MQY66624 NAU65752:NAU66624 NKQ65752:NKQ66624 NUM65752:NUM66624 OEI65752:OEI66624 OOE65752:OOE66624 OYA65752:OYA66624 PHW65752:PHW66624 PRS65752:PRS66624 QBO65752:QBO66624 QLK65752:QLK66624 QVG65752:QVG66624 RFC65752:RFC66624 ROY65752:ROY66624 RYU65752:RYU66624 SIQ65752:SIQ66624 SSM65752:SSM66624 TCI65752:TCI66624 TME65752:TME66624 TWA65752:TWA66624 UFW65752:UFW66624 UPS65752:UPS66624 UZO65752:UZO66624 VJK65752:VJK66624 VTG65752:VTG66624 WDC65752:WDC66624 WMY65752:WMY66624 WWU65752:WWU66624 AY131294:AY132166 KI131288:KI132160 UE131288:UE132160 AEA131288:AEA132160 ANW131288:ANW132160 AXS131288:AXS132160 BHO131288:BHO132160 BRK131288:BRK132160 CBG131288:CBG132160 CLC131288:CLC132160 CUY131288:CUY132160 DEU131288:DEU132160 DOQ131288:DOQ132160 DYM131288:DYM132160 EII131288:EII132160 ESE131288:ESE132160 FCA131288:FCA132160 FLW131288:FLW132160 FVS131288:FVS132160 GFO131288:GFO132160 GPK131288:GPK132160 GZG131288:GZG132160 HJC131288:HJC132160 HSY131288:HSY132160 ICU131288:ICU132160 IMQ131288:IMQ132160 IWM131288:IWM132160 JGI131288:JGI132160 JQE131288:JQE132160 KAA131288:KAA132160 KJW131288:KJW132160 KTS131288:KTS132160 LDO131288:LDO132160 LNK131288:LNK132160 LXG131288:LXG132160 MHC131288:MHC132160 MQY131288:MQY132160 NAU131288:NAU132160 NKQ131288:NKQ132160 NUM131288:NUM132160 OEI131288:OEI132160 OOE131288:OOE132160 OYA131288:OYA132160 PHW131288:PHW132160 PRS131288:PRS132160 QBO131288:QBO132160 QLK131288:QLK132160 QVG131288:QVG132160 RFC131288:RFC132160 ROY131288:ROY132160 RYU131288:RYU132160 SIQ131288:SIQ132160 SSM131288:SSM132160 TCI131288:TCI132160 TME131288:TME132160 TWA131288:TWA132160 UFW131288:UFW132160 UPS131288:UPS132160 UZO131288:UZO132160 VJK131288:VJK132160 VTG131288:VTG132160 WDC131288:WDC132160 WMY131288:WMY132160 WWU131288:WWU132160 AY196830:AY197702 KI196824:KI197696 UE196824:UE197696 AEA196824:AEA197696 ANW196824:ANW197696 AXS196824:AXS197696 BHO196824:BHO197696 BRK196824:BRK197696 CBG196824:CBG197696 CLC196824:CLC197696 CUY196824:CUY197696 DEU196824:DEU197696 DOQ196824:DOQ197696 DYM196824:DYM197696 EII196824:EII197696 ESE196824:ESE197696 FCA196824:FCA197696 FLW196824:FLW197696 FVS196824:FVS197696 GFO196824:GFO197696 GPK196824:GPK197696 GZG196824:GZG197696 HJC196824:HJC197696 HSY196824:HSY197696 ICU196824:ICU197696 IMQ196824:IMQ197696 IWM196824:IWM197696 JGI196824:JGI197696 JQE196824:JQE197696 KAA196824:KAA197696 KJW196824:KJW197696 KTS196824:KTS197696 LDO196824:LDO197696 LNK196824:LNK197696 LXG196824:LXG197696 MHC196824:MHC197696 MQY196824:MQY197696 NAU196824:NAU197696 NKQ196824:NKQ197696 NUM196824:NUM197696 OEI196824:OEI197696 OOE196824:OOE197696 OYA196824:OYA197696 PHW196824:PHW197696 PRS196824:PRS197696 QBO196824:QBO197696 QLK196824:QLK197696 QVG196824:QVG197696 RFC196824:RFC197696 ROY196824:ROY197696 RYU196824:RYU197696 SIQ196824:SIQ197696 SSM196824:SSM197696 TCI196824:TCI197696 TME196824:TME197696 TWA196824:TWA197696 UFW196824:UFW197696 UPS196824:UPS197696 UZO196824:UZO197696 VJK196824:VJK197696 VTG196824:VTG197696 WDC196824:WDC197696 WMY196824:WMY197696 WWU196824:WWU197696 AY262366:AY263238 KI262360:KI263232 UE262360:UE263232 AEA262360:AEA263232 ANW262360:ANW263232 AXS262360:AXS263232 BHO262360:BHO263232 BRK262360:BRK263232 CBG262360:CBG263232 CLC262360:CLC263232 CUY262360:CUY263232 DEU262360:DEU263232 DOQ262360:DOQ263232 DYM262360:DYM263232 EII262360:EII263232 ESE262360:ESE263232 FCA262360:FCA263232 FLW262360:FLW263232 FVS262360:FVS263232 GFO262360:GFO263232 GPK262360:GPK263232 GZG262360:GZG263232 HJC262360:HJC263232 HSY262360:HSY263232 ICU262360:ICU263232 IMQ262360:IMQ263232 IWM262360:IWM263232 JGI262360:JGI263232 JQE262360:JQE263232 KAA262360:KAA263232 KJW262360:KJW263232 KTS262360:KTS263232 LDO262360:LDO263232 LNK262360:LNK263232 LXG262360:LXG263232 MHC262360:MHC263232 MQY262360:MQY263232 NAU262360:NAU263232 NKQ262360:NKQ263232 NUM262360:NUM263232 OEI262360:OEI263232 OOE262360:OOE263232 OYA262360:OYA263232 PHW262360:PHW263232 PRS262360:PRS263232 QBO262360:QBO263232 QLK262360:QLK263232 QVG262360:QVG263232 RFC262360:RFC263232 ROY262360:ROY263232 RYU262360:RYU263232 SIQ262360:SIQ263232 SSM262360:SSM263232 TCI262360:TCI263232 TME262360:TME263232 TWA262360:TWA263232 UFW262360:UFW263232 UPS262360:UPS263232 UZO262360:UZO263232 VJK262360:VJK263232 VTG262360:VTG263232 WDC262360:WDC263232 WMY262360:WMY263232 WWU262360:WWU263232 AY327902:AY328774 KI327896:KI328768 UE327896:UE328768 AEA327896:AEA328768 ANW327896:ANW328768 AXS327896:AXS328768 BHO327896:BHO328768 BRK327896:BRK328768 CBG327896:CBG328768 CLC327896:CLC328768 CUY327896:CUY328768 DEU327896:DEU328768 DOQ327896:DOQ328768 DYM327896:DYM328768 EII327896:EII328768 ESE327896:ESE328768 FCA327896:FCA328768 FLW327896:FLW328768 FVS327896:FVS328768 GFO327896:GFO328768 GPK327896:GPK328768 GZG327896:GZG328768 HJC327896:HJC328768 HSY327896:HSY328768 ICU327896:ICU328768 IMQ327896:IMQ328768 IWM327896:IWM328768 JGI327896:JGI328768 JQE327896:JQE328768 KAA327896:KAA328768 KJW327896:KJW328768 KTS327896:KTS328768 LDO327896:LDO328768 LNK327896:LNK328768 LXG327896:LXG328768 MHC327896:MHC328768 MQY327896:MQY328768 NAU327896:NAU328768 NKQ327896:NKQ328768 NUM327896:NUM328768 OEI327896:OEI328768 OOE327896:OOE328768 OYA327896:OYA328768 PHW327896:PHW328768 PRS327896:PRS328768 QBO327896:QBO328768 QLK327896:QLK328768 QVG327896:QVG328768 RFC327896:RFC328768 ROY327896:ROY328768 RYU327896:RYU328768 SIQ327896:SIQ328768 SSM327896:SSM328768 TCI327896:TCI328768 TME327896:TME328768 TWA327896:TWA328768 UFW327896:UFW328768 UPS327896:UPS328768 UZO327896:UZO328768 VJK327896:VJK328768 VTG327896:VTG328768 WDC327896:WDC328768 WMY327896:WMY328768 WWU327896:WWU328768 AY393438:AY394310 KI393432:KI394304 UE393432:UE394304 AEA393432:AEA394304 ANW393432:ANW394304 AXS393432:AXS394304 BHO393432:BHO394304 BRK393432:BRK394304 CBG393432:CBG394304 CLC393432:CLC394304 CUY393432:CUY394304 DEU393432:DEU394304 DOQ393432:DOQ394304 DYM393432:DYM394304 EII393432:EII394304 ESE393432:ESE394304 FCA393432:FCA394304 FLW393432:FLW394304 FVS393432:FVS394304 GFO393432:GFO394304 GPK393432:GPK394304 GZG393432:GZG394304 HJC393432:HJC394304 HSY393432:HSY394304 ICU393432:ICU394304 IMQ393432:IMQ394304 IWM393432:IWM394304 JGI393432:JGI394304 JQE393432:JQE394304 KAA393432:KAA394304 KJW393432:KJW394304 KTS393432:KTS394304 LDO393432:LDO394304 LNK393432:LNK394304 LXG393432:LXG394304 MHC393432:MHC394304 MQY393432:MQY394304 NAU393432:NAU394304 NKQ393432:NKQ394304 NUM393432:NUM394304 OEI393432:OEI394304 OOE393432:OOE394304 OYA393432:OYA394304 PHW393432:PHW394304 PRS393432:PRS394304 QBO393432:QBO394304 QLK393432:QLK394304 QVG393432:QVG394304 RFC393432:RFC394304 ROY393432:ROY394304 RYU393432:RYU394304 SIQ393432:SIQ394304 SSM393432:SSM394304 TCI393432:TCI394304 TME393432:TME394304 TWA393432:TWA394304 UFW393432:UFW394304 UPS393432:UPS394304 UZO393432:UZO394304 VJK393432:VJK394304 VTG393432:VTG394304 WDC393432:WDC394304 WMY393432:WMY394304 WWU393432:WWU394304 AY458974:AY459846 KI458968:KI459840 UE458968:UE459840 AEA458968:AEA459840 ANW458968:ANW459840 AXS458968:AXS459840 BHO458968:BHO459840 BRK458968:BRK459840 CBG458968:CBG459840 CLC458968:CLC459840 CUY458968:CUY459840 DEU458968:DEU459840 DOQ458968:DOQ459840 DYM458968:DYM459840 EII458968:EII459840 ESE458968:ESE459840 FCA458968:FCA459840 FLW458968:FLW459840 FVS458968:FVS459840 GFO458968:GFO459840 GPK458968:GPK459840 GZG458968:GZG459840 HJC458968:HJC459840 HSY458968:HSY459840 ICU458968:ICU459840 IMQ458968:IMQ459840 IWM458968:IWM459840 JGI458968:JGI459840 JQE458968:JQE459840 KAA458968:KAA459840 KJW458968:KJW459840 KTS458968:KTS459840 LDO458968:LDO459840 LNK458968:LNK459840 LXG458968:LXG459840 MHC458968:MHC459840 MQY458968:MQY459840 NAU458968:NAU459840 NKQ458968:NKQ459840 NUM458968:NUM459840 OEI458968:OEI459840 OOE458968:OOE459840 OYA458968:OYA459840 PHW458968:PHW459840 PRS458968:PRS459840 QBO458968:QBO459840 QLK458968:QLK459840 QVG458968:QVG459840 RFC458968:RFC459840 ROY458968:ROY459840 RYU458968:RYU459840 SIQ458968:SIQ459840 SSM458968:SSM459840 TCI458968:TCI459840 TME458968:TME459840 TWA458968:TWA459840 UFW458968:UFW459840 UPS458968:UPS459840 UZO458968:UZO459840 VJK458968:VJK459840 VTG458968:VTG459840 WDC458968:WDC459840 WMY458968:WMY459840 WWU458968:WWU459840 AY524510:AY525382 KI524504:KI525376 UE524504:UE525376 AEA524504:AEA525376 ANW524504:ANW525376 AXS524504:AXS525376 BHO524504:BHO525376 BRK524504:BRK525376 CBG524504:CBG525376 CLC524504:CLC525376 CUY524504:CUY525376 DEU524504:DEU525376 DOQ524504:DOQ525376 DYM524504:DYM525376 EII524504:EII525376 ESE524504:ESE525376 FCA524504:FCA525376 FLW524504:FLW525376 FVS524504:FVS525376 GFO524504:GFO525376 GPK524504:GPK525376 GZG524504:GZG525376 HJC524504:HJC525376 HSY524504:HSY525376 ICU524504:ICU525376 IMQ524504:IMQ525376 IWM524504:IWM525376 JGI524504:JGI525376 JQE524504:JQE525376 KAA524504:KAA525376 KJW524504:KJW525376 KTS524504:KTS525376 LDO524504:LDO525376 LNK524504:LNK525376 LXG524504:LXG525376 MHC524504:MHC525376 MQY524504:MQY525376 NAU524504:NAU525376 NKQ524504:NKQ525376 NUM524504:NUM525376 OEI524504:OEI525376 OOE524504:OOE525376 OYA524504:OYA525376 PHW524504:PHW525376 PRS524504:PRS525376 QBO524504:QBO525376 QLK524504:QLK525376 QVG524504:QVG525376 RFC524504:RFC525376 ROY524504:ROY525376 RYU524504:RYU525376 SIQ524504:SIQ525376 SSM524504:SSM525376 TCI524504:TCI525376 TME524504:TME525376 TWA524504:TWA525376 UFW524504:UFW525376 UPS524504:UPS525376 UZO524504:UZO525376 VJK524504:VJK525376 VTG524504:VTG525376 WDC524504:WDC525376 WMY524504:WMY525376 WWU524504:WWU525376 AY590046:AY590918 KI590040:KI590912 UE590040:UE590912 AEA590040:AEA590912 ANW590040:ANW590912 AXS590040:AXS590912 BHO590040:BHO590912 BRK590040:BRK590912 CBG590040:CBG590912 CLC590040:CLC590912 CUY590040:CUY590912 DEU590040:DEU590912 DOQ590040:DOQ590912 DYM590040:DYM590912 EII590040:EII590912 ESE590040:ESE590912 FCA590040:FCA590912 FLW590040:FLW590912 FVS590040:FVS590912 GFO590040:GFO590912 GPK590040:GPK590912 GZG590040:GZG590912 HJC590040:HJC590912 HSY590040:HSY590912 ICU590040:ICU590912 IMQ590040:IMQ590912 IWM590040:IWM590912 JGI590040:JGI590912 JQE590040:JQE590912 KAA590040:KAA590912 KJW590040:KJW590912 KTS590040:KTS590912 LDO590040:LDO590912 LNK590040:LNK590912 LXG590040:LXG590912 MHC590040:MHC590912 MQY590040:MQY590912 NAU590040:NAU590912 NKQ590040:NKQ590912 NUM590040:NUM590912 OEI590040:OEI590912 OOE590040:OOE590912 OYA590040:OYA590912 PHW590040:PHW590912 PRS590040:PRS590912 QBO590040:QBO590912 QLK590040:QLK590912 QVG590040:QVG590912 RFC590040:RFC590912 ROY590040:ROY590912 RYU590040:RYU590912 SIQ590040:SIQ590912 SSM590040:SSM590912 TCI590040:TCI590912 TME590040:TME590912 TWA590040:TWA590912 UFW590040:UFW590912 UPS590040:UPS590912 UZO590040:UZO590912 VJK590040:VJK590912 VTG590040:VTG590912 WDC590040:WDC590912 WMY590040:WMY590912 WWU590040:WWU590912 AY655582:AY656454 KI655576:KI656448 UE655576:UE656448 AEA655576:AEA656448 ANW655576:ANW656448 AXS655576:AXS656448 BHO655576:BHO656448 BRK655576:BRK656448 CBG655576:CBG656448 CLC655576:CLC656448 CUY655576:CUY656448 DEU655576:DEU656448 DOQ655576:DOQ656448 DYM655576:DYM656448 EII655576:EII656448 ESE655576:ESE656448 FCA655576:FCA656448 FLW655576:FLW656448 FVS655576:FVS656448 GFO655576:GFO656448 GPK655576:GPK656448 GZG655576:GZG656448 HJC655576:HJC656448 HSY655576:HSY656448 ICU655576:ICU656448 IMQ655576:IMQ656448 IWM655576:IWM656448 JGI655576:JGI656448 JQE655576:JQE656448 KAA655576:KAA656448 KJW655576:KJW656448 KTS655576:KTS656448 LDO655576:LDO656448 LNK655576:LNK656448 LXG655576:LXG656448 MHC655576:MHC656448 MQY655576:MQY656448 NAU655576:NAU656448 NKQ655576:NKQ656448 NUM655576:NUM656448 OEI655576:OEI656448 OOE655576:OOE656448 OYA655576:OYA656448 PHW655576:PHW656448 PRS655576:PRS656448 QBO655576:QBO656448 QLK655576:QLK656448 QVG655576:QVG656448 RFC655576:RFC656448 ROY655576:ROY656448 RYU655576:RYU656448 SIQ655576:SIQ656448 SSM655576:SSM656448 TCI655576:TCI656448 TME655576:TME656448 TWA655576:TWA656448 UFW655576:UFW656448 UPS655576:UPS656448 UZO655576:UZO656448 VJK655576:VJK656448 VTG655576:VTG656448 WDC655576:WDC656448 WMY655576:WMY656448 WWU655576:WWU656448 AY721118:AY721990 KI721112:KI721984 UE721112:UE721984 AEA721112:AEA721984 ANW721112:ANW721984 AXS721112:AXS721984 BHO721112:BHO721984 BRK721112:BRK721984 CBG721112:CBG721984 CLC721112:CLC721984 CUY721112:CUY721984 DEU721112:DEU721984 DOQ721112:DOQ721984 DYM721112:DYM721984 EII721112:EII721984 ESE721112:ESE721984 FCA721112:FCA721984 FLW721112:FLW721984 FVS721112:FVS721984 GFO721112:GFO721984 GPK721112:GPK721984 GZG721112:GZG721984 HJC721112:HJC721984 HSY721112:HSY721984 ICU721112:ICU721984 IMQ721112:IMQ721984 IWM721112:IWM721984 JGI721112:JGI721984 JQE721112:JQE721984 KAA721112:KAA721984 KJW721112:KJW721984 KTS721112:KTS721984 LDO721112:LDO721984 LNK721112:LNK721984 LXG721112:LXG721984 MHC721112:MHC721984 MQY721112:MQY721984 NAU721112:NAU721984 NKQ721112:NKQ721984 NUM721112:NUM721984 OEI721112:OEI721984 OOE721112:OOE721984 OYA721112:OYA721984 PHW721112:PHW721984 PRS721112:PRS721984 QBO721112:QBO721984 QLK721112:QLK721984 QVG721112:QVG721984 RFC721112:RFC721984 ROY721112:ROY721984 RYU721112:RYU721984 SIQ721112:SIQ721984 SSM721112:SSM721984 TCI721112:TCI721984 TME721112:TME721984 TWA721112:TWA721984 UFW721112:UFW721984 UPS721112:UPS721984 UZO721112:UZO721984 VJK721112:VJK721984 VTG721112:VTG721984 WDC721112:WDC721984 WMY721112:WMY721984 WWU721112:WWU721984 AY786654:AY787526 KI786648:KI787520 UE786648:UE787520 AEA786648:AEA787520 ANW786648:ANW787520 AXS786648:AXS787520 BHO786648:BHO787520 BRK786648:BRK787520 CBG786648:CBG787520 CLC786648:CLC787520 CUY786648:CUY787520 DEU786648:DEU787520 DOQ786648:DOQ787520 DYM786648:DYM787520 EII786648:EII787520 ESE786648:ESE787520 FCA786648:FCA787520 FLW786648:FLW787520 FVS786648:FVS787520 GFO786648:GFO787520 GPK786648:GPK787520 GZG786648:GZG787520 HJC786648:HJC787520 HSY786648:HSY787520 ICU786648:ICU787520 IMQ786648:IMQ787520 IWM786648:IWM787520 JGI786648:JGI787520 JQE786648:JQE787520 KAA786648:KAA787520 KJW786648:KJW787520 KTS786648:KTS787520 LDO786648:LDO787520 LNK786648:LNK787520 LXG786648:LXG787520 MHC786648:MHC787520 MQY786648:MQY787520 NAU786648:NAU787520 NKQ786648:NKQ787520 NUM786648:NUM787520 OEI786648:OEI787520 OOE786648:OOE787520 OYA786648:OYA787520 PHW786648:PHW787520 PRS786648:PRS787520 QBO786648:QBO787520 QLK786648:QLK787520 QVG786648:QVG787520 RFC786648:RFC787520 ROY786648:ROY787520 RYU786648:RYU787520 SIQ786648:SIQ787520 SSM786648:SSM787520 TCI786648:TCI787520 TME786648:TME787520 TWA786648:TWA787520 UFW786648:UFW787520 UPS786648:UPS787520 UZO786648:UZO787520 VJK786648:VJK787520 VTG786648:VTG787520 WDC786648:WDC787520 WMY786648:WMY787520 WWU786648:WWU787520 AY852190:AY853062 KI852184:KI853056 UE852184:UE853056 AEA852184:AEA853056 ANW852184:ANW853056 AXS852184:AXS853056 BHO852184:BHO853056 BRK852184:BRK853056 CBG852184:CBG853056 CLC852184:CLC853056 CUY852184:CUY853056 DEU852184:DEU853056 DOQ852184:DOQ853056 DYM852184:DYM853056 EII852184:EII853056 ESE852184:ESE853056 FCA852184:FCA853056 FLW852184:FLW853056 FVS852184:FVS853056 GFO852184:GFO853056 GPK852184:GPK853056 GZG852184:GZG853056 HJC852184:HJC853056 HSY852184:HSY853056 ICU852184:ICU853056 IMQ852184:IMQ853056 IWM852184:IWM853056 JGI852184:JGI853056 JQE852184:JQE853056 KAA852184:KAA853056 KJW852184:KJW853056 KTS852184:KTS853056 LDO852184:LDO853056 LNK852184:LNK853056 LXG852184:LXG853056 MHC852184:MHC853056 MQY852184:MQY853056 NAU852184:NAU853056 NKQ852184:NKQ853056 NUM852184:NUM853056 OEI852184:OEI853056 OOE852184:OOE853056 OYA852184:OYA853056 PHW852184:PHW853056 PRS852184:PRS853056 QBO852184:QBO853056 QLK852184:QLK853056 QVG852184:QVG853056 RFC852184:RFC853056 ROY852184:ROY853056 RYU852184:RYU853056 SIQ852184:SIQ853056 SSM852184:SSM853056 TCI852184:TCI853056 TME852184:TME853056 TWA852184:TWA853056 UFW852184:UFW853056 UPS852184:UPS853056 UZO852184:UZO853056 VJK852184:VJK853056 VTG852184:VTG853056 WDC852184:WDC853056 WMY852184:WMY853056 WWU852184:WWU853056 AY917726:AY918598 KI917720:KI918592 UE917720:UE918592 AEA917720:AEA918592 ANW917720:ANW918592 AXS917720:AXS918592 BHO917720:BHO918592 BRK917720:BRK918592 CBG917720:CBG918592 CLC917720:CLC918592 CUY917720:CUY918592 DEU917720:DEU918592 DOQ917720:DOQ918592 DYM917720:DYM918592 EII917720:EII918592 ESE917720:ESE918592 FCA917720:FCA918592 FLW917720:FLW918592 FVS917720:FVS918592 GFO917720:GFO918592 GPK917720:GPK918592 GZG917720:GZG918592 HJC917720:HJC918592 HSY917720:HSY918592 ICU917720:ICU918592 IMQ917720:IMQ918592 IWM917720:IWM918592 JGI917720:JGI918592 JQE917720:JQE918592 KAA917720:KAA918592 KJW917720:KJW918592 KTS917720:KTS918592 LDO917720:LDO918592 LNK917720:LNK918592 LXG917720:LXG918592 MHC917720:MHC918592 MQY917720:MQY918592 NAU917720:NAU918592 NKQ917720:NKQ918592 NUM917720:NUM918592 OEI917720:OEI918592 OOE917720:OOE918592 OYA917720:OYA918592 PHW917720:PHW918592 PRS917720:PRS918592 QBO917720:QBO918592 QLK917720:QLK918592 QVG917720:QVG918592 RFC917720:RFC918592 ROY917720:ROY918592 RYU917720:RYU918592 SIQ917720:SIQ918592 SSM917720:SSM918592 TCI917720:TCI918592 TME917720:TME918592 TWA917720:TWA918592 UFW917720:UFW918592 UPS917720:UPS918592 UZO917720:UZO918592 VJK917720:VJK918592 VTG917720:VTG918592 WDC917720:WDC918592 WMY917720:WMY918592 WWU917720:WWU918592 AY983262:AY984134 KI983256:KI984128 UE983256:UE984128 AEA983256:AEA984128 ANW983256:ANW984128 AXS983256:AXS984128 BHO983256:BHO984128 BRK983256:BRK984128 CBG983256:CBG984128 CLC983256:CLC984128 CUY983256:CUY984128 DEU983256:DEU984128 DOQ983256:DOQ984128 DYM983256:DYM984128 EII983256:EII984128 ESE983256:ESE984128 FCA983256:FCA984128 FLW983256:FLW984128 FVS983256:FVS984128 GFO983256:GFO984128 GPK983256:GPK984128 GZG983256:GZG984128 HJC983256:HJC984128 HSY983256:HSY984128 ICU983256:ICU984128 IMQ983256:IMQ984128 IWM983256:IWM984128 JGI983256:JGI984128 JQE983256:JQE984128 KAA983256:KAA984128 KJW983256:KJW984128 KTS983256:KTS984128 LDO983256:LDO984128 LNK983256:LNK984128 LXG983256:LXG984128 MHC983256:MHC984128 MQY983256:MQY984128 NAU983256:NAU984128 NKQ983256:NKQ984128 NUM983256:NUM984128 OEI983256:OEI984128 OOE983256:OOE984128 OYA983256:OYA984128 PHW983256:PHW984128 PRS983256:PRS984128 QBO983256:QBO984128 QLK983256:QLK984128 QVG983256:QVG984128 RFC983256:RFC984128 ROY983256:ROY984128 RYU983256:RYU984128 SIQ983256:SIQ984128 SSM983256:SSM984128 TCI983256:TCI984128 TME983256:TME984128 TWA983256:TWA984128 UFW983256:UFW984128 UPS983256:UPS984128 UZO983256:UZO984128 VJK983256:VJK984128 VTG983256:VTG984128 WDC983256:WDC984128 WMY983256:WMY984128 KI294:KI1088 AY300:AY1094 WWU294:WWU1088 WMY294:WMY1088 WDC294:WDC1088 VTG294:VTG1088 VJK294:VJK1088 UZO294:UZO1088 UPS294:UPS1088 UFW294:UFW1088 TWA294:TWA1088 TME294:TME1088 TCI294:TCI1088 SSM294:SSM1088 SIQ294:SIQ1088 RYU294:RYU1088 ROY294:ROY1088 RFC294:RFC1088 QVG294:QVG1088 QLK294:QLK1088 QBO294:QBO1088 PRS294:PRS1088 PHW294:PHW1088 OYA294:OYA1088 OOE294:OOE1088 OEI294:OEI1088 NUM294:NUM1088 NKQ294:NKQ1088 NAU294:NAU1088 MQY294:MQY1088 MHC294:MHC1088 LXG294:LXG1088 LNK294:LNK1088 LDO294:LDO1088 KTS294:KTS1088 KJW294:KJW1088 KAA294:KAA1088 JQE294:JQE1088 JGI294:JGI1088 IWM294:IWM1088 IMQ294:IMQ1088 ICU294:ICU1088 HSY294:HSY1088 HJC294:HJC1088 GZG294:GZG1088 GPK294:GPK1088 GFO294:GFO1088 FVS294:FVS1088 FLW294:FLW1088 FCA294:FCA1088 ESE294:ESE1088 EII294:EII1088 DYM294:DYM1088 DOQ294:DOQ1088 DEU294:DEU1088 CUY294:CUY1088 CLC294:CLC1088 CBG294:CBG1088 BRK294:BRK1088 BHO294:BHO1088 AXS294:AXS1088 ANW294:ANW1088 AEA294:AEA1088 UE294:UE1088 ANW15 AXS15 BHO15 BRK15 CBG15 CLC15 CUY15 DEU15 DOQ15 DYM15 EII15 ESE15 FCA15 FLW15 FVS15 GFO15 GPK15 GZG15 HJC15 HSY15 ICU15 IMQ15 IWM15 JGI15 JQE15 KAA15 KJW15 KTS15 LDO15 LNK15 LXG15 MHC15 MQY15 NAU15 NKQ15 NUM15 OEI15 OOE15 OYA15 PHW15 PRS15 QBO15 QLK15 QVG15 RFC15 ROY15 RYU15 SIQ15 SSM15 TCI15 TME15 TWA15 UFW15 UPS15 UZO15 VJK15 VTG15 WDC15 WMY15 WWU15 KI15 UE15 AEA15 AUY247 AXS145 BHO145 BRK145 CBG145 CLC145 CUY145 DEU145 DOQ145 DYM145 EII145 ESE145 FCA145 FLW145 FVS145 GFO145 GPK145 GZG145 HJC145 HSY145 ICU145 IMQ145 IWM145 JGI145 JQE145 KAA145 KJW145 KTS145 LDO145 LNK145 LXG145 MHC145 MQY145 NAU145 NKQ145 NUM145 OEI145 OOE145 OYA145 PHW145 PRS145 QBO145 QLK145 QVG145 RFC145 ROY145 RYU145 SIQ145 SSM145 TCI145 TME145 TWA145 UFW145 UPS145 UZO145 VJK145 VTG145 WDC145 WMY145 WWU145 KI145 UE145 AV144 AEA145 ANT144 ADX144 UB144 KF144 WWR144 WMV144 WCZ144 VTD144 VJH144 UZL144 UPP144 UFT144 TVX144 TMB144 TCF144 SSJ144 SIN144 RYR144 ROV144 REZ144 QVD144 QLH144 QBL144 PRP144 PHT144 OXX144 OOB144 OEF144 NUJ144 NKN144 NAR144 MQV144 MGZ144 LXD144 LNH144 LDL144 KTP144 KJT144 JZX144 JQB144 JGF144 IWJ144 IMN144 ICR144 HSV144 HIZ144 GZD144 GPH144 GFL144 FVP144 FLT144 FBX144 ESB144 EIF144 DYJ144 DON144 DER144 CUV144 CKZ144 CBD144 BRH144 BHL144 AXP144 ANW145 WCW290:WCW291 BGI246 WWO241 WMS241 WCW241 VTA241 VJE241 UZI241 UPM241 UFQ241 TVU241 TLY241 TCC241 SSG241 SIK241 RYO241 ROS241 REW241 QVA241 QLE241 QBI241 PRM241 PHQ241 OXU241 ONY241 OEC241 NUG241 NKK241 NAO241 MQS241 MGW241 LXA241 LNE241 LDI241 KTM241 KJQ241 JZU241 JPY241 JGC241 IWG241 IMK241 ICO241 HSS241 HIW241 GZA241 GPE241 GFI241 FVM241 FLQ241 FBU241 ERY241 EIC241 DYG241 DOK241 DEO241 CUS241 CKW241 CBA241 BRE241 BHI241 AXM241 ANQ241 ADU241 TY241 KC241 AV290:AV291 VTA290:VTA291 VJE290:VJE291 UZI290:UZI291 UPM290:UPM291 UFQ290:UFQ291 TVU290:TVU291 TLY290:TLY291 TCC290:TCC291 SSG290:SSG291 SIK290:SIK291 RYO290:RYO291 ROS290:ROS291 REW290:REW291 QVA290:QVA291 QLE290:QLE291 QBI290:QBI291 PRM290:PRM291 PHQ290:PHQ291 OXU290:OXU291 ONY290:ONY291 OEC290:OEC291 NUG290:NUG291 NKK290:NKK291 NAO290:NAO291 MQS290:MQS291 MGW290:MGW291 LXA290:LXA291 LNE290:LNE291 LDI290:LDI291 KTM290:KTM291 KJQ290:KJQ291 JZU290:JZU291 JPY290:JPY291 JGC290:JGC291 IWG290:IWG291 IMK290:IMK291 ICO290:ICO291 HSS290:HSS291 HIW290:HIW291 GZA290:GZA291 GPE290:GPE291 GFI290:GFI291 FVM290:FVM291 FLQ290:FLQ291 FBU290:FBU291 ERY290:ERY291 EIC290:EIC291 DYG290:DYG291 DOK290:DOK291 DEO290:DEO291 CUS290:CUS291 CKW290:CKW291 CBA290:CBA291 BRE290:BRE291 BHI290:BHI291 AXM290:AXM291 ANQ290:ANQ291 ADU290:ADU291 TY290:TY291 KC290:KC291 WWO290:WWO291 WMS290:WMS291 AY157:AY158 AY224:AY233 BHT232:BHT233 BRP232:BRP233 CBL232:CBL233 CLH232:CLH233 CVD232:CVD233 DEZ232:DEZ233 DOV232:DOV233 DYR232:DYR233 EIN232:EIN233 ESJ232:ESJ233 FCF232:FCF233 FMB232:FMB233 FVX232:FVX233 GFT232:GFT233 GPP232:GPP233 GZL232:GZL233 HJH232:HJH233 HTD232:HTD233 ICZ232:ICZ233 IMV232:IMV233 IWR232:IWR233 JGN232:JGN233 JQJ232:JQJ233 KAF232:KAF233 KKB232:KKB233 KTX232:KTX233 LDT232:LDT233 LNP232:LNP233 LXL232:LXL233 MHH232:MHH233 MRD232:MRD233 NAZ232:NAZ233 NKV232:NKV233 NUR232:NUR233 OEN232:OEN233 OOJ232:OOJ233 OYF232:OYF233 PIB232:PIB233 PRX232:PRX233 QBT232:QBT233 QLP232:QLP233 QVL232:QVL233 RFH232:RFH233 RPD232:RPD233 RYZ232:RYZ233 SIV232:SIV233 SSR232:SSR233 TCN232:TCN233 TMJ232:TMJ233 TWF232:TWF233 UGB232:UGB233 UPX232:UPX233 UZT232:UZT233 VJP232:VJP233 VTL232:VTL233 WDH232:WDH233 WND232:WND233 WWZ232:WWZ233 KN232:KN233 UJ232:UJ233 AEF232:AEF233 AOB232:AOB233 AXX232:AXX233 AUV260 AY243:AY244 BQE246 CAA246 CJW246 CTS246 DDO246 DNK246 DXG246 EHC246 EQY246 FAU246 FKQ246 FUM246 GEI246 GOE246 GYA246 HHW246 HRS246 IBO246 ILK246 IVG246 JFC246 JOY246 JYU246 KIQ246 KSM246 LCI246 LME246 LWA246 MFW246 MPS246 MZO246 NJK246 NTG246 ODC246 OMY246 OWU246 PGQ246 PQM246 QAI246 QKE246 QUA246 RDW246 RNS246 RXO246 SHK246 SRG246 TBC246 TKY246 TUU246 UEQ246 UOM246 UYI246 VIE246 VSA246 WBW246 WLS246 WVO246 JC246 SY246 ACU246 AMQ246 AWM246 AY15:AY31 BM130 BEU247 BOQ247 BYM247 CII247 CSE247 DCA247 DLW247 DVS247 EFO247 EPK247 EZG247 FJC247 FSY247 GCU247 GMQ247 GWM247 HGI247 HQE247 IAA247 IJW247 ITS247 JDO247 JNK247 JXG247 KHC247 KQY247 LAU247 LKQ247 LUM247 MEI247 MOE247 MYA247 NHW247 NRS247 OBO247 OLK247 OVG247 PFC247 POY247 PYU247 QIQ247 QSM247 RCI247 RME247 RWA247 SFW247 SPS247 SZO247 TJK247 TTG247 UDC247 UMY247 UWU247 VGQ247 VQM247 WAI247 WKE247 WUA247 HO247 RK247 ABG247 ALC247 BM32 BM35 BM38 BM41 BM44 BM47 BM50 BM53 BM56 BM59 BM62 BM65 BM68 BM71 BM74 BM77 BM80 BM83 BM86 BM89 BM92 BM95 BM98 BM101 BM104 BM107 BM109 BM112 BM115 BM118 BM121 BM124 BM127 AY276:AY279 BER260 BON260 BYJ260 CIF260 CSB260 DBX260 DLT260 DVP260 EFL260 EPH260 EZD260 FIZ260 FSV260 GCR260 GMN260 GWJ260 HGF260 HQB260 HZX260 IJT260 ITP260 JDL260 JNH260 JXD260 KGZ260 KQV260 LAR260 LKN260 LUJ260 MEF260 MOB260 MXX260 NHT260 NRP260 OBL260 OLH260 OVD260 PEZ260 POV260 PYR260 QIN260 QSJ260 RCF260 RMB260 RVX260 SFT260 SPP260 SZL260 TJH260 TTD260 UCZ260 UMV260 UWR260 VGN260 VQJ260 WAF260 WKB260 WTX260 HL260 RH260 ABD260 AKZ260 AY145:AY151 AY246:AY259 AY281:AY289">
      <formula1>12</formula1>
    </dataValidation>
    <dataValidation type="whole" allowBlank="1" showInputMessage="1" showErrorMessage="1" sqref="W65758:Y66630 JC65752:JE66624 SY65752:TA66624 ACU65752:ACW66624 AMQ65752:AMS66624 AWM65752:AWO66624 BGI65752:BGK66624 BQE65752:BQG66624 CAA65752:CAC66624 CJW65752:CJY66624 CTS65752:CTU66624 DDO65752:DDQ66624 DNK65752:DNM66624 DXG65752:DXI66624 EHC65752:EHE66624 EQY65752:ERA66624 FAU65752:FAW66624 FKQ65752:FKS66624 FUM65752:FUO66624 GEI65752:GEK66624 GOE65752:GOG66624 GYA65752:GYC66624 HHW65752:HHY66624 HRS65752:HRU66624 IBO65752:IBQ66624 ILK65752:ILM66624 IVG65752:IVI66624 JFC65752:JFE66624 JOY65752:JPA66624 JYU65752:JYW66624 KIQ65752:KIS66624 KSM65752:KSO66624 LCI65752:LCK66624 LME65752:LMG66624 LWA65752:LWC66624 MFW65752:MFY66624 MPS65752:MPU66624 MZO65752:MZQ66624 NJK65752:NJM66624 NTG65752:NTI66624 ODC65752:ODE66624 OMY65752:ONA66624 OWU65752:OWW66624 PGQ65752:PGS66624 PQM65752:PQO66624 QAI65752:QAK66624 QKE65752:QKG66624 QUA65752:QUC66624 RDW65752:RDY66624 RNS65752:RNU66624 RXO65752:RXQ66624 SHK65752:SHM66624 SRG65752:SRI66624 TBC65752:TBE66624 TKY65752:TLA66624 TUU65752:TUW66624 UEQ65752:UES66624 UOM65752:UOO66624 UYI65752:UYK66624 VIE65752:VIG66624 VSA65752:VSC66624 WBW65752:WBY66624 WLS65752:WLU66624 WVO65752:WVQ66624 W131294:Y132166 JC131288:JE132160 SY131288:TA132160 ACU131288:ACW132160 AMQ131288:AMS132160 AWM131288:AWO132160 BGI131288:BGK132160 BQE131288:BQG132160 CAA131288:CAC132160 CJW131288:CJY132160 CTS131288:CTU132160 DDO131288:DDQ132160 DNK131288:DNM132160 DXG131288:DXI132160 EHC131288:EHE132160 EQY131288:ERA132160 FAU131288:FAW132160 FKQ131288:FKS132160 FUM131288:FUO132160 GEI131288:GEK132160 GOE131288:GOG132160 GYA131288:GYC132160 HHW131288:HHY132160 HRS131288:HRU132160 IBO131288:IBQ132160 ILK131288:ILM132160 IVG131288:IVI132160 JFC131288:JFE132160 JOY131288:JPA132160 JYU131288:JYW132160 KIQ131288:KIS132160 KSM131288:KSO132160 LCI131288:LCK132160 LME131288:LMG132160 LWA131288:LWC132160 MFW131288:MFY132160 MPS131288:MPU132160 MZO131288:MZQ132160 NJK131288:NJM132160 NTG131288:NTI132160 ODC131288:ODE132160 OMY131288:ONA132160 OWU131288:OWW132160 PGQ131288:PGS132160 PQM131288:PQO132160 QAI131288:QAK132160 QKE131288:QKG132160 QUA131288:QUC132160 RDW131288:RDY132160 RNS131288:RNU132160 RXO131288:RXQ132160 SHK131288:SHM132160 SRG131288:SRI132160 TBC131288:TBE132160 TKY131288:TLA132160 TUU131288:TUW132160 UEQ131288:UES132160 UOM131288:UOO132160 UYI131288:UYK132160 VIE131288:VIG132160 VSA131288:VSC132160 WBW131288:WBY132160 WLS131288:WLU132160 WVO131288:WVQ132160 W196830:Y197702 JC196824:JE197696 SY196824:TA197696 ACU196824:ACW197696 AMQ196824:AMS197696 AWM196824:AWO197696 BGI196824:BGK197696 BQE196824:BQG197696 CAA196824:CAC197696 CJW196824:CJY197696 CTS196824:CTU197696 DDO196824:DDQ197696 DNK196824:DNM197696 DXG196824:DXI197696 EHC196824:EHE197696 EQY196824:ERA197696 FAU196824:FAW197696 FKQ196824:FKS197696 FUM196824:FUO197696 GEI196824:GEK197696 GOE196824:GOG197696 GYA196824:GYC197696 HHW196824:HHY197696 HRS196824:HRU197696 IBO196824:IBQ197696 ILK196824:ILM197696 IVG196824:IVI197696 JFC196824:JFE197696 JOY196824:JPA197696 JYU196824:JYW197696 KIQ196824:KIS197696 KSM196824:KSO197696 LCI196824:LCK197696 LME196824:LMG197696 LWA196824:LWC197696 MFW196824:MFY197696 MPS196824:MPU197696 MZO196824:MZQ197696 NJK196824:NJM197696 NTG196824:NTI197696 ODC196824:ODE197696 OMY196824:ONA197696 OWU196824:OWW197696 PGQ196824:PGS197696 PQM196824:PQO197696 QAI196824:QAK197696 QKE196824:QKG197696 QUA196824:QUC197696 RDW196824:RDY197696 RNS196824:RNU197696 RXO196824:RXQ197696 SHK196824:SHM197696 SRG196824:SRI197696 TBC196824:TBE197696 TKY196824:TLA197696 TUU196824:TUW197696 UEQ196824:UES197696 UOM196824:UOO197696 UYI196824:UYK197696 VIE196824:VIG197696 VSA196824:VSC197696 WBW196824:WBY197696 WLS196824:WLU197696 WVO196824:WVQ197696 W262366:Y263238 JC262360:JE263232 SY262360:TA263232 ACU262360:ACW263232 AMQ262360:AMS263232 AWM262360:AWO263232 BGI262360:BGK263232 BQE262360:BQG263232 CAA262360:CAC263232 CJW262360:CJY263232 CTS262360:CTU263232 DDO262360:DDQ263232 DNK262360:DNM263232 DXG262360:DXI263232 EHC262360:EHE263232 EQY262360:ERA263232 FAU262360:FAW263232 FKQ262360:FKS263232 FUM262360:FUO263232 GEI262360:GEK263232 GOE262360:GOG263232 GYA262360:GYC263232 HHW262360:HHY263232 HRS262360:HRU263232 IBO262360:IBQ263232 ILK262360:ILM263232 IVG262360:IVI263232 JFC262360:JFE263232 JOY262360:JPA263232 JYU262360:JYW263232 KIQ262360:KIS263232 KSM262360:KSO263232 LCI262360:LCK263232 LME262360:LMG263232 LWA262360:LWC263232 MFW262360:MFY263232 MPS262360:MPU263232 MZO262360:MZQ263232 NJK262360:NJM263232 NTG262360:NTI263232 ODC262360:ODE263232 OMY262360:ONA263232 OWU262360:OWW263232 PGQ262360:PGS263232 PQM262360:PQO263232 QAI262360:QAK263232 QKE262360:QKG263232 QUA262360:QUC263232 RDW262360:RDY263232 RNS262360:RNU263232 RXO262360:RXQ263232 SHK262360:SHM263232 SRG262360:SRI263232 TBC262360:TBE263232 TKY262360:TLA263232 TUU262360:TUW263232 UEQ262360:UES263232 UOM262360:UOO263232 UYI262360:UYK263232 VIE262360:VIG263232 VSA262360:VSC263232 WBW262360:WBY263232 WLS262360:WLU263232 WVO262360:WVQ263232 W327902:Y328774 JC327896:JE328768 SY327896:TA328768 ACU327896:ACW328768 AMQ327896:AMS328768 AWM327896:AWO328768 BGI327896:BGK328768 BQE327896:BQG328768 CAA327896:CAC328768 CJW327896:CJY328768 CTS327896:CTU328768 DDO327896:DDQ328768 DNK327896:DNM328768 DXG327896:DXI328768 EHC327896:EHE328768 EQY327896:ERA328768 FAU327896:FAW328768 FKQ327896:FKS328768 FUM327896:FUO328768 GEI327896:GEK328768 GOE327896:GOG328768 GYA327896:GYC328768 HHW327896:HHY328768 HRS327896:HRU328768 IBO327896:IBQ328768 ILK327896:ILM328768 IVG327896:IVI328768 JFC327896:JFE328768 JOY327896:JPA328768 JYU327896:JYW328768 KIQ327896:KIS328768 KSM327896:KSO328768 LCI327896:LCK328768 LME327896:LMG328768 LWA327896:LWC328768 MFW327896:MFY328768 MPS327896:MPU328768 MZO327896:MZQ328768 NJK327896:NJM328768 NTG327896:NTI328768 ODC327896:ODE328768 OMY327896:ONA328768 OWU327896:OWW328768 PGQ327896:PGS328768 PQM327896:PQO328768 QAI327896:QAK328768 QKE327896:QKG328768 QUA327896:QUC328768 RDW327896:RDY328768 RNS327896:RNU328768 RXO327896:RXQ328768 SHK327896:SHM328768 SRG327896:SRI328768 TBC327896:TBE328768 TKY327896:TLA328768 TUU327896:TUW328768 UEQ327896:UES328768 UOM327896:UOO328768 UYI327896:UYK328768 VIE327896:VIG328768 VSA327896:VSC328768 WBW327896:WBY328768 WLS327896:WLU328768 WVO327896:WVQ328768 W393438:Y394310 JC393432:JE394304 SY393432:TA394304 ACU393432:ACW394304 AMQ393432:AMS394304 AWM393432:AWO394304 BGI393432:BGK394304 BQE393432:BQG394304 CAA393432:CAC394304 CJW393432:CJY394304 CTS393432:CTU394304 DDO393432:DDQ394304 DNK393432:DNM394304 DXG393432:DXI394304 EHC393432:EHE394304 EQY393432:ERA394304 FAU393432:FAW394304 FKQ393432:FKS394304 FUM393432:FUO394304 GEI393432:GEK394304 GOE393432:GOG394304 GYA393432:GYC394304 HHW393432:HHY394304 HRS393432:HRU394304 IBO393432:IBQ394304 ILK393432:ILM394304 IVG393432:IVI394304 JFC393432:JFE394304 JOY393432:JPA394304 JYU393432:JYW394304 KIQ393432:KIS394304 KSM393432:KSO394304 LCI393432:LCK394304 LME393432:LMG394304 LWA393432:LWC394304 MFW393432:MFY394304 MPS393432:MPU394304 MZO393432:MZQ394304 NJK393432:NJM394304 NTG393432:NTI394304 ODC393432:ODE394304 OMY393432:ONA394304 OWU393432:OWW394304 PGQ393432:PGS394304 PQM393432:PQO394304 QAI393432:QAK394304 QKE393432:QKG394304 QUA393432:QUC394304 RDW393432:RDY394304 RNS393432:RNU394304 RXO393432:RXQ394304 SHK393432:SHM394304 SRG393432:SRI394304 TBC393432:TBE394304 TKY393432:TLA394304 TUU393432:TUW394304 UEQ393432:UES394304 UOM393432:UOO394304 UYI393432:UYK394304 VIE393432:VIG394304 VSA393432:VSC394304 WBW393432:WBY394304 WLS393432:WLU394304 WVO393432:WVQ394304 W458974:Y459846 JC458968:JE459840 SY458968:TA459840 ACU458968:ACW459840 AMQ458968:AMS459840 AWM458968:AWO459840 BGI458968:BGK459840 BQE458968:BQG459840 CAA458968:CAC459840 CJW458968:CJY459840 CTS458968:CTU459840 DDO458968:DDQ459840 DNK458968:DNM459840 DXG458968:DXI459840 EHC458968:EHE459840 EQY458968:ERA459840 FAU458968:FAW459840 FKQ458968:FKS459840 FUM458968:FUO459840 GEI458968:GEK459840 GOE458968:GOG459840 GYA458968:GYC459840 HHW458968:HHY459840 HRS458968:HRU459840 IBO458968:IBQ459840 ILK458968:ILM459840 IVG458968:IVI459840 JFC458968:JFE459840 JOY458968:JPA459840 JYU458968:JYW459840 KIQ458968:KIS459840 KSM458968:KSO459840 LCI458968:LCK459840 LME458968:LMG459840 LWA458968:LWC459840 MFW458968:MFY459840 MPS458968:MPU459840 MZO458968:MZQ459840 NJK458968:NJM459840 NTG458968:NTI459840 ODC458968:ODE459840 OMY458968:ONA459840 OWU458968:OWW459840 PGQ458968:PGS459840 PQM458968:PQO459840 QAI458968:QAK459840 QKE458968:QKG459840 QUA458968:QUC459840 RDW458968:RDY459840 RNS458968:RNU459840 RXO458968:RXQ459840 SHK458968:SHM459840 SRG458968:SRI459840 TBC458968:TBE459840 TKY458968:TLA459840 TUU458968:TUW459840 UEQ458968:UES459840 UOM458968:UOO459840 UYI458968:UYK459840 VIE458968:VIG459840 VSA458968:VSC459840 WBW458968:WBY459840 WLS458968:WLU459840 WVO458968:WVQ459840 W524510:Y525382 JC524504:JE525376 SY524504:TA525376 ACU524504:ACW525376 AMQ524504:AMS525376 AWM524504:AWO525376 BGI524504:BGK525376 BQE524504:BQG525376 CAA524504:CAC525376 CJW524504:CJY525376 CTS524504:CTU525376 DDO524504:DDQ525376 DNK524504:DNM525376 DXG524504:DXI525376 EHC524504:EHE525376 EQY524504:ERA525376 FAU524504:FAW525376 FKQ524504:FKS525376 FUM524504:FUO525376 GEI524504:GEK525376 GOE524504:GOG525376 GYA524504:GYC525376 HHW524504:HHY525376 HRS524504:HRU525376 IBO524504:IBQ525376 ILK524504:ILM525376 IVG524504:IVI525376 JFC524504:JFE525376 JOY524504:JPA525376 JYU524504:JYW525376 KIQ524504:KIS525376 KSM524504:KSO525376 LCI524504:LCK525376 LME524504:LMG525376 LWA524504:LWC525376 MFW524504:MFY525376 MPS524504:MPU525376 MZO524504:MZQ525376 NJK524504:NJM525376 NTG524504:NTI525376 ODC524504:ODE525376 OMY524504:ONA525376 OWU524504:OWW525376 PGQ524504:PGS525376 PQM524504:PQO525376 QAI524504:QAK525376 QKE524504:QKG525376 QUA524504:QUC525376 RDW524504:RDY525376 RNS524504:RNU525376 RXO524504:RXQ525376 SHK524504:SHM525376 SRG524504:SRI525376 TBC524504:TBE525376 TKY524504:TLA525376 TUU524504:TUW525376 UEQ524504:UES525376 UOM524504:UOO525376 UYI524504:UYK525376 VIE524504:VIG525376 VSA524504:VSC525376 WBW524504:WBY525376 WLS524504:WLU525376 WVO524504:WVQ525376 W590046:Y590918 JC590040:JE590912 SY590040:TA590912 ACU590040:ACW590912 AMQ590040:AMS590912 AWM590040:AWO590912 BGI590040:BGK590912 BQE590040:BQG590912 CAA590040:CAC590912 CJW590040:CJY590912 CTS590040:CTU590912 DDO590040:DDQ590912 DNK590040:DNM590912 DXG590040:DXI590912 EHC590040:EHE590912 EQY590040:ERA590912 FAU590040:FAW590912 FKQ590040:FKS590912 FUM590040:FUO590912 GEI590040:GEK590912 GOE590040:GOG590912 GYA590040:GYC590912 HHW590040:HHY590912 HRS590040:HRU590912 IBO590040:IBQ590912 ILK590040:ILM590912 IVG590040:IVI590912 JFC590040:JFE590912 JOY590040:JPA590912 JYU590040:JYW590912 KIQ590040:KIS590912 KSM590040:KSO590912 LCI590040:LCK590912 LME590040:LMG590912 LWA590040:LWC590912 MFW590040:MFY590912 MPS590040:MPU590912 MZO590040:MZQ590912 NJK590040:NJM590912 NTG590040:NTI590912 ODC590040:ODE590912 OMY590040:ONA590912 OWU590040:OWW590912 PGQ590040:PGS590912 PQM590040:PQO590912 QAI590040:QAK590912 QKE590040:QKG590912 QUA590040:QUC590912 RDW590040:RDY590912 RNS590040:RNU590912 RXO590040:RXQ590912 SHK590040:SHM590912 SRG590040:SRI590912 TBC590040:TBE590912 TKY590040:TLA590912 TUU590040:TUW590912 UEQ590040:UES590912 UOM590040:UOO590912 UYI590040:UYK590912 VIE590040:VIG590912 VSA590040:VSC590912 WBW590040:WBY590912 WLS590040:WLU590912 WVO590040:WVQ590912 W655582:Y656454 JC655576:JE656448 SY655576:TA656448 ACU655576:ACW656448 AMQ655576:AMS656448 AWM655576:AWO656448 BGI655576:BGK656448 BQE655576:BQG656448 CAA655576:CAC656448 CJW655576:CJY656448 CTS655576:CTU656448 DDO655576:DDQ656448 DNK655576:DNM656448 DXG655576:DXI656448 EHC655576:EHE656448 EQY655576:ERA656448 FAU655576:FAW656448 FKQ655576:FKS656448 FUM655576:FUO656448 GEI655576:GEK656448 GOE655576:GOG656448 GYA655576:GYC656448 HHW655576:HHY656448 HRS655576:HRU656448 IBO655576:IBQ656448 ILK655576:ILM656448 IVG655576:IVI656448 JFC655576:JFE656448 JOY655576:JPA656448 JYU655576:JYW656448 KIQ655576:KIS656448 KSM655576:KSO656448 LCI655576:LCK656448 LME655576:LMG656448 LWA655576:LWC656448 MFW655576:MFY656448 MPS655576:MPU656448 MZO655576:MZQ656448 NJK655576:NJM656448 NTG655576:NTI656448 ODC655576:ODE656448 OMY655576:ONA656448 OWU655576:OWW656448 PGQ655576:PGS656448 PQM655576:PQO656448 QAI655576:QAK656448 QKE655576:QKG656448 QUA655576:QUC656448 RDW655576:RDY656448 RNS655576:RNU656448 RXO655576:RXQ656448 SHK655576:SHM656448 SRG655576:SRI656448 TBC655576:TBE656448 TKY655576:TLA656448 TUU655576:TUW656448 UEQ655576:UES656448 UOM655576:UOO656448 UYI655576:UYK656448 VIE655576:VIG656448 VSA655576:VSC656448 WBW655576:WBY656448 WLS655576:WLU656448 WVO655576:WVQ656448 W721118:Y721990 JC721112:JE721984 SY721112:TA721984 ACU721112:ACW721984 AMQ721112:AMS721984 AWM721112:AWO721984 BGI721112:BGK721984 BQE721112:BQG721984 CAA721112:CAC721984 CJW721112:CJY721984 CTS721112:CTU721984 DDO721112:DDQ721984 DNK721112:DNM721984 DXG721112:DXI721984 EHC721112:EHE721984 EQY721112:ERA721984 FAU721112:FAW721984 FKQ721112:FKS721984 FUM721112:FUO721984 GEI721112:GEK721984 GOE721112:GOG721984 GYA721112:GYC721984 HHW721112:HHY721984 HRS721112:HRU721984 IBO721112:IBQ721984 ILK721112:ILM721984 IVG721112:IVI721984 JFC721112:JFE721984 JOY721112:JPA721984 JYU721112:JYW721984 KIQ721112:KIS721984 KSM721112:KSO721984 LCI721112:LCK721984 LME721112:LMG721984 LWA721112:LWC721984 MFW721112:MFY721984 MPS721112:MPU721984 MZO721112:MZQ721984 NJK721112:NJM721984 NTG721112:NTI721984 ODC721112:ODE721984 OMY721112:ONA721984 OWU721112:OWW721984 PGQ721112:PGS721984 PQM721112:PQO721984 QAI721112:QAK721984 QKE721112:QKG721984 QUA721112:QUC721984 RDW721112:RDY721984 RNS721112:RNU721984 RXO721112:RXQ721984 SHK721112:SHM721984 SRG721112:SRI721984 TBC721112:TBE721984 TKY721112:TLA721984 TUU721112:TUW721984 UEQ721112:UES721984 UOM721112:UOO721984 UYI721112:UYK721984 VIE721112:VIG721984 VSA721112:VSC721984 WBW721112:WBY721984 WLS721112:WLU721984 WVO721112:WVQ721984 W786654:Y787526 JC786648:JE787520 SY786648:TA787520 ACU786648:ACW787520 AMQ786648:AMS787520 AWM786648:AWO787520 BGI786648:BGK787520 BQE786648:BQG787520 CAA786648:CAC787520 CJW786648:CJY787520 CTS786648:CTU787520 DDO786648:DDQ787520 DNK786648:DNM787520 DXG786648:DXI787520 EHC786648:EHE787520 EQY786648:ERA787520 FAU786648:FAW787520 FKQ786648:FKS787520 FUM786648:FUO787520 GEI786648:GEK787520 GOE786648:GOG787520 GYA786648:GYC787520 HHW786648:HHY787520 HRS786648:HRU787520 IBO786648:IBQ787520 ILK786648:ILM787520 IVG786648:IVI787520 JFC786648:JFE787520 JOY786648:JPA787520 JYU786648:JYW787520 KIQ786648:KIS787520 KSM786648:KSO787520 LCI786648:LCK787520 LME786648:LMG787520 LWA786648:LWC787520 MFW786648:MFY787520 MPS786648:MPU787520 MZO786648:MZQ787520 NJK786648:NJM787520 NTG786648:NTI787520 ODC786648:ODE787520 OMY786648:ONA787520 OWU786648:OWW787520 PGQ786648:PGS787520 PQM786648:PQO787520 QAI786648:QAK787520 QKE786648:QKG787520 QUA786648:QUC787520 RDW786648:RDY787520 RNS786648:RNU787520 RXO786648:RXQ787520 SHK786648:SHM787520 SRG786648:SRI787520 TBC786648:TBE787520 TKY786648:TLA787520 TUU786648:TUW787520 UEQ786648:UES787520 UOM786648:UOO787520 UYI786648:UYK787520 VIE786648:VIG787520 VSA786648:VSC787520 WBW786648:WBY787520 WLS786648:WLU787520 WVO786648:WVQ787520 W852190:Y853062 JC852184:JE853056 SY852184:TA853056 ACU852184:ACW853056 AMQ852184:AMS853056 AWM852184:AWO853056 BGI852184:BGK853056 BQE852184:BQG853056 CAA852184:CAC853056 CJW852184:CJY853056 CTS852184:CTU853056 DDO852184:DDQ853056 DNK852184:DNM853056 DXG852184:DXI853056 EHC852184:EHE853056 EQY852184:ERA853056 FAU852184:FAW853056 FKQ852184:FKS853056 FUM852184:FUO853056 GEI852184:GEK853056 GOE852184:GOG853056 GYA852184:GYC853056 HHW852184:HHY853056 HRS852184:HRU853056 IBO852184:IBQ853056 ILK852184:ILM853056 IVG852184:IVI853056 JFC852184:JFE853056 JOY852184:JPA853056 JYU852184:JYW853056 KIQ852184:KIS853056 KSM852184:KSO853056 LCI852184:LCK853056 LME852184:LMG853056 LWA852184:LWC853056 MFW852184:MFY853056 MPS852184:MPU853056 MZO852184:MZQ853056 NJK852184:NJM853056 NTG852184:NTI853056 ODC852184:ODE853056 OMY852184:ONA853056 OWU852184:OWW853056 PGQ852184:PGS853056 PQM852184:PQO853056 QAI852184:QAK853056 QKE852184:QKG853056 QUA852184:QUC853056 RDW852184:RDY853056 RNS852184:RNU853056 RXO852184:RXQ853056 SHK852184:SHM853056 SRG852184:SRI853056 TBC852184:TBE853056 TKY852184:TLA853056 TUU852184:TUW853056 UEQ852184:UES853056 UOM852184:UOO853056 UYI852184:UYK853056 VIE852184:VIG853056 VSA852184:VSC853056 WBW852184:WBY853056 WLS852184:WLU853056 WVO852184:WVQ853056 W917726:Y918598 JC917720:JE918592 SY917720:TA918592 ACU917720:ACW918592 AMQ917720:AMS918592 AWM917720:AWO918592 BGI917720:BGK918592 BQE917720:BQG918592 CAA917720:CAC918592 CJW917720:CJY918592 CTS917720:CTU918592 DDO917720:DDQ918592 DNK917720:DNM918592 DXG917720:DXI918592 EHC917720:EHE918592 EQY917720:ERA918592 FAU917720:FAW918592 FKQ917720:FKS918592 FUM917720:FUO918592 GEI917720:GEK918592 GOE917720:GOG918592 GYA917720:GYC918592 HHW917720:HHY918592 HRS917720:HRU918592 IBO917720:IBQ918592 ILK917720:ILM918592 IVG917720:IVI918592 JFC917720:JFE918592 JOY917720:JPA918592 JYU917720:JYW918592 KIQ917720:KIS918592 KSM917720:KSO918592 LCI917720:LCK918592 LME917720:LMG918592 LWA917720:LWC918592 MFW917720:MFY918592 MPS917720:MPU918592 MZO917720:MZQ918592 NJK917720:NJM918592 NTG917720:NTI918592 ODC917720:ODE918592 OMY917720:ONA918592 OWU917720:OWW918592 PGQ917720:PGS918592 PQM917720:PQO918592 QAI917720:QAK918592 QKE917720:QKG918592 QUA917720:QUC918592 RDW917720:RDY918592 RNS917720:RNU918592 RXO917720:RXQ918592 SHK917720:SHM918592 SRG917720:SRI918592 TBC917720:TBE918592 TKY917720:TLA918592 TUU917720:TUW918592 UEQ917720:UES918592 UOM917720:UOO918592 UYI917720:UYK918592 VIE917720:VIG918592 VSA917720:VSC918592 WBW917720:WBY918592 WLS917720:WLU918592 WVO917720:WVQ918592 W983262:Y984134 JC983256:JE984128 SY983256:TA984128 ACU983256:ACW984128 AMQ983256:AMS984128 AWM983256:AWO984128 BGI983256:BGK984128 BQE983256:BQG984128 CAA983256:CAC984128 CJW983256:CJY984128 CTS983256:CTU984128 DDO983256:DDQ984128 DNK983256:DNM984128 DXG983256:DXI984128 EHC983256:EHE984128 EQY983256:ERA984128 FAU983256:FAW984128 FKQ983256:FKS984128 FUM983256:FUO984128 GEI983256:GEK984128 GOE983256:GOG984128 GYA983256:GYC984128 HHW983256:HHY984128 HRS983256:HRU984128 IBO983256:IBQ984128 ILK983256:ILM984128 IVG983256:IVI984128 JFC983256:JFE984128 JOY983256:JPA984128 JYU983256:JYW984128 KIQ983256:KIS984128 KSM983256:KSO984128 LCI983256:LCK984128 LME983256:LMG984128 LWA983256:LWC984128 MFW983256:MFY984128 MPS983256:MPU984128 MZO983256:MZQ984128 NJK983256:NJM984128 NTG983256:NTI984128 ODC983256:ODE984128 OMY983256:ONA984128 OWU983256:OWW984128 PGQ983256:PGS984128 PQM983256:PQO984128 QAI983256:QAK984128 QKE983256:QKG984128 QUA983256:QUC984128 RDW983256:RDY984128 RNS983256:RNU984128 RXO983256:RXQ984128 SHK983256:SHM984128 SRG983256:SRI984128 TBC983256:TBE984128 TKY983256:TLA984128 TUU983256:TUW984128 UEQ983256:UES984128 UOM983256:UOO984128 UYI983256:UYK984128 VIE983256:VIG984128 VSA983256:VSC984128 WBW983256:WBY984128 WLS983256:WLU984128 WVO983256:WVQ984128 WVD983256:WVD984128 L65758:L66630 IR65752:IR66624 SN65752:SN66624 ACJ65752:ACJ66624 AMF65752:AMF66624 AWB65752:AWB66624 BFX65752:BFX66624 BPT65752:BPT66624 BZP65752:BZP66624 CJL65752:CJL66624 CTH65752:CTH66624 DDD65752:DDD66624 DMZ65752:DMZ66624 DWV65752:DWV66624 EGR65752:EGR66624 EQN65752:EQN66624 FAJ65752:FAJ66624 FKF65752:FKF66624 FUB65752:FUB66624 GDX65752:GDX66624 GNT65752:GNT66624 GXP65752:GXP66624 HHL65752:HHL66624 HRH65752:HRH66624 IBD65752:IBD66624 IKZ65752:IKZ66624 IUV65752:IUV66624 JER65752:JER66624 JON65752:JON66624 JYJ65752:JYJ66624 KIF65752:KIF66624 KSB65752:KSB66624 LBX65752:LBX66624 LLT65752:LLT66624 LVP65752:LVP66624 MFL65752:MFL66624 MPH65752:MPH66624 MZD65752:MZD66624 NIZ65752:NIZ66624 NSV65752:NSV66624 OCR65752:OCR66624 OMN65752:OMN66624 OWJ65752:OWJ66624 PGF65752:PGF66624 PQB65752:PQB66624 PZX65752:PZX66624 QJT65752:QJT66624 QTP65752:QTP66624 RDL65752:RDL66624 RNH65752:RNH66624 RXD65752:RXD66624 SGZ65752:SGZ66624 SQV65752:SQV66624 TAR65752:TAR66624 TKN65752:TKN66624 TUJ65752:TUJ66624 UEF65752:UEF66624 UOB65752:UOB66624 UXX65752:UXX66624 VHT65752:VHT66624 VRP65752:VRP66624 WBL65752:WBL66624 WLH65752:WLH66624 WVD65752:WVD66624 L131294:L132166 IR131288:IR132160 SN131288:SN132160 ACJ131288:ACJ132160 AMF131288:AMF132160 AWB131288:AWB132160 BFX131288:BFX132160 BPT131288:BPT132160 BZP131288:BZP132160 CJL131288:CJL132160 CTH131288:CTH132160 DDD131288:DDD132160 DMZ131288:DMZ132160 DWV131288:DWV132160 EGR131288:EGR132160 EQN131288:EQN132160 FAJ131288:FAJ132160 FKF131288:FKF132160 FUB131288:FUB132160 GDX131288:GDX132160 GNT131288:GNT132160 GXP131288:GXP132160 HHL131288:HHL132160 HRH131288:HRH132160 IBD131288:IBD132160 IKZ131288:IKZ132160 IUV131288:IUV132160 JER131288:JER132160 JON131288:JON132160 JYJ131288:JYJ132160 KIF131288:KIF132160 KSB131288:KSB132160 LBX131288:LBX132160 LLT131288:LLT132160 LVP131288:LVP132160 MFL131288:MFL132160 MPH131288:MPH132160 MZD131288:MZD132160 NIZ131288:NIZ132160 NSV131288:NSV132160 OCR131288:OCR132160 OMN131288:OMN132160 OWJ131288:OWJ132160 PGF131288:PGF132160 PQB131288:PQB132160 PZX131288:PZX132160 QJT131288:QJT132160 QTP131288:QTP132160 RDL131288:RDL132160 RNH131288:RNH132160 RXD131288:RXD132160 SGZ131288:SGZ132160 SQV131288:SQV132160 TAR131288:TAR132160 TKN131288:TKN132160 TUJ131288:TUJ132160 UEF131288:UEF132160 UOB131288:UOB132160 UXX131288:UXX132160 VHT131288:VHT132160 VRP131288:VRP132160 WBL131288:WBL132160 WLH131288:WLH132160 WVD131288:WVD132160 L196830:L197702 IR196824:IR197696 SN196824:SN197696 ACJ196824:ACJ197696 AMF196824:AMF197696 AWB196824:AWB197696 BFX196824:BFX197696 BPT196824:BPT197696 BZP196824:BZP197696 CJL196824:CJL197696 CTH196824:CTH197696 DDD196824:DDD197696 DMZ196824:DMZ197696 DWV196824:DWV197696 EGR196824:EGR197696 EQN196824:EQN197696 FAJ196824:FAJ197696 FKF196824:FKF197696 FUB196824:FUB197696 GDX196824:GDX197696 GNT196824:GNT197696 GXP196824:GXP197696 HHL196824:HHL197696 HRH196824:HRH197696 IBD196824:IBD197696 IKZ196824:IKZ197696 IUV196824:IUV197696 JER196824:JER197696 JON196824:JON197696 JYJ196824:JYJ197696 KIF196824:KIF197696 KSB196824:KSB197696 LBX196824:LBX197696 LLT196824:LLT197696 LVP196824:LVP197696 MFL196824:MFL197696 MPH196824:MPH197696 MZD196824:MZD197696 NIZ196824:NIZ197696 NSV196824:NSV197696 OCR196824:OCR197696 OMN196824:OMN197696 OWJ196824:OWJ197696 PGF196824:PGF197696 PQB196824:PQB197696 PZX196824:PZX197696 QJT196824:QJT197696 QTP196824:QTP197696 RDL196824:RDL197696 RNH196824:RNH197696 RXD196824:RXD197696 SGZ196824:SGZ197696 SQV196824:SQV197696 TAR196824:TAR197696 TKN196824:TKN197696 TUJ196824:TUJ197696 UEF196824:UEF197696 UOB196824:UOB197696 UXX196824:UXX197696 VHT196824:VHT197696 VRP196824:VRP197696 WBL196824:WBL197696 WLH196824:WLH197696 WVD196824:WVD197696 L262366:L263238 IR262360:IR263232 SN262360:SN263232 ACJ262360:ACJ263232 AMF262360:AMF263232 AWB262360:AWB263232 BFX262360:BFX263232 BPT262360:BPT263232 BZP262360:BZP263232 CJL262360:CJL263232 CTH262360:CTH263232 DDD262360:DDD263232 DMZ262360:DMZ263232 DWV262360:DWV263232 EGR262360:EGR263232 EQN262360:EQN263232 FAJ262360:FAJ263232 FKF262360:FKF263232 FUB262360:FUB263232 GDX262360:GDX263232 GNT262360:GNT263232 GXP262360:GXP263232 HHL262360:HHL263232 HRH262360:HRH263232 IBD262360:IBD263232 IKZ262360:IKZ263232 IUV262360:IUV263232 JER262360:JER263232 JON262360:JON263232 JYJ262360:JYJ263232 KIF262360:KIF263232 KSB262360:KSB263232 LBX262360:LBX263232 LLT262360:LLT263232 LVP262360:LVP263232 MFL262360:MFL263232 MPH262360:MPH263232 MZD262360:MZD263232 NIZ262360:NIZ263232 NSV262360:NSV263232 OCR262360:OCR263232 OMN262360:OMN263232 OWJ262360:OWJ263232 PGF262360:PGF263232 PQB262360:PQB263232 PZX262360:PZX263232 QJT262360:QJT263232 QTP262360:QTP263232 RDL262360:RDL263232 RNH262360:RNH263232 RXD262360:RXD263232 SGZ262360:SGZ263232 SQV262360:SQV263232 TAR262360:TAR263232 TKN262360:TKN263232 TUJ262360:TUJ263232 UEF262360:UEF263232 UOB262360:UOB263232 UXX262360:UXX263232 VHT262360:VHT263232 VRP262360:VRP263232 WBL262360:WBL263232 WLH262360:WLH263232 WVD262360:WVD263232 L327902:L328774 IR327896:IR328768 SN327896:SN328768 ACJ327896:ACJ328768 AMF327896:AMF328768 AWB327896:AWB328768 BFX327896:BFX328768 BPT327896:BPT328768 BZP327896:BZP328768 CJL327896:CJL328768 CTH327896:CTH328768 DDD327896:DDD328768 DMZ327896:DMZ328768 DWV327896:DWV328768 EGR327896:EGR328768 EQN327896:EQN328768 FAJ327896:FAJ328768 FKF327896:FKF328768 FUB327896:FUB328768 GDX327896:GDX328768 GNT327896:GNT328768 GXP327896:GXP328768 HHL327896:HHL328768 HRH327896:HRH328768 IBD327896:IBD328768 IKZ327896:IKZ328768 IUV327896:IUV328768 JER327896:JER328768 JON327896:JON328768 JYJ327896:JYJ328768 KIF327896:KIF328768 KSB327896:KSB328768 LBX327896:LBX328768 LLT327896:LLT328768 LVP327896:LVP328768 MFL327896:MFL328768 MPH327896:MPH328768 MZD327896:MZD328768 NIZ327896:NIZ328768 NSV327896:NSV328768 OCR327896:OCR328768 OMN327896:OMN328768 OWJ327896:OWJ328768 PGF327896:PGF328768 PQB327896:PQB328768 PZX327896:PZX328768 QJT327896:QJT328768 QTP327896:QTP328768 RDL327896:RDL328768 RNH327896:RNH328768 RXD327896:RXD328768 SGZ327896:SGZ328768 SQV327896:SQV328768 TAR327896:TAR328768 TKN327896:TKN328768 TUJ327896:TUJ328768 UEF327896:UEF328768 UOB327896:UOB328768 UXX327896:UXX328768 VHT327896:VHT328768 VRP327896:VRP328768 WBL327896:WBL328768 WLH327896:WLH328768 WVD327896:WVD328768 L393438:L394310 IR393432:IR394304 SN393432:SN394304 ACJ393432:ACJ394304 AMF393432:AMF394304 AWB393432:AWB394304 BFX393432:BFX394304 BPT393432:BPT394304 BZP393432:BZP394304 CJL393432:CJL394304 CTH393432:CTH394304 DDD393432:DDD394304 DMZ393432:DMZ394304 DWV393432:DWV394304 EGR393432:EGR394304 EQN393432:EQN394304 FAJ393432:FAJ394304 FKF393432:FKF394304 FUB393432:FUB394304 GDX393432:GDX394304 GNT393432:GNT394304 GXP393432:GXP394304 HHL393432:HHL394304 HRH393432:HRH394304 IBD393432:IBD394304 IKZ393432:IKZ394304 IUV393432:IUV394304 JER393432:JER394304 JON393432:JON394304 JYJ393432:JYJ394304 KIF393432:KIF394304 KSB393432:KSB394304 LBX393432:LBX394304 LLT393432:LLT394304 LVP393432:LVP394304 MFL393432:MFL394304 MPH393432:MPH394304 MZD393432:MZD394304 NIZ393432:NIZ394304 NSV393432:NSV394304 OCR393432:OCR394304 OMN393432:OMN394304 OWJ393432:OWJ394304 PGF393432:PGF394304 PQB393432:PQB394304 PZX393432:PZX394304 QJT393432:QJT394304 QTP393432:QTP394304 RDL393432:RDL394304 RNH393432:RNH394304 RXD393432:RXD394304 SGZ393432:SGZ394304 SQV393432:SQV394304 TAR393432:TAR394304 TKN393432:TKN394304 TUJ393432:TUJ394304 UEF393432:UEF394304 UOB393432:UOB394304 UXX393432:UXX394304 VHT393432:VHT394304 VRP393432:VRP394304 WBL393432:WBL394304 WLH393432:WLH394304 WVD393432:WVD394304 L458974:L459846 IR458968:IR459840 SN458968:SN459840 ACJ458968:ACJ459840 AMF458968:AMF459840 AWB458968:AWB459840 BFX458968:BFX459840 BPT458968:BPT459840 BZP458968:BZP459840 CJL458968:CJL459840 CTH458968:CTH459840 DDD458968:DDD459840 DMZ458968:DMZ459840 DWV458968:DWV459840 EGR458968:EGR459840 EQN458968:EQN459840 FAJ458968:FAJ459840 FKF458968:FKF459840 FUB458968:FUB459840 GDX458968:GDX459840 GNT458968:GNT459840 GXP458968:GXP459840 HHL458968:HHL459840 HRH458968:HRH459840 IBD458968:IBD459840 IKZ458968:IKZ459840 IUV458968:IUV459840 JER458968:JER459840 JON458968:JON459840 JYJ458968:JYJ459840 KIF458968:KIF459840 KSB458968:KSB459840 LBX458968:LBX459840 LLT458968:LLT459840 LVP458968:LVP459840 MFL458968:MFL459840 MPH458968:MPH459840 MZD458968:MZD459840 NIZ458968:NIZ459840 NSV458968:NSV459840 OCR458968:OCR459840 OMN458968:OMN459840 OWJ458968:OWJ459840 PGF458968:PGF459840 PQB458968:PQB459840 PZX458968:PZX459840 QJT458968:QJT459840 QTP458968:QTP459840 RDL458968:RDL459840 RNH458968:RNH459840 RXD458968:RXD459840 SGZ458968:SGZ459840 SQV458968:SQV459840 TAR458968:TAR459840 TKN458968:TKN459840 TUJ458968:TUJ459840 UEF458968:UEF459840 UOB458968:UOB459840 UXX458968:UXX459840 VHT458968:VHT459840 VRP458968:VRP459840 WBL458968:WBL459840 WLH458968:WLH459840 WVD458968:WVD459840 L524510:L525382 IR524504:IR525376 SN524504:SN525376 ACJ524504:ACJ525376 AMF524504:AMF525376 AWB524504:AWB525376 BFX524504:BFX525376 BPT524504:BPT525376 BZP524504:BZP525376 CJL524504:CJL525376 CTH524504:CTH525376 DDD524504:DDD525376 DMZ524504:DMZ525376 DWV524504:DWV525376 EGR524504:EGR525376 EQN524504:EQN525376 FAJ524504:FAJ525376 FKF524504:FKF525376 FUB524504:FUB525376 GDX524504:GDX525376 GNT524504:GNT525376 GXP524504:GXP525376 HHL524504:HHL525376 HRH524504:HRH525376 IBD524504:IBD525376 IKZ524504:IKZ525376 IUV524504:IUV525376 JER524504:JER525376 JON524504:JON525376 JYJ524504:JYJ525376 KIF524504:KIF525376 KSB524504:KSB525376 LBX524504:LBX525376 LLT524504:LLT525376 LVP524504:LVP525376 MFL524504:MFL525376 MPH524504:MPH525376 MZD524504:MZD525376 NIZ524504:NIZ525376 NSV524504:NSV525376 OCR524504:OCR525376 OMN524504:OMN525376 OWJ524504:OWJ525376 PGF524504:PGF525376 PQB524504:PQB525376 PZX524504:PZX525376 QJT524504:QJT525376 QTP524504:QTP525376 RDL524504:RDL525376 RNH524504:RNH525376 RXD524504:RXD525376 SGZ524504:SGZ525376 SQV524504:SQV525376 TAR524504:TAR525376 TKN524504:TKN525376 TUJ524504:TUJ525376 UEF524504:UEF525376 UOB524504:UOB525376 UXX524504:UXX525376 VHT524504:VHT525376 VRP524504:VRP525376 WBL524504:WBL525376 WLH524504:WLH525376 WVD524504:WVD525376 L590046:L590918 IR590040:IR590912 SN590040:SN590912 ACJ590040:ACJ590912 AMF590040:AMF590912 AWB590040:AWB590912 BFX590040:BFX590912 BPT590040:BPT590912 BZP590040:BZP590912 CJL590040:CJL590912 CTH590040:CTH590912 DDD590040:DDD590912 DMZ590040:DMZ590912 DWV590040:DWV590912 EGR590040:EGR590912 EQN590040:EQN590912 FAJ590040:FAJ590912 FKF590040:FKF590912 FUB590040:FUB590912 GDX590040:GDX590912 GNT590040:GNT590912 GXP590040:GXP590912 HHL590040:HHL590912 HRH590040:HRH590912 IBD590040:IBD590912 IKZ590040:IKZ590912 IUV590040:IUV590912 JER590040:JER590912 JON590040:JON590912 JYJ590040:JYJ590912 KIF590040:KIF590912 KSB590040:KSB590912 LBX590040:LBX590912 LLT590040:LLT590912 LVP590040:LVP590912 MFL590040:MFL590912 MPH590040:MPH590912 MZD590040:MZD590912 NIZ590040:NIZ590912 NSV590040:NSV590912 OCR590040:OCR590912 OMN590040:OMN590912 OWJ590040:OWJ590912 PGF590040:PGF590912 PQB590040:PQB590912 PZX590040:PZX590912 QJT590040:QJT590912 QTP590040:QTP590912 RDL590040:RDL590912 RNH590040:RNH590912 RXD590040:RXD590912 SGZ590040:SGZ590912 SQV590040:SQV590912 TAR590040:TAR590912 TKN590040:TKN590912 TUJ590040:TUJ590912 UEF590040:UEF590912 UOB590040:UOB590912 UXX590040:UXX590912 VHT590040:VHT590912 VRP590040:VRP590912 WBL590040:WBL590912 WLH590040:WLH590912 WVD590040:WVD590912 L655582:L656454 IR655576:IR656448 SN655576:SN656448 ACJ655576:ACJ656448 AMF655576:AMF656448 AWB655576:AWB656448 BFX655576:BFX656448 BPT655576:BPT656448 BZP655576:BZP656448 CJL655576:CJL656448 CTH655576:CTH656448 DDD655576:DDD656448 DMZ655576:DMZ656448 DWV655576:DWV656448 EGR655576:EGR656448 EQN655576:EQN656448 FAJ655576:FAJ656448 FKF655576:FKF656448 FUB655576:FUB656448 GDX655576:GDX656448 GNT655576:GNT656448 GXP655576:GXP656448 HHL655576:HHL656448 HRH655576:HRH656448 IBD655576:IBD656448 IKZ655576:IKZ656448 IUV655576:IUV656448 JER655576:JER656448 JON655576:JON656448 JYJ655576:JYJ656448 KIF655576:KIF656448 KSB655576:KSB656448 LBX655576:LBX656448 LLT655576:LLT656448 LVP655576:LVP656448 MFL655576:MFL656448 MPH655576:MPH656448 MZD655576:MZD656448 NIZ655576:NIZ656448 NSV655576:NSV656448 OCR655576:OCR656448 OMN655576:OMN656448 OWJ655576:OWJ656448 PGF655576:PGF656448 PQB655576:PQB656448 PZX655576:PZX656448 QJT655576:QJT656448 QTP655576:QTP656448 RDL655576:RDL656448 RNH655576:RNH656448 RXD655576:RXD656448 SGZ655576:SGZ656448 SQV655576:SQV656448 TAR655576:TAR656448 TKN655576:TKN656448 TUJ655576:TUJ656448 UEF655576:UEF656448 UOB655576:UOB656448 UXX655576:UXX656448 VHT655576:VHT656448 VRP655576:VRP656448 WBL655576:WBL656448 WLH655576:WLH656448 WVD655576:WVD656448 L721118:L721990 IR721112:IR721984 SN721112:SN721984 ACJ721112:ACJ721984 AMF721112:AMF721984 AWB721112:AWB721984 BFX721112:BFX721984 BPT721112:BPT721984 BZP721112:BZP721984 CJL721112:CJL721984 CTH721112:CTH721984 DDD721112:DDD721984 DMZ721112:DMZ721984 DWV721112:DWV721984 EGR721112:EGR721984 EQN721112:EQN721984 FAJ721112:FAJ721984 FKF721112:FKF721984 FUB721112:FUB721984 GDX721112:GDX721984 GNT721112:GNT721984 GXP721112:GXP721984 HHL721112:HHL721984 HRH721112:HRH721984 IBD721112:IBD721984 IKZ721112:IKZ721984 IUV721112:IUV721984 JER721112:JER721984 JON721112:JON721984 JYJ721112:JYJ721984 KIF721112:KIF721984 KSB721112:KSB721984 LBX721112:LBX721984 LLT721112:LLT721984 LVP721112:LVP721984 MFL721112:MFL721984 MPH721112:MPH721984 MZD721112:MZD721984 NIZ721112:NIZ721984 NSV721112:NSV721984 OCR721112:OCR721984 OMN721112:OMN721984 OWJ721112:OWJ721984 PGF721112:PGF721984 PQB721112:PQB721984 PZX721112:PZX721984 QJT721112:QJT721984 QTP721112:QTP721984 RDL721112:RDL721984 RNH721112:RNH721984 RXD721112:RXD721984 SGZ721112:SGZ721984 SQV721112:SQV721984 TAR721112:TAR721984 TKN721112:TKN721984 TUJ721112:TUJ721984 UEF721112:UEF721984 UOB721112:UOB721984 UXX721112:UXX721984 VHT721112:VHT721984 VRP721112:VRP721984 WBL721112:WBL721984 WLH721112:WLH721984 WVD721112:WVD721984 L786654:L787526 IR786648:IR787520 SN786648:SN787520 ACJ786648:ACJ787520 AMF786648:AMF787520 AWB786648:AWB787520 BFX786648:BFX787520 BPT786648:BPT787520 BZP786648:BZP787520 CJL786648:CJL787520 CTH786648:CTH787520 DDD786648:DDD787520 DMZ786648:DMZ787520 DWV786648:DWV787520 EGR786648:EGR787520 EQN786648:EQN787520 FAJ786648:FAJ787520 FKF786648:FKF787520 FUB786648:FUB787520 GDX786648:GDX787520 GNT786648:GNT787520 GXP786648:GXP787520 HHL786648:HHL787520 HRH786648:HRH787520 IBD786648:IBD787520 IKZ786648:IKZ787520 IUV786648:IUV787520 JER786648:JER787520 JON786648:JON787520 JYJ786648:JYJ787520 KIF786648:KIF787520 KSB786648:KSB787520 LBX786648:LBX787520 LLT786648:LLT787520 LVP786648:LVP787520 MFL786648:MFL787520 MPH786648:MPH787520 MZD786648:MZD787520 NIZ786648:NIZ787520 NSV786648:NSV787520 OCR786648:OCR787520 OMN786648:OMN787520 OWJ786648:OWJ787520 PGF786648:PGF787520 PQB786648:PQB787520 PZX786648:PZX787520 QJT786648:QJT787520 QTP786648:QTP787520 RDL786648:RDL787520 RNH786648:RNH787520 RXD786648:RXD787520 SGZ786648:SGZ787520 SQV786648:SQV787520 TAR786648:TAR787520 TKN786648:TKN787520 TUJ786648:TUJ787520 UEF786648:UEF787520 UOB786648:UOB787520 UXX786648:UXX787520 VHT786648:VHT787520 VRP786648:VRP787520 WBL786648:WBL787520 WLH786648:WLH787520 WVD786648:WVD787520 L852190:L853062 IR852184:IR853056 SN852184:SN853056 ACJ852184:ACJ853056 AMF852184:AMF853056 AWB852184:AWB853056 BFX852184:BFX853056 BPT852184:BPT853056 BZP852184:BZP853056 CJL852184:CJL853056 CTH852184:CTH853056 DDD852184:DDD853056 DMZ852184:DMZ853056 DWV852184:DWV853056 EGR852184:EGR853056 EQN852184:EQN853056 FAJ852184:FAJ853056 FKF852184:FKF853056 FUB852184:FUB853056 GDX852184:GDX853056 GNT852184:GNT853056 GXP852184:GXP853056 HHL852184:HHL853056 HRH852184:HRH853056 IBD852184:IBD853056 IKZ852184:IKZ853056 IUV852184:IUV853056 JER852184:JER853056 JON852184:JON853056 JYJ852184:JYJ853056 KIF852184:KIF853056 KSB852184:KSB853056 LBX852184:LBX853056 LLT852184:LLT853056 LVP852184:LVP853056 MFL852184:MFL853056 MPH852184:MPH853056 MZD852184:MZD853056 NIZ852184:NIZ853056 NSV852184:NSV853056 OCR852184:OCR853056 OMN852184:OMN853056 OWJ852184:OWJ853056 PGF852184:PGF853056 PQB852184:PQB853056 PZX852184:PZX853056 QJT852184:QJT853056 QTP852184:QTP853056 RDL852184:RDL853056 RNH852184:RNH853056 RXD852184:RXD853056 SGZ852184:SGZ853056 SQV852184:SQV853056 TAR852184:TAR853056 TKN852184:TKN853056 TUJ852184:TUJ853056 UEF852184:UEF853056 UOB852184:UOB853056 UXX852184:UXX853056 VHT852184:VHT853056 VRP852184:VRP853056 WBL852184:WBL853056 WLH852184:WLH853056 WVD852184:WVD853056 L917726:L918598 IR917720:IR918592 SN917720:SN918592 ACJ917720:ACJ918592 AMF917720:AMF918592 AWB917720:AWB918592 BFX917720:BFX918592 BPT917720:BPT918592 BZP917720:BZP918592 CJL917720:CJL918592 CTH917720:CTH918592 DDD917720:DDD918592 DMZ917720:DMZ918592 DWV917720:DWV918592 EGR917720:EGR918592 EQN917720:EQN918592 FAJ917720:FAJ918592 FKF917720:FKF918592 FUB917720:FUB918592 GDX917720:GDX918592 GNT917720:GNT918592 GXP917720:GXP918592 HHL917720:HHL918592 HRH917720:HRH918592 IBD917720:IBD918592 IKZ917720:IKZ918592 IUV917720:IUV918592 JER917720:JER918592 JON917720:JON918592 JYJ917720:JYJ918592 KIF917720:KIF918592 KSB917720:KSB918592 LBX917720:LBX918592 LLT917720:LLT918592 LVP917720:LVP918592 MFL917720:MFL918592 MPH917720:MPH918592 MZD917720:MZD918592 NIZ917720:NIZ918592 NSV917720:NSV918592 OCR917720:OCR918592 OMN917720:OMN918592 OWJ917720:OWJ918592 PGF917720:PGF918592 PQB917720:PQB918592 PZX917720:PZX918592 QJT917720:QJT918592 QTP917720:QTP918592 RDL917720:RDL918592 RNH917720:RNH918592 RXD917720:RXD918592 SGZ917720:SGZ918592 SQV917720:SQV918592 TAR917720:TAR918592 TKN917720:TKN918592 TUJ917720:TUJ918592 UEF917720:UEF918592 UOB917720:UOB918592 UXX917720:UXX918592 VHT917720:VHT918592 VRP917720:VRP918592 WBL917720:WBL918592 WLH917720:WLH918592 WVD917720:WVD918592 L983262:L984134 IR983256:IR984128 SN983256:SN984128 ACJ983256:ACJ984128 AMF983256:AMF984128 AWB983256:AWB984128 BFX983256:BFX984128 BPT983256:BPT984128 BZP983256:BZP984128 CJL983256:CJL984128 CTH983256:CTH984128 DDD983256:DDD984128 DMZ983256:DMZ984128 DWV983256:DWV984128 EGR983256:EGR984128 EQN983256:EQN984128 FAJ983256:FAJ984128 FKF983256:FKF984128 FUB983256:FUB984128 GDX983256:GDX984128 GNT983256:GNT984128 GXP983256:GXP984128 HHL983256:HHL984128 HRH983256:HRH984128 IBD983256:IBD984128 IKZ983256:IKZ984128 IUV983256:IUV984128 JER983256:JER984128 JON983256:JON984128 JYJ983256:JYJ984128 KIF983256:KIF984128 KSB983256:KSB984128 LBX983256:LBX984128 LLT983256:LLT984128 LVP983256:LVP984128 MFL983256:MFL984128 MPH983256:MPH984128 MZD983256:MZD984128 NIZ983256:NIZ984128 NSV983256:NSV984128 OCR983256:OCR984128 OMN983256:OMN984128 OWJ983256:OWJ984128 PGF983256:PGF984128 PQB983256:PQB984128 PZX983256:PZX984128 QJT983256:QJT984128 QTP983256:QTP984128 RDL983256:RDL984128 RNH983256:RNH984128 RXD983256:RXD984128 SGZ983256:SGZ984128 SQV983256:SQV984128 TAR983256:TAR984128 TKN983256:TKN984128 TUJ983256:TUJ984128 UEF983256:UEF984128 UOB983256:UOB984128 UXX983256:UXX984128 VHT983256:VHT984128 VRP983256:VRP984128 WBL983256:WBL984128 WLH983256:WLH984128 WLH294:WLH1088 WBL294:WBL1088 VRP294:VRP1088 VHT294:VHT1088 UXX294:UXX1088 UOB294:UOB1088 UEF294:UEF1088 TUJ294:TUJ1088 TKN294:TKN1088 TAR294:TAR1088 SQV294:SQV1088 SGZ294:SGZ1088 RXD294:RXD1088 RNH294:RNH1088 RDL294:RDL1088 QTP294:QTP1088 QJT294:QJT1088 PZX294:PZX1088 PQB294:PQB1088 PGF294:PGF1088 OWJ294:OWJ1088 OMN294:OMN1088 OCR294:OCR1088 NSV294:NSV1088 NIZ294:NIZ1088 MZD294:MZD1088 MPH294:MPH1088 MFL294:MFL1088 LVP294:LVP1088 LLT294:LLT1088 LBX294:LBX1088 KSB294:KSB1088 KIF294:KIF1088 JYJ294:JYJ1088 JON294:JON1088 JER294:JER1088 IUV294:IUV1088 IKZ294:IKZ1088 IBD294:IBD1088 HRH294:HRH1088 HHL294:HHL1088 GXP294:GXP1088 GNT294:GNT1088 GDX294:GDX1088 FUB294:FUB1088 FKF294:FKF1088 FAJ294:FAJ1088 EQN294:EQN1088 EGR294:EGR1088 DWV294:DWV1088 DMZ294:DMZ1088 DDD294:DDD1088 CTH294:CTH1088 CJL294:CJL1088 BZP294:BZP1088 BPT294:BPT1088 BFX294:BFX1088 AWB294:AWB1088 AMF294:AMF1088 ACJ294:ACJ1088 SN294:SN1088 IR294:IR1088 WVO294:WVQ1088 WLS294:WLU1088 WBW294:WBY1088 VSA294:VSC1088 VIE294:VIG1088 UYI294:UYK1088 UOM294:UOO1088 UEQ294:UES1088 TUU294:TUW1088 TKY294:TLA1088 TBC294:TBE1088 SRG294:SRI1088 SHK294:SHM1088 RXO294:RXQ1088 RNS294:RNU1088 RDW294:RDY1088 QUA294:QUC1088 QKE294:QKG1088 QAI294:QAK1088 PQM294:PQO1088 PGQ294:PGS1088 OWU294:OWW1088 OMY294:ONA1088 ODC294:ODE1088 NTG294:NTI1088 NJK294:NJM1088 MZO294:MZQ1088 MPS294:MPU1088 MFW294:MFY1088 LWA294:LWC1088 LME294:LMG1088 LCI294:LCK1088 KSM294:KSO1088 KIQ294:KIS1088 JYU294:JYW1088 JOY294:JPA1088 JFC294:JFE1088 IVG294:IVI1088 ILK294:ILM1088 IBO294:IBQ1088 HRS294:HRU1088 HHW294:HHY1088 GYA294:GYC1088 GOE294:GOG1088 GEI294:GEK1088 FUM294:FUO1088 FKQ294:FKS1088 FAU294:FAW1088 EQY294:ERA1088 EHC294:EHE1088 DXG294:DXI1088 DNK294:DNM1088 DDO294:DDQ1088 CTS294:CTU1088 CJW294:CJY1088 CAA294:CAC1088 BQE294:BQG1088 BGI294:BGK1088 AWM294:AWO1088 AMQ294:AMS1088 ACU294:ACW1088 SY294:TA1088 JC294:JE1088 WVD294:WVD1088 W300:Y1094 L300:L1094 L15 ACU15:ACW15 AMQ15:AMS15 AWM15:AWO15 BGI15:BGK15 BQE15:BQG15 CAA15:CAC15 CJW15:CJY15 CTS15:CTU15 DDO15:DDQ15 DNK15:DNM15 DXG15:DXI15 EHC15:EHE15 EQY15:ERA15 FAU15:FAW15 FKQ15:FKS15 FUM15:FUO15 GEI15:GEK15 GOE15:GOG15 GYA15:GYC15 HHW15:HHY15 HRS15:HRU15 IBO15:IBQ15 ILK15:ILM15 IVG15:IVI15 JFC15:JFE15 JOY15:JPA15 JYU15:JYW15 KIQ15:KIS15 KSM15:KSO15 LCI15:LCK15 LME15:LMG15 LWA15:LWC15 MFW15:MFY15 MPS15:MPU15 MZO15:MZQ15 NJK15:NJM15 NTG15:NTI15 ODC15:ODE15 OMY15:ONA15 OWU15:OWW15 PGQ15:PGS15 PQM15:PQO15 QAI15:QAK15 QKE15:QKG15 QUA15:QUC15 RDW15:RDY15 RNS15:RNU15 RXO15:RXQ15 SHK15:SHM15 SRG15:SRI15 TBC15:TBE15 TKY15:TLA15 TUU15:TUW15 UEQ15:UES15 UOM15:UOO15 UYI15:UYK15 VIE15:VIG15 VSA15:VSC15 WBW15:WBY15 WLS15:WLU15 WVO15:WVQ1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JC15:JE15 SY15:TA15 W15:Y15 AMQ145:AMS145 AWM145:AWO145 BGI145:BGK145 BQE145:BQG145 CAA145:CAC145 CJW145:CJY145 CTS145:CTU145 DDO145:DDQ145 DNK145:DNM145 DXG145:DXI145 EHC145:EHE145 EQY145:ERA145 FAU145:FAW145 FKQ145:FKS145 FUM145:FUO145 GEI145:GEK145 GOE145:GOG145 GYA145:GYC145 HHW145:HHY145 HRS145:HRU145 IBO145:IBQ145 ILK145:ILM145 IVG145:IVI145 JFC145:JFE145 JOY145:JPA145 JYU145:JYW145 KIQ145:KIS145 KSM145:KSO145 LCI145:LCK145 LME145:LMG145 LWA145:LWC145 MFW145:MFY145 MPS145:MPU145 MZO145:MZQ145 NJK145:NJM145 NTG145:NTI145 ODC145:ODE145 OMY145:ONA145 OWU145:OWW145 PGQ145:PGS145 PQM145:PQO145 QAI145:QAK145 QKE145:QKG145 QUA145:QUC145 RDW145:RDY145 RNS145:RNU145 RXO145:RXQ145 SHK145:SHM145 SRG145:SRI145 TBC145:TBE145 TKY145:TLA145 TUU145:TUW145 UEQ145:UES145 UOM145:UOO145 UYI145:UYK145 VIE145:VIG145 VSA145:VSC145 WBW145:WBY145 WLS145:WLU145 WVO145:WVQ145 IR145 SN145 ACJ145 AMF145 AWB145 BFX145 BPT145 BZP145 CJL145 CTH145 DDD145 DMZ145 DWV145 EGR145 EQN145 FAJ145 FKF145 FUB145 GDX145 GNT145 GXP145 HHL145 HRH145 IBD145 IKZ145 IUV145 JER145 JON145 JYJ145 KIF145 KSB145 LBX145 LLT145 LVP145 MFL145 MPH145 MZD145 NIZ145 NSV145 OCR145 OMN145 OWJ145 PGF145 PQB145 PZX145 QJT145 QTP145 RDL145 RNH145 RXD145 SGZ145 SQV145 TAR145 TKN145 TUJ145 UEF145 UOB145 UXX145 VHT145 VRP145 WBL145 WLH145 WVD145 JC145:JE145 I144 T144:V144 SY145:TA145 ACR144:ACT144 SV144:SX144 IZ144:JB144 WVA144 WLE144 WBI144 VRM144 VHQ144 UXU144 UNY144 UEC144 TUG144 TKK144 TAO144 SQS144 SGW144 RXA144 RNE144 RDI144 QTM144 QJQ144 PZU144 PPY144 PGC144 OWG144 OMK144 OCO144 NSS144 NIW144 MZA144 MPE144 MFI144 LVM144 LLQ144 LBU144 KRY144 KIC144 JYG144 JOK144 JEO144 IUS144 IKW144 IBA144 HRE144 HHI144 GXM144 GNQ144 GDU144 FTY144 FKC144 FAG144 EQK144 EGO144 DWS144 DMW144 DDA144 CTE144 CJI144 BZM144 BPQ144 BFU144 AVY144 AMC144 ACG144 SK144 IO144 WVL144:WVN144 WLP144:WLR144 WBT144:WBV144 VRX144:VRZ144 VIB144:VID144 UYF144:UYH144 UOJ144:UOL144 UEN144:UEP144 TUR144:TUT144 TKV144:TKX144 TAZ144:TBB144 SRD144:SRF144 SHH144:SHJ144 RXL144:RXN144 RNP144:RNR144 RDT144:RDV144 QTX144:QTZ144 QKB144:QKD144 QAF144:QAH144 PQJ144:PQL144 PGN144:PGP144 OWR144:OWT144 OMV144:OMX144 OCZ144:ODB144 NTD144:NTF144 NJH144:NJJ144 MZL144:MZN144 MPP144:MPR144 MFT144:MFV144 LVX144:LVZ144 LMB144:LMD144 LCF144:LCH144 KSJ144:KSL144 KIN144:KIP144 JYR144:JYT144 JOV144:JOX144 JEZ144:JFB144 IVD144:IVF144 ILH144:ILJ144 IBL144:IBN144 HRP144:HRR144 HHT144:HHV144 GXX144:GXZ144 GOB144:GOD144 GEF144:GEH144 FUJ144:FUL144 FKN144:FKP144 FAR144:FAT144 EQV144:EQX144 EGZ144:EHB144 DXD144:DXF144 DNH144:DNJ144 DDL144:DDN144 CTP144:CTR144 CJT144:CJV144 BZX144:BZZ144 BQB144:BQD144 BGF144:BGH144 AWJ144:AWL144 AMN144:AMP144 ACU145:ACW145 W145:Y151 M290:M291 W157:Y157 L157 L224:L225 W224:Y226 W234:W236 BA187:BA190 L232:L233 WBF241 VRJ241 VHN241 UXR241 UNV241 UDZ241 TUD241 TKH241 TAL241 SQP241 SGT241 RWX241 RNB241 RDF241 QTJ241 QJN241 PZR241 PPV241 PFZ241 OWD241 OMH241 OCL241 NSP241 NIT241 MYX241 MPB241 MFF241 LVJ241 LLN241 LBR241 KRV241 KHZ241 JYD241 JOH241 JEL241 IUP241 IKT241 IAX241 HRB241 HHF241 GXJ241 GNN241 GDR241 FTV241 FJZ241 FAD241 EQH241 EGL241 DWP241 DMT241 DCX241 CTB241 CJF241 BZJ241 BPN241 BFR241 AVV241 ALZ241 ACD241 SH241 IL241 WVI241:WVK241 WLM241:WLO241 WBQ241:WBS241 VRU241:VRW241 VHY241:VIA241 UYC241:UYE241 UOG241:UOI241 UEK241:UEM241 TUO241:TUQ241 TKS241:TKU241 TAW241:TAY241 SRA241:SRC241 SHE241:SHG241 RXI241:RXK241 RNM241:RNO241 RDQ241:RDS241 QTU241:QTW241 QJY241:QKA241 QAC241:QAE241 PQG241:PQI241 PGK241:PGM241 OWO241:OWQ241 OMS241:OMU241 OCW241:OCY241 NTA241:NTC241 NJE241:NJG241 MZI241:MZK241 MPM241:MPO241 MFQ241:MFS241 LVU241:LVW241 LLY241:LMA241 LCC241:LCE241 KSG241:KSI241 KIK241:KIM241 JYO241:JYQ241 JOS241:JOU241 JEW241:JEY241 IVA241:IVC241 ILE241:ILG241 IBI241:IBK241 HRM241:HRO241 HHQ241:HHS241 GXU241:GXW241 GNY241:GOA241 GEC241:GEE241 FUG241:FUI241 FKK241:FKM241 FAO241:FAQ241 EQS241:EQU241 EGW241:EGY241 DXA241:DXC241 DNE241:DNG241 DDI241:DDK241 CTM241:CTO241 CJQ241:CJS241 BZU241:BZW241 BPY241:BQA241 BGC241:BGE241 AWG241:AWI241 AMK241:AMM241 ACO241:ACQ241 SS241:SU241 IW241:IY241 WUX241 WLB241 BWV247 CJQ232:CJQ233 X290:Z291 AMH290:AMH291 ACL290:ACL291 SP290:SP291 IT290:IT291 WVQ290:WVS291 WLU290:WLW291 WBY290:WCA291 VSC290:VSE291 VIG290:VII291 UYK290:UYM291 UOO290:UOQ291 UES290:UEU291 TUW290:TUY291 TLA290:TLC291 TBE290:TBG291 SRI290:SRK291 SHM290:SHO291 RXQ290:RXS291 RNU290:RNW291 RDY290:REA291 QUC290:QUE291 QKG290:QKI291 QAK290:QAM291 PQO290:PQQ291 PGS290:PGU291 OWW290:OWY291 ONA290:ONC291 ODE290:ODG291 NTI290:NTK291 NJM290:NJO291 MZQ290:MZS291 MPU290:MPW291 MFY290:MGA291 LWC290:LWE291 LMG290:LMI291 LCK290:LCM291 KSO290:KSQ291 KIS290:KIU291 JYW290:JYY291 JPA290:JPC291 JFE290:JFG291 IVI290:IVK291 ILM290:ILO291 IBQ290:IBS291 HRU290:HRW291 HHY290:HIA291 GYC290:GYE291 GOG290:GOI291 GEK290:GEM291 FUO290:FUQ291 FKS290:FKU291 FAW290:FAY291 ERA290:ERC291 EHE290:EHG291 DXI290:DXK291 DNM290:DNO291 DDQ290:DDS291 CTU290:CTW291 CJY290:CKA291 CAC290:CAE291 BQG290:BQI291 BGK290:BGM291 AWO290:AWQ291 AMS290:AMU291 ACW290:ACY291 TA290:TC291 JE290:JG291 WVF290:WVF291 WLJ290:WLJ291 WBN290:WBN291 VRR290:VRR291 VHV290:VHV291 UXZ290:UXZ291 UOD290:UOD291 UEH290:UEH291 TUL290:TUL291 TKP290:TKP291 TAT290:TAT291 SQX290:SQX291 SHB290:SHB291 RXF290:RXF291 RNJ290:RNJ291 RDN290:RDN291 QTR290:QTR291 QJV290:QJV291 PZZ290:PZZ291 PQD290:PQD291 PGH290:PGH291 OWL290:OWL291 OMP290:OMP291 OCT290:OCT291 NSX290:NSX291 NJB290:NJB291 MZF290:MZF291 MPJ290:MPJ291 MFN290:MFN291 LVR290:LVR291 LLV290:LLV291 LBZ290:LBZ291 KSD290:KSD291 KIH290:KIH291 JYL290:JYL291 JOP290:JOP291 JET290:JET291 IUX290:IUX291 ILB290:ILB291 IBF290:IBF291 HRJ290:HRJ291 HHN290:HHN291 GXR290:GXR291 GNV290:GNV291 GDZ290:GDZ291 FUD290:FUD291 FKH290:FKH291 FAL290:FAL291 EQP290:EQP291 EGT290:EGT291 DWX290:DWX291 DNB290:DNB291 DDF290:DDF291 CTJ290:CTJ291 CJN290:CJN291 BZR290:BZR291 BPV290:BPV291 BFZ290:BFZ291 AWD290:AWD291 DDI232:DDI233 DNE232:DNE233 DXA232:DXA233 EGW232:EGW233 EQS232:EQS233 FAO232:FAO233 FKK232:FKK233 FUG232:FUG233 GEC232:GEC233 GNY232:GNY233 GXU232:GXU233 HHQ232:HHQ233 HRM232:HRM233 IBI232:IBI233 ILE232:ILE233 IVA232:IVA233 JEW232:JEW233 JOS232:JOS233 JYO232:JYO233 KIK232:KIK233 KSG232:KSG233 LCC232:LCC233 LLY232:LLY233 LVU232:LVU233 MFQ232:MFQ233 MPM232:MPM233 MZI232:MZI233 NJE232:NJE233 NTA232:NTA233 OCW232:OCW233 OMS232:OMS233 OWO232:OWO233 PGK232:PGK233 PQG232:PQG233 QAC232:QAC233 QJY232:QJY233 QTU232:QTU233 RDQ232:RDQ233 RNM232:RNM233 RXI232:RXI233 SHE232:SHE233 SRA232:SRA233 TAW232:TAW233 TKS232:TKS233 TUO232:TUO233 UEK232:UEK233 UOG232:UOG233 UYC232:UYC233 VHY232:VHY233 VRU232:VRU233 WBQ232:WBQ233 WLM232:WLM233 WVI232:WVI233 JH232:JJ233 TD232:TF233 ACZ232:ADB233 AMV232:AMX233 AWR232:AWT233 BGN232:BGP233 BQJ232:BQL233 CAF232:CAH233 CKB232:CKD233 CTX232:CTZ233 DDT232:DDV233 DNP232:DNR233 DXL232:DXN233 EHH232:EHJ233 ERD232:ERF233 FAZ232:FBB233 FKV232:FKX233 FUR232:FUT233 GEN232:GEP233 GOJ232:GOL233 GYF232:GYH233 HIB232:HID233 HRX232:HRZ233 IBT232:IBV233 ILP232:ILR233 IVL232:IVN233 JFH232:JFJ233 JPD232:JPF233 JYZ232:JZB233 KIV232:KIX233 KSR232:KST233 LCN232:LCP233 LMJ232:LML233 LWF232:LWH233 MGB232:MGD233 MPX232:MPZ233 MZT232:MZV233 NJP232:NJR233 NTL232:NTN233 ODH232:ODJ233 OND232:ONF233 OWZ232:OXB233 PGV232:PGX233 PQR232:PQT233 QAN232:QAP233 QKJ232:QKL233 QUF232:QUH233 REB232:RED233 RNX232:RNZ233 RXT232:RXV233 SHP232:SHR233 SRL232:SRN233 TBH232:TBJ233 TLD232:TLF233 TUZ232:TVB233 UEV232:UEX233 UOR232:UOT233 UYN232:UYP233 VIJ232:VIL233 VSF232:VSH233 WCB232:WCD233 WLX232:WLZ233 WVT232:WVV233 IW232:IW233 SS232:SS233 ACO232:ACO233 AMK232:AMK233 AWG232:AWG233 BGC232:BGC233 BPY232:BPY233 BZU232:BZU233 CTM232:CTM233 W245:Y245 BER246 CSB246 CIF246 DBX246 DLT246 DVP246 EFL246 EPH246 EZD246 FIZ246 FSV246 GCR246 GMN246 GWJ246 HGF246 HQB246 HZX246 IJT246 ITP246 JDL246 JNH246 JXD246 KGZ246 KQV246 LAR246 LKN246 LUJ246 MEF246 MOB246 MXX246 NHT246 NRP246 OBL246 OLH246 OVD246 PEZ246 POV246 PYR246 QIN246 QSJ246 RCF246 RMB246 RVX246 SFT246 SPP246 SZL246 TJH246 TTD246 UCZ246 UMV246 UWR246 VGN246 VQJ246 WAF246 WKB246 WTX246 HW246:HY246 RS246:RU246 ABO246:ABQ246 ALK246:ALM246 AVG246:AVI246 BFC246:BFE246 BOY246:BPA246 BYU246:BYW246 CIQ246:CIS246 CSM246:CSO246 DCI246:DCK246 DME246:DMG246 DWA246:DWC246 EFW246:EFY246 EPS246:EPU246 EZO246:EZQ246 FJK246:FJM246 FTG246:FTI246 GDC246:GDE246 GMY246:GNA246 GWU246:GWW246 HGQ246:HGS246 HQM246:HQO246 IAI246:IAK246 IKE246:IKG246 IUA246:IUC246 JDW246:JDY246 JNS246:JNU246 JXO246:JXQ246 KHK246:KHM246 KRG246:KRI246 LBC246:LBE246 LKY246:LLA246 LUU246:LUW246 MEQ246:MES246 MOM246:MOO246 MYI246:MYK246 NIE246:NIG246 NSA246:NSC246 OBW246:OBY246 OLS246:OLU246 OVO246:OVQ246 PFK246:PFM246 PPG246:PPI246 PZC246:PZE246 QIY246:QJA246 QSU246:QSW246 RCQ246:RCS246 RMM246:RMO246 RWI246:RWK246 SGE246:SGG246 SQA246:SQC246 SZW246:SZY246 TJS246:TJU246 TTO246:TTQ246 UDK246:UDM246 UNG246:UNI246 UXC246:UXE246 VGY246:VHA246 VQU246:VQW246 WAQ246:WAS246 WKM246:WKO246 WUI246:WUK246 HL246 RH246 ABD246 AKZ246 AUV246 BON246 X135:X143 BYJ246 L197:L199 BDD247 CQN247 CGR247 DAJ247 DKF247 DUB247 EDX247 ENT247 EXP247 FHL247 FRH247 GBD247 GKZ247 GUV247 HER247 HON247 HYJ247 IIF247 ISB247 JBX247 JLT247 JVP247 KFL247 KPH247 KZD247 LIZ247 LSV247 MCR247 MMN247 MWJ247 NGF247 NQB247 NZX247 OJT247 OTP247 PDL247 PNH247 PXD247 QGZ247 QQV247 RAR247 RKN247 RUJ247 SEF247 SOB247 SXX247 THT247 TRP247 UBL247 ULH247 UVD247 VEZ247 VOV247 VYR247 WIN247 WSJ247 GI247:GK247 QE247:QG247 AAA247:AAC247 AJW247:AJY247 ATS247:ATU247 BDO247:BDQ247 BNK247:BNM247 BXG247:BXI247 CHC247:CHE247 CQY247:CRA247 DAU247:DAW247 DKQ247:DKS247 DUM247:DUO247 EEI247:EEK247 EOE247:EOG247 EYA247:EYC247 FHW247:FHY247 FRS247:FRU247 GBO247:GBQ247 GLK247:GLM247 GVG247:GVI247 HFC247:HFE247 HOY247:HPA247 HYU247:HYW247 IIQ247:IIS247 ISM247:ISO247 JCI247:JCK247 JME247:JMG247 JWA247:JWC247 KFW247:KFY247 KPS247:KPU247 KZO247:KZQ247 LJK247:LJM247 LTG247:LTI247 MDC247:MDE247 MMY247:MNA247 MWU247:MWW247 NGQ247:NGS247 NQM247:NQO247 OAI247:OAK247 OKE247:OKG247 OUA247:OUC247 PDW247:PDY247 PNS247:PNU247 PXO247:PXQ247 QHK247:QHM247 QRG247:QRI247 RBC247:RBE247 RKY247:RLA247 RUU247:RUW247 SEQ247:SES247 SOM247:SOO247 SYI247:SYK247 TIE247:TIG247 TSA247:TSC247 UBW247:UBY247 ULS247:ULU247 UVO247:UVQ247 VFK247:VFM247 VPG247:VPI247 VZC247:VZE247 WIY247:WJA247 WSU247:WSW247 FX247 PT247 ZP247 AJL247 ATH247 BMZ247 W276:Y279 Z133 BWS260 BDA260 CQK260 CGO260 DAG260 DKC260 DTY260 EDU260 ENQ260 EXM260 FHI260 FRE260 GBA260 GKW260 GUS260 HEO260 HOK260 HYG260 IIC260 IRY260 JBU260 JLQ260 JVM260 KFI260 KPE260 KZA260 LIW260 LSS260 MCO260 MMK260 MWG260 NGC260 NPY260 NZU260 OJQ260 OTM260 PDI260 PNE260 PXA260 QGW260 QQS260 RAO260 RKK260 RUG260 SEC260 SNY260 SXU260 THQ260 TRM260 UBI260 ULE260 UVA260 VEW260 VOS260 VYO260 WIK260 WSG260 GF260:GH260 QB260:QD260 ZX260:ZZ260 AJT260:AJV260 ATP260:ATR260 BDL260:BDN260 BNH260:BNJ260 BXD260:BXF260 CGZ260:CHB260 CQV260:CQX260 DAR260:DAT260 DKN260:DKP260 DUJ260:DUL260 EEF260:EEH260 EOB260:EOD260 EXX260:EXZ260 FHT260:FHV260 FRP260:FRR260 GBL260:GBN260 GLH260:GLJ260 GVD260:GVF260 HEZ260:HFB260 HOV260:HOX260 HYR260:HYT260 IIN260:IIP260 ISJ260:ISL260 JCF260:JCH260 JMB260:JMD260 JVX260:JVZ260 KFT260:KFV260 KPP260:KPR260 KZL260:KZN260 LJH260:LJJ260 LTD260:LTF260 MCZ260:MDB260 MMV260:MMX260 MWR260:MWT260 NGN260:NGP260 NQJ260:NQL260 OAF260:OAH260 OKB260:OKD260 OTX260:OTZ260 PDT260:PDV260 PNP260:PNR260 PXL260:PXN260 QHH260:QHJ260 QRD260:QRF260 RAZ260:RBB260 RKV260:RKX260 RUR260:RUT260 SEN260:SEP260 SOJ260:SOL260 SYF260:SYH260 TIB260:TID260 TRX260:TRZ260 UBT260:UBV260 ULP260:ULR260 UVL260:UVN260 VFH260:VFJ260 VPD260:VPF260 VYZ260:VZB260 WIV260:WIX260 WSR260:WST260 FU260 PQ260 ZM260 AJI260 ATE260 BMW260 Y234:Y236 W238:Y242 L145:L151 L276:L279 W247:Y259 L238:L262 AS230:AS231 W281:Y289 L281:L289">
      <formula1>0</formula1>
      <formula2>100</formula2>
    </dataValidation>
    <dataValidation type="custom" allowBlank="1" showInputMessage="1" showErrorMessage="1" sqref="WVV983256:WVV984128 JJ65752:JJ66624 TF65752:TF66624 ADB65752:ADB66624 AMX65752:AMX66624 AWT65752:AWT66624 BGP65752:BGP66624 BQL65752:BQL66624 CAH65752:CAH66624 CKD65752:CKD66624 CTZ65752:CTZ66624 DDV65752:DDV66624 DNR65752:DNR66624 DXN65752:DXN66624 EHJ65752:EHJ66624 ERF65752:ERF66624 FBB65752:FBB66624 FKX65752:FKX66624 FUT65752:FUT66624 GEP65752:GEP66624 GOL65752:GOL66624 GYH65752:GYH66624 HID65752:HID66624 HRZ65752:HRZ66624 IBV65752:IBV66624 ILR65752:ILR66624 IVN65752:IVN66624 JFJ65752:JFJ66624 JPF65752:JPF66624 JZB65752:JZB66624 KIX65752:KIX66624 KST65752:KST66624 LCP65752:LCP66624 LML65752:LML66624 LWH65752:LWH66624 MGD65752:MGD66624 MPZ65752:MPZ66624 MZV65752:MZV66624 NJR65752:NJR66624 NTN65752:NTN66624 ODJ65752:ODJ66624 ONF65752:ONF66624 OXB65752:OXB66624 PGX65752:PGX66624 PQT65752:PQT66624 QAP65752:QAP66624 QKL65752:QKL66624 QUH65752:QUH66624 RED65752:RED66624 RNZ65752:RNZ66624 RXV65752:RXV66624 SHR65752:SHR66624 SRN65752:SRN66624 TBJ65752:TBJ66624 TLF65752:TLF66624 TVB65752:TVB66624 UEX65752:UEX66624 UOT65752:UOT66624 UYP65752:UYP66624 VIL65752:VIL66624 VSH65752:VSH66624 WCD65752:WCD66624 WLZ65752:WLZ66624 WVV65752:WVV66624 JJ131288:JJ132160 TF131288:TF132160 ADB131288:ADB132160 AMX131288:AMX132160 AWT131288:AWT132160 BGP131288:BGP132160 BQL131288:BQL132160 CAH131288:CAH132160 CKD131288:CKD132160 CTZ131288:CTZ132160 DDV131288:DDV132160 DNR131288:DNR132160 DXN131288:DXN132160 EHJ131288:EHJ132160 ERF131288:ERF132160 FBB131288:FBB132160 FKX131288:FKX132160 FUT131288:FUT132160 GEP131288:GEP132160 GOL131288:GOL132160 GYH131288:GYH132160 HID131288:HID132160 HRZ131288:HRZ132160 IBV131288:IBV132160 ILR131288:ILR132160 IVN131288:IVN132160 JFJ131288:JFJ132160 JPF131288:JPF132160 JZB131288:JZB132160 KIX131288:KIX132160 KST131288:KST132160 LCP131288:LCP132160 LML131288:LML132160 LWH131288:LWH132160 MGD131288:MGD132160 MPZ131288:MPZ132160 MZV131288:MZV132160 NJR131288:NJR132160 NTN131288:NTN132160 ODJ131288:ODJ132160 ONF131288:ONF132160 OXB131288:OXB132160 PGX131288:PGX132160 PQT131288:PQT132160 QAP131288:QAP132160 QKL131288:QKL132160 QUH131288:QUH132160 RED131288:RED132160 RNZ131288:RNZ132160 RXV131288:RXV132160 SHR131288:SHR132160 SRN131288:SRN132160 TBJ131288:TBJ132160 TLF131288:TLF132160 TVB131288:TVB132160 UEX131288:UEX132160 UOT131288:UOT132160 UYP131288:UYP132160 VIL131288:VIL132160 VSH131288:VSH132160 WCD131288:WCD132160 WLZ131288:WLZ132160 WVV131288:WVV132160 JJ196824:JJ197696 TF196824:TF197696 ADB196824:ADB197696 AMX196824:AMX197696 AWT196824:AWT197696 BGP196824:BGP197696 BQL196824:BQL197696 CAH196824:CAH197696 CKD196824:CKD197696 CTZ196824:CTZ197696 DDV196824:DDV197696 DNR196824:DNR197696 DXN196824:DXN197696 EHJ196824:EHJ197696 ERF196824:ERF197696 FBB196824:FBB197696 FKX196824:FKX197696 FUT196824:FUT197696 GEP196824:GEP197696 GOL196824:GOL197696 GYH196824:GYH197696 HID196824:HID197696 HRZ196824:HRZ197696 IBV196824:IBV197696 ILR196824:ILR197696 IVN196824:IVN197696 JFJ196824:JFJ197696 JPF196824:JPF197696 JZB196824:JZB197696 KIX196824:KIX197696 KST196824:KST197696 LCP196824:LCP197696 LML196824:LML197696 LWH196824:LWH197696 MGD196824:MGD197696 MPZ196824:MPZ197696 MZV196824:MZV197696 NJR196824:NJR197696 NTN196824:NTN197696 ODJ196824:ODJ197696 ONF196824:ONF197696 OXB196824:OXB197696 PGX196824:PGX197696 PQT196824:PQT197696 QAP196824:QAP197696 QKL196824:QKL197696 QUH196824:QUH197696 RED196824:RED197696 RNZ196824:RNZ197696 RXV196824:RXV197696 SHR196824:SHR197696 SRN196824:SRN197696 TBJ196824:TBJ197696 TLF196824:TLF197696 TVB196824:TVB197696 UEX196824:UEX197696 UOT196824:UOT197696 UYP196824:UYP197696 VIL196824:VIL197696 VSH196824:VSH197696 WCD196824:WCD197696 WLZ196824:WLZ197696 WVV196824:WVV197696 JJ262360:JJ263232 TF262360:TF263232 ADB262360:ADB263232 AMX262360:AMX263232 AWT262360:AWT263232 BGP262360:BGP263232 BQL262360:BQL263232 CAH262360:CAH263232 CKD262360:CKD263232 CTZ262360:CTZ263232 DDV262360:DDV263232 DNR262360:DNR263232 DXN262360:DXN263232 EHJ262360:EHJ263232 ERF262360:ERF263232 FBB262360:FBB263232 FKX262360:FKX263232 FUT262360:FUT263232 GEP262360:GEP263232 GOL262360:GOL263232 GYH262360:GYH263232 HID262360:HID263232 HRZ262360:HRZ263232 IBV262360:IBV263232 ILR262360:ILR263232 IVN262360:IVN263232 JFJ262360:JFJ263232 JPF262360:JPF263232 JZB262360:JZB263232 KIX262360:KIX263232 KST262360:KST263232 LCP262360:LCP263232 LML262360:LML263232 LWH262360:LWH263232 MGD262360:MGD263232 MPZ262360:MPZ263232 MZV262360:MZV263232 NJR262360:NJR263232 NTN262360:NTN263232 ODJ262360:ODJ263232 ONF262360:ONF263232 OXB262360:OXB263232 PGX262360:PGX263232 PQT262360:PQT263232 QAP262360:QAP263232 QKL262360:QKL263232 QUH262360:QUH263232 RED262360:RED263232 RNZ262360:RNZ263232 RXV262360:RXV263232 SHR262360:SHR263232 SRN262360:SRN263232 TBJ262360:TBJ263232 TLF262360:TLF263232 TVB262360:TVB263232 UEX262360:UEX263232 UOT262360:UOT263232 UYP262360:UYP263232 VIL262360:VIL263232 VSH262360:VSH263232 WCD262360:WCD263232 WLZ262360:WLZ263232 WVV262360:WVV263232 JJ327896:JJ328768 TF327896:TF328768 ADB327896:ADB328768 AMX327896:AMX328768 AWT327896:AWT328768 BGP327896:BGP328768 BQL327896:BQL328768 CAH327896:CAH328768 CKD327896:CKD328768 CTZ327896:CTZ328768 DDV327896:DDV328768 DNR327896:DNR328768 DXN327896:DXN328768 EHJ327896:EHJ328768 ERF327896:ERF328768 FBB327896:FBB328768 FKX327896:FKX328768 FUT327896:FUT328768 GEP327896:GEP328768 GOL327896:GOL328768 GYH327896:GYH328768 HID327896:HID328768 HRZ327896:HRZ328768 IBV327896:IBV328768 ILR327896:ILR328768 IVN327896:IVN328768 JFJ327896:JFJ328768 JPF327896:JPF328768 JZB327896:JZB328768 KIX327896:KIX328768 KST327896:KST328768 LCP327896:LCP328768 LML327896:LML328768 LWH327896:LWH328768 MGD327896:MGD328768 MPZ327896:MPZ328768 MZV327896:MZV328768 NJR327896:NJR328768 NTN327896:NTN328768 ODJ327896:ODJ328768 ONF327896:ONF328768 OXB327896:OXB328768 PGX327896:PGX328768 PQT327896:PQT328768 QAP327896:QAP328768 QKL327896:QKL328768 QUH327896:QUH328768 RED327896:RED328768 RNZ327896:RNZ328768 RXV327896:RXV328768 SHR327896:SHR328768 SRN327896:SRN328768 TBJ327896:TBJ328768 TLF327896:TLF328768 TVB327896:TVB328768 UEX327896:UEX328768 UOT327896:UOT328768 UYP327896:UYP328768 VIL327896:VIL328768 VSH327896:VSH328768 WCD327896:WCD328768 WLZ327896:WLZ328768 WVV327896:WVV328768 JJ393432:JJ394304 TF393432:TF394304 ADB393432:ADB394304 AMX393432:AMX394304 AWT393432:AWT394304 BGP393432:BGP394304 BQL393432:BQL394304 CAH393432:CAH394304 CKD393432:CKD394304 CTZ393432:CTZ394304 DDV393432:DDV394304 DNR393432:DNR394304 DXN393432:DXN394304 EHJ393432:EHJ394304 ERF393432:ERF394304 FBB393432:FBB394304 FKX393432:FKX394304 FUT393432:FUT394304 GEP393432:GEP394304 GOL393432:GOL394304 GYH393432:GYH394304 HID393432:HID394304 HRZ393432:HRZ394304 IBV393432:IBV394304 ILR393432:ILR394304 IVN393432:IVN394304 JFJ393432:JFJ394304 JPF393432:JPF394304 JZB393432:JZB394304 KIX393432:KIX394304 KST393432:KST394304 LCP393432:LCP394304 LML393432:LML394304 LWH393432:LWH394304 MGD393432:MGD394304 MPZ393432:MPZ394304 MZV393432:MZV394304 NJR393432:NJR394304 NTN393432:NTN394304 ODJ393432:ODJ394304 ONF393432:ONF394304 OXB393432:OXB394304 PGX393432:PGX394304 PQT393432:PQT394304 QAP393432:QAP394304 QKL393432:QKL394304 QUH393432:QUH394304 RED393432:RED394304 RNZ393432:RNZ394304 RXV393432:RXV394304 SHR393432:SHR394304 SRN393432:SRN394304 TBJ393432:TBJ394304 TLF393432:TLF394304 TVB393432:TVB394304 UEX393432:UEX394304 UOT393432:UOT394304 UYP393432:UYP394304 VIL393432:VIL394304 VSH393432:VSH394304 WCD393432:WCD394304 WLZ393432:WLZ394304 WVV393432:WVV394304 JJ458968:JJ459840 TF458968:TF459840 ADB458968:ADB459840 AMX458968:AMX459840 AWT458968:AWT459840 BGP458968:BGP459840 BQL458968:BQL459840 CAH458968:CAH459840 CKD458968:CKD459840 CTZ458968:CTZ459840 DDV458968:DDV459840 DNR458968:DNR459840 DXN458968:DXN459840 EHJ458968:EHJ459840 ERF458968:ERF459840 FBB458968:FBB459840 FKX458968:FKX459840 FUT458968:FUT459840 GEP458968:GEP459840 GOL458968:GOL459840 GYH458968:GYH459840 HID458968:HID459840 HRZ458968:HRZ459840 IBV458968:IBV459840 ILR458968:ILR459840 IVN458968:IVN459840 JFJ458968:JFJ459840 JPF458968:JPF459840 JZB458968:JZB459840 KIX458968:KIX459840 KST458968:KST459840 LCP458968:LCP459840 LML458968:LML459840 LWH458968:LWH459840 MGD458968:MGD459840 MPZ458968:MPZ459840 MZV458968:MZV459840 NJR458968:NJR459840 NTN458968:NTN459840 ODJ458968:ODJ459840 ONF458968:ONF459840 OXB458968:OXB459840 PGX458968:PGX459840 PQT458968:PQT459840 QAP458968:QAP459840 QKL458968:QKL459840 QUH458968:QUH459840 RED458968:RED459840 RNZ458968:RNZ459840 RXV458968:RXV459840 SHR458968:SHR459840 SRN458968:SRN459840 TBJ458968:TBJ459840 TLF458968:TLF459840 TVB458968:TVB459840 UEX458968:UEX459840 UOT458968:UOT459840 UYP458968:UYP459840 VIL458968:VIL459840 VSH458968:VSH459840 WCD458968:WCD459840 WLZ458968:WLZ459840 WVV458968:WVV459840 JJ524504:JJ525376 TF524504:TF525376 ADB524504:ADB525376 AMX524504:AMX525376 AWT524504:AWT525376 BGP524504:BGP525376 BQL524504:BQL525376 CAH524504:CAH525376 CKD524504:CKD525376 CTZ524504:CTZ525376 DDV524504:DDV525376 DNR524504:DNR525376 DXN524504:DXN525376 EHJ524504:EHJ525376 ERF524504:ERF525376 FBB524504:FBB525376 FKX524504:FKX525376 FUT524504:FUT525376 GEP524504:GEP525376 GOL524504:GOL525376 GYH524504:GYH525376 HID524504:HID525376 HRZ524504:HRZ525376 IBV524504:IBV525376 ILR524504:ILR525376 IVN524504:IVN525376 JFJ524504:JFJ525376 JPF524504:JPF525376 JZB524504:JZB525376 KIX524504:KIX525376 KST524504:KST525376 LCP524504:LCP525376 LML524504:LML525376 LWH524504:LWH525376 MGD524504:MGD525376 MPZ524504:MPZ525376 MZV524504:MZV525376 NJR524504:NJR525376 NTN524504:NTN525376 ODJ524504:ODJ525376 ONF524504:ONF525376 OXB524504:OXB525376 PGX524504:PGX525376 PQT524504:PQT525376 QAP524504:QAP525376 QKL524504:QKL525376 QUH524504:QUH525376 RED524504:RED525376 RNZ524504:RNZ525376 RXV524504:RXV525376 SHR524504:SHR525376 SRN524504:SRN525376 TBJ524504:TBJ525376 TLF524504:TLF525376 TVB524504:TVB525376 UEX524504:UEX525376 UOT524504:UOT525376 UYP524504:UYP525376 VIL524504:VIL525376 VSH524504:VSH525376 WCD524504:WCD525376 WLZ524504:WLZ525376 WVV524504:WVV525376 JJ590040:JJ590912 TF590040:TF590912 ADB590040:ADB590912 AMX590040:AMX590912 AWT590040:AWT590912 BGP590040:BGP590912 BQL590040:BQL590912 CAH590040:CAH590912 CKD590040:CKD590912 CTZ590040:CTZ590912 DDV590040:DDV590912 DNR590040:DNR590912 DXN590040:DXN590912 EHJ590040:EHJ590912 ERF590040:ERF590912 FBB590040:FBB590912 FKX590040:FKX590912 FUT590040:FUT590912 GEP590040:GEP590912 GOL590040:GOL590912 GYH590040:GYH590912 HID590040:HID590912 HRZ590040:HRZ590912 IBV590040:IBV590912 ILR590040:ILR590912 IVN590040:IVN590912 JFJ590040:JFJ590912 JPF590040:JPF590912 JZB590040:JZB590912 KIX590040:KIX590912 KST590040:KST590912 LCP590040:LCP590912 LML590040:LML590912 LWH590040:LWH590912 MGD590040:MGD590912 MPZ590040:MPZ590912 MZV590040:MZV590912 NJR590040:NJR590912 NTN590040:NTN590912 ODJ590040:ODJ590912 ONF590040:ONF590912 OXB590040:OXB590912 PGX590040:PGX590912 PQT590040:PQT590912 QAP590040:QAP590912 QKL590040:QKL590912 QUH590040:QUH590912 RED590040:RED590912 RNZ590040:RNZ590912 RXV590040:RXV590912 SHR590040:SHR590912 SRN590040:SRN590912 TBJ590040:TBJ590912 TLF590040:TLF590912 TVB590040:TVB590912 UEX590040:UEX590912 UOT590040:UOT590912 UYP590040:UYP590912 VIL590040:VIL590912 VSH590040:VSH590912 WCD590040:WCD590912 WLZ590040:WLZ590912 WVV590040:WVV590912 JJ655576:JJ656448 TF655576:TF656448 ADB655576:ADB656448 AMX655576:AMX656448 AWT655576:AWT656448 BGP655576:BGP656448 BQL655576:BQL656448 CAH655576:CAH656448 CKD655576:CKD656448 CTZ655576:CTZ656448 DDV655576:DDV656448 DNR655576:DNR656448 DXN655576:DXN656448 EHJ655576:EHJ656448 ERF655576:ERF656448 FBB655576:FBB656448 FKX655576:FKX656448 FUT655576:FUT656448 GEP655576:GEP656448 GOL655576:GOL656448 GYH655576:GYH656448 HID655576:HID656448 HRZ655576:HRZ656448 IBV655576:IBV656448 ILR655576:ILR656448 IVN655576:IVN656448 JFJ655576:JFJ656448 JPF655576:JPF656448 JZB655576:JZB656448 KIX655576:KIX656448 KST655576:KST656448 LCP655576:LCP656448 LML655576:LML656448 LWH655576:LWH656448 MGD655576:MGD656448 MPZ655576:MPZ656448 MZV655576:MZV656448 NJR655576:NJR656448 NTN655576:NTN656448 ODJ655576:ODJ656448 ONF655576:ONF656448 OXB655576:OXB656448 PGX655576:PGX656448 PQT655576:PQT656448 QAP655576:QAP656448 QKL655576:QKL656448 QUH655576:QUH656448 RED655576:RED656448 RNZ655576:RNZ656448 RXV655576:RXV656448 SHR655576:SHR656448 SRN655576:SRN656448 TBJ655576:TBJ656448 TLF655576:TLF656448 TVB655576:TVB656448 UEX655576:UEX656448 UOT655576:UOT656448 UYP655576:UYP656448 VIL655576:VIL656448 VSH655576:VSH656448 WCD655576:WCD656448 WLZ655576:WLZ656448 WVV655576:WVV656448 JJ721112:JJ721984 TF721112:TF721984 ADB721112:ADB721984 AMX721112:AMX721984 AWT721112:AWT721984 BGP721112:BGP721984 BQL721112:BQL721984 CAH721112:CAH721984 CKD721112:CKD721984 CTZ721112:CTZ721984 DDV721112:DDV721984 DNR721112:DNR721984 DXN721112:DXN721984 EHJ721112:EHJ721984 ERF721112:ERF721984 FBB721112:FBB721984 FKX721112:FKX721984 FUT721112:FUT721984 GEP721112:GEP721984 GOL721112:GOL721984 GYH721112:GYH721984 HID721112:HID721984 HRZ721112:HRZ721984 IBV721112:IBV721984 ILR721112:ILR721984 IVN721112:IVN721984 JFJ721112:JFJ721984 JPF721112:JPF721984 JZB721112:JZB721984 KIX721112:KIX721984 KST721112:KST721984 LCP721112:LCP721984 LML721112:LML721984 LWH721112:LWH721984 MGD721112:MGD721984 MPZ721112:MPZ721984 MZV721112:MZV721984 NJR721112:NJR721984 NTN721112:NTN721984 ODJ721112:ODJ721984 ONF721112:ONF721984 OXB721112:OXB721984 PGX721112:PGX721984 PQT721112:PQT721984 QAP721112:QAP721984 QKL721112:QKL721984 QUH721112:QUH721984 RED721112:RED721984 RNZ721112:RNZ721984 RXV721112:RXV721984 SHR721112:SHR721984 SRN721112:SRN721984 TBJ721112:TBJ721984 TLF721112:TLF721984 TVB721112:TVB721984 UEX721112:UEX721984 UOT721112:UOT721984 UYP721112:UYP721984 VIL721112:VIL721984 VSH721112:VSH721984 WCD721112:WCD721984 WLZ721112:WLZ721984 WVV721112:WVV721984 JJ786648:JJ787520 TF786648:TF787520 ADB786648:ADB787520 AMX786648:AMX787520 AWT786648:AWT787520 BGP786648:BGP787520 BQL786648:BQL787520 CAH786648:CAH787520 CKD786648:CKD787520 CTZ786648:CTZ787520 DDV786648:DDV787520 DNR786648:DNR787520 DXN786648:DXN787520 EHJ786648:EHJ787520 ERF786648:ERF787520 FBB786648:FBB787520 FKX786648:FKX787520 FUT786648:FUT787520 GEP786648:GEP787520 GOL786648:GOL787520 GYH786648:GYH787520 HID786648:HID787520 HRZ786648:HRZ787520 IBV786648:IBV787520 ILR786648:ILR787520 IVN786648:IVN787520 JFJ786648:JFJ787520 JPF786648:JPF787520 JZB786648:JZB787520 KIX786648:KIX787520 KST786648:KST787520 LCP786648:LCP787520 LML786648:LML787520 LWH786648:LWH787520 MGD786648:MGD787520 MPZ786648:MPZ787520 MZV786648:MZV787520 NJR786648:NJR787520 NTN786648:NTN787520 ODJ786648:ODJ787520 ONF786648:ONF787520 OXB786648:OXB787520 PGX786648:PGX787520 PQT786648:PQT787520 QAP786648:QAP787520 QKL786648:QKL787520 QUH786648:QUH787520 RED786648:RED787520 RNZ786648:RNZ787520 RXV786648:RXV787520 SHR786648:SHR787520 SRN786648:SRN787520 TBJ786648:TBJ787520 TLF786648:TLF787520 TVB786648:TVB787520 UEX786648:UEX787520 UOT786648:UOT787520 UYP786648:UYP787520 VIL786648:VIL787520 VSH786648:VSH787520 WCD786648:WCD787520 WLZ786648:WLZ787520 WVV786648:WVV787520 JJ852184:JJ853056 TF852184:TF853056 ADB852184:ADB853056 AMX852184:AMX853056 AWT852184:AWT853056 BGP852184:BGP853056 BQL852184:BQL853056 CAH852184:CAH853056 CKD852184:CKD853056 CTZ852184:CTZ853056 DDV852184:DDV853056 DNR852184:DNR853056 DXN852184:DXN853056 EHJ852184:EHJ853056 ERF852184:ERF853056 FBB852184:FBB853056 FKX852184:FKX853056 FUT852184:FUT853056 GEP852184:GEP853056 GOL852184:GOL853056 GYH852184:GYH853056 HID852184:HID853056 HRZ852184:HRZ853056 IBV852184:IBV853056 ILR852184:ILR853056 IVN852184:IVN853056 JFJ852184:JFJ853056 JPF852184:JPF853056 JZB852184:JZB853056 KIX852184:KIX853056 KST852184:KST853056 LCP852184:LCP853056 LML852184:LML853056 LWH852184:LWH853056 MGD852184:MGD853056 MPZ852184:MPZ853056 MZV852184:MZV853056 NJR852184:NJR853056 NTN852184:NTN853056 ODJ852184:ODJ853056 ONF852184:ONF853056 OXB852184:OXB853056 PGX852184:PGX853056 PQT852184:PQT853056 QAP852184:QAP853056 QKL852184:QKL853056 QUH852184:QUH853056 RED852184:RED853056 RNZ852184:RNZ853056 RXV852184:RXV853056 SHR852184:SHR853056 SRN852184:SRN853056 TBJ852184:TBJ853056 TLF852184:TLF853056 TVB852184:TVB853056 UEX852184:UEX853056 UOT852184:UOT853056 UYP852184:UYP853056 VIL852184:VIL853056 VSH852184:VSH853056 WCD852184:WCD853056 WLZ852184:WLZ853056 WVV852184:WVV853056 JJ917720:JJ918592 TF917720:TF918592 ADB917720:ADB918592 AMX917720:AMX918592 AWT917720:AWT918592 BGP917720:BGP918592 BQL917720:BQL918592 CAH917720:CAH918592 CKD917720:CKD918592 CTZ917720:CTZ918592 DDV917720:DDV918592 DNR917720:DNR918592 DXN917720:DXN918592 EHJ917720:EHJ918592 ERF917720:ERF918592 FBB917720:FBB918592 FKX917720:FKX918592 FUT917720:FUT918592 GEP917720:GEP918592 GOL917720:GOL918592 GYH917720:GYH918592 HID917720:HID918592 HRZ917720:HRZ918592 IBV917720:IBV918592 ILR917720:ILR918592 IVN917720:IVN918592 JFJ917720:JFJ918592 JPF917720:JPF918592 JZB917720:JZB918592 KIX917720:KIX918592 KST917720:KST918592 LCP917720:LCP918592 LML917720:LML918592 LWH917720:LWH918592 MGD917720:MGD918592 MPZ917720:MPZ918592 MZV917720:MZV918592 NJR917720:NJR918592 NTN917720:NTN918592 ODJ917720:ODJ918592 ONF917720:ONF918592 OXB917720:OXB918592 PGX917720:PGX918592 PQT917720:PQT918592 QAP917720:QAP918592 QKL917720:QKL918592 QUH917720:QUH918592 RED917720:RED918592 RNZ917720:RNZ918592 RXV917720:RXV918592 SHR917720:SHR918592 SRN917720:SRN918592 TBJ917720:TBJ918592 TLF917720:TLF918592 TVB917720:TVB918592 UEX917720:UEX918592 UOT917720:UOT918592 UYP917720:UYP918592 VIL917720:VIL918592 VSH917720:VSH918592 WCD917720:WCD918592 WLZ917720:WLZ918592 WVV917720:WVV918592 JJ983256:JJ984128 TF983256:TF984128 ADB983256:ADB984128 AMX983256:AMX984128 AWT983256:AWT984128 BGP983256:BGP984128 BQL983256:BQL984128 CAH983256:CAH984128 CKD983256:CKD984128 CTZ983256:CTZ984128 DDV983256:DDV984128 DNR983256:DNR984128 DXN983256:DXN984128 EHJ983256:EHJ984128 ERF983256:ERF984128 FBB983256:FBB984128 FKX983256:FKX984128 FUT983256:FUT984128 GEP983256:GEP984128 GOL983256:GOL984128 GYH983256:GYH984128 HID983256:HID984128 HRZ983256:HRZ984128 IBV983256:IBV984128 ILR983256:ILR984128 IVN983256:IVN984128 JFJ983256:JFJ984128 JPF983256:JPF984128 JZB983256:JZB984128 KIX983256:KIX984128 KST983256:KST984128 LCP983256:LCP984128 LML983256:LML984128 LWH983256:LWH984128 MGD983256:MGD984128 MPZ983256:MPZ984128 MZV983256:MZV984128 NJR983256:NJR984128 NTN983256:NTN984128 ODJ983256:ODJ984128 ONF983256:ONF984128 OXB983256:OXB984128 PGX983256:PGX984128 PQT983256:PQT984128 QAP983256:QAP984128 QKL983256:QKL984128 QUH983256:QUH984128 RED983256:RED984128 RNZ983256:RNZ984128 RXV983256:RXV984128 SHR983256:SHR984128 SRN983256:SRN984128 TBJ983256:TBJ984128 TLF983256:TLF984128 TVB983256:TVB984128 UEX983256:UEX984128 UOT983256:UOT984128 UYP983256:UYP984128 VIL983256:VIL984128 VSH983256:VSH984128 WCD983256:WCD984128 WLZ983256:WLZ984128 JJ294:JJ1088 WVV294:WVV1088 WLZ294:WLZ1088 WCD294:WCD1088 VSH294:VSH1088 VIL294:VIL1088 UYP294:UYP1088 UOT294:UOT1088 UEX294:UEX1088 TVB294:TVB1088 TLF294:TLF1088 TBJ294:TBJ1088 SRN294:SRN1088 SHR294:SHR1088 RXV294:RXV1088 RNZ294:RNZ1088 RED294:RED1088 QUH294:QUH1088 QKL294:QKL1088 QAP294:QAP1088 PQT294:PQT1088 PGX294:PGX1088 OXB294:OXB1088 ONF294:ONF1088 ODJ294:ODJ1088 NTN294:NTN1088 NJR294:NJR1088 MZV294:MZV1088 MPZ294:MPZ1088 MGD294:MGD1088 LWH294:LWH1088 LML294:LML1088 LCP294:LCP1088 KST294:KST1088 KIX294:KIX1088 JZB294:JZB1088 JPF294:JPF1088 JFJ294:JFJ1088 IVN294:IVN1088 ILR294:ILR1088 IBV294:IBV1088 HRZ294:HRZ1088 HID294:HID1088 GYH294:GYH1088 GOL294:GOL1088 GEP294:GEP1088 FUT294:FUT1088 FKX294:FKX1088 FBB294:FBB1088 ERF294:ERF1088 EHJ294:EHJ1088 DXN294:DXN1088 DNR294:DNR1088 DDV294:DDV1088 CTZ294:CTZ1088 CKD294:CKD1088 CAH294:CAH1088 BQL294:BQL1088 BGP294:BGP1088 AWT294:AWT1088 AMX294:AMX1088 ADB294:ADB1088 TF294:TF1088 UEX15 UOT15 UYP15 VIL15 VSH15 WCD15 WLZ15 WVV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LF15 TBJ15 TVB15 UEX145 UOT145 UYP145 VIL145 VSH145 WCD145 WLZ145 WVV145 JJ145 TF145 ADB145 AMX145 AWT145 BGP145 BQL145 CAH145 CKD145 CTZ145 DDV145 DNR145 DXN145 EHJ145 ERF145 FBB145 FKX145 FUT145 GEP145 GOL145 GYH145 HID145 HRZ145 IBV145 ILR145 IVN145 JFJ145 JPF145 JZB145 KIX145 KST145 LCP145 LML145 LWH145 MGD145 MPZ145 MZV145 NJR145 NTN145 ODJ145 ONF145 OXB145 PGX145 PQT145 QAP145 QKL145 QUH145 RED145 RNZ145 RXV145 SHR145 SRN145 TLF145 TBJ145 TUY144 TBG144 TLC144 SRK144 SHO144 RXS144 RNW144 REA144 QUE144 QKI144 QAM144 PQQ144 PGU144 OWY144 ONC144 ODG144 NTK144 NJO144 MZS144 MPW144 MGA144 LWE144 LMI144 LCM144 KSQ144 KIU144 JYY144 JPC144 JFG144 IVK144 ILO144 IBS144 HRW144 HIA144 GYE144 GOI144 GEM144 FUQ144 FKU144 FAY144 ERC144 EHG144 DXK144 DNO144 DDS144 CTW144 CKA144 CAE144 BQI144 BGM144 AWQ144 AMU144 ACY144 TC144 JG144 WVS144 WLW144 WCA144 VSE144 VII144 UYM144 UOQ144 UEU144 TVB145 AMZ290:AMZ291 JD241 WVP241 WLT241 WBX241 VSB241 VIF241 UYJ241 UON241 UER241 TUV241 TKZ241 TBD241 SRH241 SHL241 RXP241 RNT241 RDX241 QUB241 QKF241 QAJ241 PQN241 PGR241 OWV241 OMZ241 ODD241 NTH241 NJL241 MZP241 MPT241 MFX241 LWB241 LMF241 LCJ241 KSN241 KIR241 JYV241 JOZ241 JFD241 IVH241 ILL241 IBP241 HRT241 HHX241 GYB241 GOF241 GEJ241 FUN241 FKR241 FAV241 EQZ241 EHD241 DXH241 DNL241 DDP241 CTT241 CJX241 CAB241 BQF241 BGJ241 AWN241 AMR241 ACV241 SZ241 CAJ290:CAJ291 CKF290:CKF291 AWV290:AWV291 CUB290:CUB291 BGR290:BGR291 DDX290:DDX291 BQN290:BQN291 DNT290:DNT291 DXP290:DXP291 EHL290:EHL291 ERH290:ERH291 FBD290:FBD291 FKZ290:FKZ291 FUV290:FUV291 GER290:GER291 GON290:GON291 GYJ290:GYJ291 HIF290:HIF291 HSB290:HSB291 IBX290:IBX291 ILT290:ILT291 IVP290:IVP291 JFL290:JFL291 JPH290:JPH291 JZD290:JZD291 KIZ290:KIZ291 KSV290:KSV291 LCR290:LCR291 LMN290:LMN291 LWJ290:LWJ291 MGF290:MGF291 MQB290:MQB291 MZX290:MZX291 NJT290:NJT291 NTP290:NTP291 ODL290:ODL291 ONH290:ONH291 OXD290:OXD291 PGZ290:PGZ291 PQV290:PQV291 QAR290:QAR291 QKN290:QKN291 QUJ290:QUJ291 REF290:REF291 ROB290:ROB291 RXX290:RXX291 SHT290:SHT291 SRP290:SRP291 TBL290:TBL291 TLH290:TLH291 TVD290:TVD291 UEZ290:UEZ291 UOV290:UOV291 UYR290:UYR291 VIN290:VIN291 VSJ290:VSJ291 WCF290:WCF291 WMB290:WMB291 WVX290:WVX291 JL290:JL291 TH290:TH291 ADD290:ADD291 VSM232:VSM233 WCI232:WCI233 WME232:WME233 WWA232:WWA233 JO232:JO233 TK232:TK233 ADG232:ADG233 ANC232:ANC233 AWY232:AWY233 BGU232:BGU233 BQQ232:BQQ233 CAM232:CAM233 CKI232:CKI233 CUE232:CUE233 DEA232:DEA233 DNW232:DNW233 DXS232:DXS233 EHO232:EHO233 ERK232:ERK233 FBG232:FBG233 FLC232:FLC233 FUY232:FUY233 GEU232:GEU233 GOQ232:GOQ233 GYM232:GYM233 HII232:HII233 HSE232:HSE233 ICA232:ICA233 ILW232:ILW233 IVS232:IVS233 JFO232:JFO233 JPK232:JPK233 JZG232:JZG233 KJC232:KJC233 KSY232:KSY233 LCU232:LCU233 LMQ232:LMQ233 LWM232:LWM233 MGI232:MGI233 MQE232:MQE233 NAA232:NAA233 NJW232:NJW233 NTS232:NTS233 ODO232:ODO233 ONK232:ONK233 OXG232:OXG233 PHC232:PHC233 PQY232:PQY233 QAU232:QAU233 QKQ232:QKQ233 QUM232:QUM233 REI232:REI233 ROE232:ROE233 RYA232:RYA233 SHW232:SHW233 SRS232:SRS233 TBO232:TBO233 TLK232:TLK233 TVG232:TVG233 UFC232:UFC233 UOY232:UOY233 UYU232:UYU233 VIQ232:VIQ233 WAX246 WKT246 WUP246 ID246 RZ246 ABV246 ALR246 AVN246 BFJ246 BPF246 BZB246 CIX246 CST246 DCP246 DML246 DWH246 EGD246 EPZ246 EZV246 FJR246 FTN246 GDJ246 GNF246 GXB246 HGX246 HQT246 IAP246 IKL246 IUH246 JED246 JNZ246 JXV246 KHR246 KRN246 LBJ246 LLF246 LVB246 MEX246 MOT246 MYP246 NIL246 NSH246 OCD246 OLZ246 OVV246 PFR246 PPN246 PZJ246 QJF246 QTB246 RCX246 RMT246 RWP246 SGL246 SQH246 TAD246 TJZ246 TTV246 UDR246 UNN246 UXJ246 VHF246 VRB246 VPN247 VZJ247 WJF247 WTB247 GP247 QL247 AAH247 AKD247 ATZ247 BDV247 BNR247 BXN247 CHJ247 CRF247 DBB247 DKX247 DUT247 EEP247 EOL247 EYH247 FID247 FRZ247 GBV247 GLR247 GVN247 HFJ247 HPF247 HZB247 IIX247 IST247 JCP247 JML247 JWH247 KGD247 KPZ247 KZV247 LJR247 LTN247 MDJ247 MNF247 MXB247 NGX247 NQT247 OAP247 OKL247 OUH247 PED247 PNZ247 PXV247 QHR247 QRN247 RBJ247 RLF247 RVB247 SEX247 SOT247 SYP247 TIL247 TSH247 UCD247 ULZ247 UVV247 VFR247 VPK260 VZG260 WJC260 WSY260 GM260 QI260 AAE260 AKA260 ATW260 BDS260 BNO260 BXK260 CHG260 CRC260 DAY260 DKU260 DUQ260 EEM260 EOI260 EYE260 FIA260 FRW260 GBS260 GLO260 GVK260 HFG260 HPC260 HYY260 IIU260 ISQ260 JCM260 JMI260 JWE260 KGA260 KPW260 KZS260 LJO260 LTK260 MDG260 MNC260 MWY260 NGU260 NQQ260 OAM260 OKI260 OUE260 PEA260 PNW260 PXS260 QHO260 QRK260 RBG260 RLC260 RUY260 SEU260 SOQ260 SYM260 TII260 TSE260 UCA260 ULW260 UVS260 VFO260 AE133:AE134">
      <formula1>AC15*AD15</formula1>
    </dataValidation>
    <dataValidation type="list" allowBlank="1" showInputMessage="1" showErrorMessage="1" sqref="WVS983256:WVS983282 AA65758:AA65784 JG65752:JG65778 TC65752:TC65778 ACY65752:ACY65778 AMU65752:AMU65778 AWQ65752:AWQ65778 BGM65752:BGM65778 BQI65752:BQI65778 CAE65752:CAE65778 CKA65752:CKA65778 CTW65752:CTW65778 DDS65752:DDS65778 DNO65752:DNO65778 DXK65752:DXK65778 EHG65752:EHG65778 ERC65752:ERC65778 FAY65752:FAY65778 FKU65752:FKU65778 FUQ65752:FUQ65778 GEM65752:GEM65778 GOI65752:GOI65778 GYE65752:GYE65778 HIA65752:HIA65778 HRW65752:HRW65778 IBS65752:IBS65778 ILO65752:ILO65778 IVK65752:IVK65778 JFG65752:JFG65778 JPC65752:JPC65778 JYY65752:JYY65778 KIU65752:KIU65778 KSQ65752:KSQ65778 LCM65752:LCM65778 LMI65752:LMI65778 LWE65752:LWE65778 MGA65752:MGA65778 MPW65752:MPW65778 MZS65752:MZS65778 NJO65752:NJO65778 NTK65752:NTK65778 ODG65752:ODG65778 ONC65752:ONC65778 OWY65752:OWY65778 PGU65752:PGU65778 PQQ65752:PQQ65778 QAM65752:QAM65778 QKI65752:QKI65778 QUE65752:QUE65778 REA65752:REA65778 RNW65752:RNW65778 RXS65752:RXS65778 SHO65752:SHO65778 SRK65752:SRK65778 TBG65752:TBG65778 TLC65752:TLC65778 TUY65752:TUY65778 UEU65752:UEU65778 UOQ65752:UOQ65778 UYM65752:UYM65778 VII65752:VII65778 VSE65752:VSE65778 WCA65752:WCA65778 WLW65752:WLW65778 WVS65752:WVS65778 AA131294:AA131320 JG131288:JG131314 TC131288:TC131314 ACY131288:ACY131314 AMU131288:AMU131314 AWQ131288:AWQ131314 BGM131288:BGM131314 BQI131288:BQI131314 CAE131288:CAE131314 CKA131288:CKA131314 CTW131288:CTW131314 DDS131288:DDS131314 DNO131288:DNO131314 DXK131288:DXK131314 EHG131288:EHG131314 ERC131288:ERC131314 FAY131288:FAY131314 FKU131288:FKU131314 FUQ131288:FUQ131314 GEM131288:GEM131314 GOI131288:GOI131314 GYE131288:GYE131314 HIA131288:HIA131314 HRW131288:HRW131314 IBS131288:IBS131314 ILO131288:ILO131314 IVK131288:IVK131314 JFG131288:JFG131314 JPC131288:JPC131314 JYY131288:JYY131314 KIU131288:KIU131314 KSQ131288:KSQ131314 LCM131288:LCM131314 LMI131288:LMI131314 LWE131288:LWE131314 MGA131288:MGA131314 MPW131288:MPW131314 MZS131288:MZS131314 NJO131288:NJO131314 NTK131288:NTK131314 ODG131288:ODG131314 ONC131288:ONC131314 OWY131288:OWY131314 PGU131288:PGU131314 PQQ131288:PQQ131314 QAM131288:QAM131314 QKI131288:QKI131314 QUE131288:QUE131314 REA131288:REA131314 RNW131288:RNW131314 RXS131288:RXS131314 SHO131288:SHO131314 SRK131288:SRK131314 TBG131288:TBG131314 TLC131288:TLC131314 TUY131288:TUY131314 UEU131288:UEU131314 UOQ131288:UOQ131314 UYM131288:UYM131314 VII131288:VII131314 VSE131288:VSE131314 WCA131288:WCA131314 WLW131288:WLW131314 WVS131288:WVS131314 AA196830:AA196856 JG196824:JG196850 TC196824:TC196850 ACY196824:ACY196850 AMU196824:AMU196850 AWQ196824:AWQ196850 BGM196824:BGM196850 BQI196824:BQI196850 CAE196824:CAE196850 CKA196824:CKA196850 CTW196824:CTW196850 DDS196824:DDS196850 DNO196824:DNO196850 DXK196824:DXK196850 EHG196824:EHG196850 ERC196824:ERC196850 FAY196824:FAY196850 FKU196824:FKU196850 FUQ196824:FUQ196850 GEM196824:GEM196850 GOI196824:GOI196850 GYE196824:GYE196850 HIA196824:HIA196850 HRW196824:HRW196850 IBS196824:IBS196850 ILO196824:ILO196850 IVK196824:IVK196850 JFG196824:JFG196850 JPC196824:JPC196850 JYY196824:JYY196850 KIU196824:KIU196850 KSQ196824:KSQ196850 LCM196824:LCM196850 LMI196824:LMI196850 LWE196824:LWE196850 MGA196824:MGA196850 MPW196824:MPW196850 MZS196824:MZS196850 NJO196824:NJO196850 NTK196824:NTK196850 ODG196824:ODG196850 ONC196824:ONC196850 OWY196824:OWY196850 PGU196824:PGU196850 PQQ196824:PQQ196850 QAM196824:QAM196850 QKI196824:QKI196850 QUE196824:QUE196850 REA196824:REA196850 RNW196824:RNW196850 RXS196824:RXS196850 SHO196824:SHO196850 SRK196824:SRK196850 TBG196824:TBG196850 TLC196824:TLC196850 TUY196824:TUY196850 UEU196824:UEU196850 UOQ196824:UOQ196850 UYM196824:UYM196850 VII196824:VII196850 VSE196824:VSE196850 WCA196824:WCA196850 WLW196824:WLW196850 WVS196824:WVS196850 AA262366:AA262392 JG262360:JG262386 TC262360:TC262386 ACY262360:ACY262386 AMU262360:AMU262386 AWQ262360:AWQ262386 BGM262360:BGM262386 BQI262360:BQI262386 CAE262360:CAE262386 CKA262360:CKA262386 CTW262360:CTW262386 DDS262360:DDS262386 DNO262360:DNO262386 DXK262360:DXK262386 EHG262360:EHG262386 ERC262360:ERC262386 FAY262360:FAY262386 FKU262360:FKU262386 FUQ262360:FUQ262386 GEM262360:GEM262386 GOI262360:GOI262386 GYE262360:GYE262386 HIA262360:HIA262386 HRW262360:HRW262386 IBS262360:IBS262386 ILO262360:ILO262386 IVK262360:IVK262386 JFG262360:JFG262386 JPC262360:JPC262386 JYY262360:JYY262386 KIU262360:KIU262386 KSQ262360:KSQ262386 LCM262360:LCM262386 LMI262360:LMI262386 LWE262360:LWE262386 MGA262360:MGA262386 MPW262360:MPW262386 MZS262360:MZS262386 NJO262360:NJO262386 NTK262360:NTK262386 ODG262360:ODG262386 ONC262360:ONC262386 OWY262360:OWY262386 PGU262360:PGU262386 PQQ262360:PQQ262386 QAM262360:QAM262386 QKI262360:QKI262386 QUE262360:QUE262386 REA262360:REA262386 RNW262360:RNW262386 RXS262360:RXS262386 SHO262360:SHO262386 SRK262360:SRK262386 TBG262360:TBG262386 TLC262360:TLC262386 TUY262360:TUY262386 UEU262360:UEU262386 UOQ262360:UOQ262386 UYM262360:UYM262386 VII262360:VII262386 VSE262360:VSE262386 WCA262360:WCA262386 WLW262360:WLW262386 WVS262360:WVS262386 AA327902:AA327928 JG327896:JG327922 TC327896:TC327922 ACY327896:ACY327922 AMU327896:AMU327922 AWQ327896:AWQ327922 BGM327896:BGM327922 BQI327896:BQI327922 CAE327896:CAE327922 CKA327896:CKA327922 CTW327896:CTW327922 DDS327896:DDS327922 DNO327896:DNO327922 DXK327896:DXK327922 EHG327896:EHG327922 ERC327896:ERC327922 FAY327896:FAY327922 FKU327896:FKU327922 FUQ327896:FUQ327922 GEM327896:GEM327922 GOI327896:GOI327922 GYE327896:GYE327922 HIA327896:HIA327922 HRW327896:HRW327922 IBS327896:IBS327922 ILO327896:ILO327922 IVK327896:IVK327922 JFG327896:JFG327922 JPC327896:JPC327922 JYY327896:JYY327922 KIU327896:KIU327922 KSQ327896:KSQ327922 LCM327896:LCM327922 LMI327896:LMI327922 LWE327896:LWE327922 MGA327896:MGA327922 MPW327896:MPW327922 MZS327896:MZS327922 NJO327896:NJO327922 NTK327896:NTK327922 ODG327896:ODG327922 ONC327896:ONC327922 OWY327896:OWY327922 PGU327896:PGU327922 PQQ327896:PQQ327922 QAM327896:QAM327922 QKI327896:QKI327922 QUE327896:QUE327922 REA327896:REA327922 RNW327896:RNW327922 RXS327896:RXS327922 SHO327896:SHO327922 SRK327896:SRK327922 TBG327896:TBG327922 TLC327896:TLC327922 TUY327896:TUY327922 UEU327896:UEU327922 UOQ327896:UOQ327922 UYM327896:UYM327922 VII327896:VII327922 VSE327896:VSE327922 WCA327896:WCA327922 WLW327896:WLW327922 WVS327896:WVS327922 AA393438:AA393464 JG393432:JG393458 TC393432:TC393458 ACY393432:ACY393458 AMU393432:AMU393458 AWQ393432:AWQ393458 BGM393432:BGM393458 BQI393432:BQI393458 CAE393432:CAE393458 CKA393432:CKA393458 CTW393432:CTW393458 DDS393432:DDS393458 DNO393432:DNO393458 DXK393432:DXK393458 EHG393432:EHG393458 ERC393432:ERC393458 FAY393432:FAY393458 FKU393432:FKU393458 FUQ393432:FUQ393458 GEM393432:GEM393458 GOI393432:GOI393458 GYE393432:GYE393458 HIA393432:HIA393458 HRW393432:HRW393458 IBS393432:IBS393458 ILO393432:ILO393458 IVK393432:IVK393458 JFG393432:JFG393458 JPC393432:JPC393458 JYY393432:JYY393458 KIU393432:KIU393458 KSQ393432:KSQ393458 LCM393432:LCM393458 LMI393432:LMI393458 LWE393432:LWE393458 MGA393432:MGA393458 MPW393432:MPW393458 MZS393432:MZS393458 NJO393432:NJO393458 NTK393432:NTK393458 ODG393432:ODG393458 ONC393432:ONC393458 OWY393432:OWY393458 PGU393432:PGU393458 PQQ393432:PQQ393458 QAM393432:QAM393458 QKI393432:QKI393458 QUE393432:QUE393458 REA393432:REA393458 RNW393432:RNW393458 RXS393432:RXS393458 SHO393432:SHO393458 SRK393432:SRK393458 TBG393432:TBG393458 TLC393432:TLC393458 TUY393432:TUY393458 UEU393432:UEU393458 UOQ393432:UOQ393458 UYM393432:UYM393458 VII393432:VII393458 VSE393432:VSE393458 WCA393432:WCA393458 WLW393432:WLW393458 WVS393432:WVS393458 AA458974:AA459000 JG458968:JG458994 TC458968:TC458994 ACY458968:ACY458994 AMU458968:AMU458994 AWQ458968:AWQ458994 BGM458968:BGM458994 BQI458968:BQI458994 CAE458968:CAE458994 CKA458968:CKA458994 CTW458968:CTW458994 DDS458968:DDS458994 DNO458968:DNO458994 DXK458968:DXK458994 EHG458968:EHG458994 ERC458968:ERC458994 FAY458968:FAY458994 FKU458968:FKU458994 FUQ458968:FUQ458994 GEM458968:GEM458994 GOI458968:GOI458994 GYE458968:GYE458994 HIA458968:HIA458994 HRW458968:HRW458994 IBS458968:IBS458994 ILO458968:ILO458994 IVK458968:IVK458994 JFG458968:JFG458994 JPC458968:JPC458994 JYY458968:JYY458994 KIU458968:KIU458994 KSQ458968:KSQ458994 LCM458968:LCM458994 LMI458968:LMI458994 LWE458968:LWE458994 MGA458968:MGA458994 MPW458968:MPW458994 MZS458968:MZS458994 NJO458968:NJO458994 NTK458968:NTK458994 ODG458968:ODG458994 ONC458968:ONC458994 OWY458968:OWY458994 PGU458968:PGU458994 PQQ458968:PQQ458994 QAM458968:QAM458994 QKI458968:QKI458994 QUE458968:QUE458994 REA458968:REA458994 RNW458968:RNW458994 RXS458968:RXS458994 SHO458968:SHO458994 SRK458968:SRK458994 TBG458968:TBG458994 TLC458968:TLC458994 TUY458968:TUY458994 UEU458968:UEU458994 UOQ458968:UOQ458994 UYM458968:UYM458994 VII458968:VII458994 VSE458968:VSE458994 WCA458968:WCA458994 WLW458968:WLW458994 WVS458968:WVS458994 AA524510:AA524536 JG524504:JG524530 TC524504:TC524530 ACY524504:ACY524530 AMU524504:AMU524530 AWQ524504:AWQ524530 BGM524504:BGM524530 BQI524504:BQI524530 CAE524504:CAE524530 CKA524504:CKA524530 CTW524504:CTW524530 DDS524504:DDS524530 DNO524504:DNO524530 DXK524504:DXK524530 EHG524504:EHG524530 ERC524504:ERC524530 FAY524504:FAY524530 FKU524504:FKU524530 FUQ524504:FUQ524530 GEM524504:GEM524530 GOI524504:GOI524530 GYE524504:GYE524530 HIA524504:HIA524530 HRW524504:HRW524530 IBS524504:IBS524530 ILO524504:ILO524530 IVK524504:IVK524530 JFG524504:JFG524530 JPC524504:JPC524530 JYY524504:JYY524530 KIU524504:KIU524530 KSQ524504:KSQ524530 LCM524504:LCM524530 LMI524504:LMI524530 LWE524504:LWE524530 MGA524504:MGA524530 MPW524504:MPW524530 MZS524504:MZS524530 NJO524504:NJO524530 NTK524504:NTK524530 ODG524504:ODG524530 ONC524504:ONC524530 OWY524504:OWY524530 PGU524504:PGU524530 PQQ524504:PQQ524530 QAM524504:QAM524530 QKI524504:QKI524530 QUE524504:QUE524530 REA524504:REA524530 RNW524504:RNW524530 RXS524504:RXS524530 SHO524504:SHO524530 SRK524504:SRK524530 TBG524504:TBG524530 TLC524504:TLC524530 TUY524504:TUY524530 UEU524504:UEU524530 UOQ524504:UOQ524530 UYM524504:UYM524530 VII524504:VII524530 VSE524504:VSE524530 WCA524504:WCA524530 WLW524504:WLW524530 WVS524504:WVS524530 AA590046:AA590072 JG590040:JG590066 TC590040:TC590066 ACY590040:ACY590066 AMU590040:AMU590066 AWQ590040:AWQ590066 BGM590040:BGM590066 BQI590040:BQI590066 CAE590040:CAE590066 CKA590040:CKA590066 CTW590040:CTW590066 DDS590040:DDS590066 DNO590040:DNO590066 DXK590040:DXK590066 EHG590040:EHG590066 ERC590040:ERC590066 FAY590040:FAY590066 FKU590040:FKU590066 FUQ590040:FUQ590066 GEM590040:GEM590066 GOI590040:GOI590066 GYE590040:GYE590066 HIA590040:HIA590066 HRW590040:HRW590066 IBS590040:IBS590066 ILO590040:ILO590066 IVK590040:IVK590066 JFG590040:JFG590066 JPC590040:JPC590066 JYY590040:JYY590066 KIU590040:KIU590066 KSQ590040:KSQ590066 LCM590040:LCM590066 LMI590040:LMI590066 LWE590040:LWE590066 MGA590040:MGA590066 MPW590040:MPW590066 MZS590040:MZS590066 NJO590040:NJO590066 NTK590040:NTK590066 ODG590040:ODG590066 ONC590040:ONC590066 OWY590040:OWY590066 PGU590040:PGU590066 PQQ590040:PQQ590066 QAM590040:QAM590066 QKI590040:QKI590066 QUE590040:QUE590066 REA590040:REA590066 RNW590040:RNW590066 RXS590040:RXS590066 SHO590040:SHO590066 SRK590040:SRK590066 TBG590040:TBG590066 TLC590040:TLC590066 TUY590040:TUY590066 UEU590040:UEU590066 UOQ590040:UOQ590066 UYM590040:UYM590066 VII590040:VII590066 VSE590040:VSE590066 WCA590040:WCA590066 WLW590040:WLW590066 WVS590040:WVS590066 AA655582:AA655608 JG655576:JG655602 TC655576:TC655602 ACY655576:ACY655602 AMU655576:AMU655602 AWQ655576:AWQ655602 BGM655576:BGM655602 BQI655576:BQI655602 CAE655576:CAE655602 CKA655576:CKA655602 CTW655576:CTW655602 DDS655576:DDS655602 DNO655576:DNO655602 DXK655576:DXK655602 EHG655576:EHG655602 ERC655576:ERC655602 FAY655576:FAY655602 FKU655576:FKU655602 FUQ655576:FUQ655602 GEM655576:GEM655602 GOI655576:GOI655602 GYE655576:GYE655602 HIA655576:HIA655602 HRW655576:HRW655602 IBS655576:IBS655602 ILO655576:ILO655602 IVK655576:IVK655602 JFG655576:JFG655602 JPC655576:JPC655602 JYY655576:JYY655602 KIU655576:KIU655602 KSQ655576:KSQ655602 LCM655576:LCM655602 LMI655576:LMI655602 LWE655576:LWE655602 MGA655576:MGA655602 MPW655576:MPW655602 MZS655576:MZS655602 NJO655576:NJO655602 NTK655576:NTK655602 ODG655576:ODG655602 ONC655576:ONC655602 OWY655576:OWY655602 PGU655576:PGU655602 PQQ655576:PQQ655602 QAM655576:QAM655602 QKI655576:QKI655602 QUE655576:QUE655602 REA655576:REA655602 RNW655576:RNW655602 RXS655576:RXS655602 SHO655576:SHO655602 SRK655576:SRK655602 TBG655576:TBG655602 TLC655576:TLC655602 TUY655576:TUY655602 UEU655576:UEU655602 UOQ655576:UOQ655602 UYM655576:UYM655602 VII655576:VII655602 VSE655576:VSE655602 WCA655576:WCA655602 WLW655576:WLW655602 WVS655576:WVS655602 AA721118:AA721144 JG721112:JG721138 TC721112:TC721138 ACY721112:ACY721138 AMU721112:AMU721138 AWQ721112:AWQ721138 BGM721112:BGM721138 BQI721112:BQI721138 CAE721112:CAE721138 CKA721112:CKA721138 CTW721112:CTW721138 DDS721112:DDS721138 DNO721112:DNO721138 DXK721112:DXK721138 EHG721112:EHG721138 ERC721112:ERC721138 FAY721112:FAY721138 FKU721112:FKU721138 FUQ721112:FUQ721138 GEM721112:GEM721138 GOI721112:GOI721138 GYE721112:GYE721138 HIA721112:HIA721138 HRW721112:HRW721138 IBS721112:IBS721138 ILO721112:ILO721138 IVK721112:IVK721138 JFG721112:JFG721138 JPC721112:JPC721138 JYY721112:JYY721138 KIU721112:KIU721138 KSQ721112:KSQ721138 LCM721112:LCM721138 LMI721112:LMI721138 LWE721112:LWE721138 MGA721112:MGA721138 MPW721112:MPW721138 MZS721112:MZS721138 NJO721112:NJO721138 NTK721112:NTK721138 ODG721112:ODG721138 ONC721112:ONC721138 OWY721112:OWY721138 PGU721112:PGU721138 PQQ721112:PQQ721138 QAM721112:QAM721138 QKI721112:QKI721138 QUE721112:QUE721138 REA721112:REA721138 RNW721112:RNW721138 RXS721112:RXS721138 SHO721112:SHO721138 SRK721112:SRK721138 TBG721112:TBG721138 TLC721112:TLC721138 TUY721112:TUY721138 UEU721112:UEU721138 UOQ721112:UOQ721138 UYM721112:UYM721138 VII721112:VII721138 VSE721112:VSE721138 WCA721112:WCA721138 WLW721112:WLW721138 WVS721112:WVS721138 AA786654:AA786680 JG786648:JG786674 TC786648:TC786674 ACY786648:ACY786674 AMU786648:AMU786674 AWQ786648:AWQ786674 BGM786648:BGM786674 BQI786648:BQI786674 CAE786648:CAE786674 CKA786648:CKA786674 CTW786648:CTW786674 DDS786648:DDS786674 DNO786648:DNO786674 DXK786648:DXK786674 EHG786648:EHG786674 ERC786648:ERC786674 FAY786648:FAY786674 FKU786648:FKU786674 FUQ786648:FUQ786674 GEM786648:GEM786674 GOI786648:GOI786674 GYE786648:GYE786674 HIA786648:HIA786674 HRW786648:HRW786674 IBS786648:IBS786674 ILO786648:ILO786674 IVK786648:IVK786674 JFG786648:JFG786674 JPC786648:JPC786674 JYY786648:JYY786674 KIU786648:KIU786674 KSQ786648:KSQ786674 LCM786648:LCM786674 LMI786648:LMI786674 LWE786648:LWE786674 MGA786648:MGA786674 MPW786648:MPW786674 MZS786648:MZS786674 NJO786648:NJO786674 NTK786648:NTK786674 ODG786648:ODG786674 ONC786648:ONC786674 OWY786648:OWY786674 PGU786648:PGU786674 PQQ786648:PQQ786674 QAM786648:QAM786674 QKI786648:QKI786674 QUE786648:QUE786674 REA786648:REA786674 RNW786648:RNW786674 RXS786648:RXS786674 SHO786648:SHO786674 SRK786648:SRK786674 TBG786648:TBG786674 TLC786648:TLC786674 TUY786648:TUY786674 UEU786648:UEU786674 UOQ786648:UOQ786674 UYM786648:UYM786674 VII786648:VII786674 VSE786648:VSE786674 WCA786648:WCA786674 WLW786648:WLW786674 WVS786648:WVS786674 AA852190:AA852216 JG852184:JG852210 TC852184:TC852210 ACY852184:ACY852210 AMU852184:AMU852210 AWQ852184:AWQ852210 BGM852184:BGM852210 BQI852184:BQI852210 CAE852184:CAE852210 CKA852184:CKA852210 CTW852184:CTW852210 DDS852184:DDS852210 DNO852184:DNO852210 DXK852184:DXK852210 EHG852184:EHG852210 ERC852184:ERC852210 FAY852184:FAY852210 FKU852184:FKU852210 FUQ852184:FUQ852210 GEM852184:GEM852210 GOI852184:GOI852210 GYE852184:GYE852210 HIA852184:HIA852210 HRW852184:HRW852210 IBS852184:IBS852210 ILO852184:ILO852210 IVK852184:IVK852210 JFG852184:JFG852210 JPC852184:JPC852210 JYY852184:JYY852210 KIU852184:KIU852210 KSQ852184:KSQ852210 LCM852184:LCM852210 LMI852184:LMI852210 LWE852184:LWE852210 MGA852184:MGA852210 MPW852184:MPW852210 MZS852184:MZS852210 NJO852184:NJO852210 NTK852184:NTK852210 ODG852184:ODG852210 ONC852184:ONC852210 OWY852184:OWY852210 PGU852184:PGU852210 PQQ852184:PQQ852210 QAM852184:QAM852210 QKI852184:QKI852210 QUE852184:QUE852210 REA852184:REA852210 RNW852184:RNW852210 RXS852184:RXS852210 SHO852184:SHO852210 SRK852184:SRK852210 TBG852184:TBG852210 TLC852184:TLC852210 TUY852184:TUY852210 UEU852184:UEU852210 UOQ852184:UOQ852210 UYM852184:UYM852210 VII852184:VII852210 VSE852184:VSE852210 WCA852184:WCA852210 WLW852184:WLW852210 WVS852184:WVS852210 AA917726:AA917752 JG917720:JG917746 TC917720:TC917746 ACY917720:ACY917746 AMU917720:AMU917746 AWQ917720:AWQ917746 BGM917720:BGM917746 BQI917720:BQI917746 CAE917720:CAE917746 CKA917720:CKA917746 CTW917720:CTW917746 DDS917720:DDS917746 DNO917720:DNO917746 DXK917720:DXK917746 EHG917720:EHG917746 ERC917720:ERC917746 FAY917720:FAY917746 FKU917720:FKU917746 FUQ917720:FUQ917746 GEM917720:GEM917746 GOI917720:GOI917746 GYE917720:GYE917746 HIA917720:HIA917746 HRW917720:HRW917746 IBS917720:IBS917746 ILO917720:ILO917746 IVK917720:IVK917746 JFG917720:JFG917746 JPC917720:JPC917746 JYY917720:JYY917746 KIU917720:KIU917746 KSQ917720:KSQ917746 LCM917720:LCM917746 LMI917720:LMI917746 LWE917720:LWE917746 MGA917720:MGA917746 MPW917720:MPW917746 MZS917720:MZS917746 NJO917720:NJO917746 NTK917720:NTK917746 ODG917720:ODG917746 ONC917720:ONC917746 OWY917720:OWY917746 PGU917720:PGU917746 PQQ917720:PQQ917746 QAM917720:QAM917746 QKI917720:QKI917746 QUE917720:QUE917746 REA917720:REA917746 RNW917720:RNW917746 RXS917720:RXS917746 SHO917720:SHO917746 SRK917720:SRK917746 TBG917720:TBG917746 TLC917720:TLC917746 TUY917720:TUY917746 UEU917720:UEU917746 UOQ917720:UOQ917746 UYM917720:UYM917746 VII917720:VII917746 VSE917720:VSE917746 WCA917720:WCA917746 WLW917720:WLW917746 WVS917720:WVS917746 AA983262:AA983288 JG983256:JG983282 TC983256:TC983282 ACY983256:ACY983282 AMU983256:AMU983282 AWQ983256:AWQ983282 BGM983256:BGM983282 BQI983256:BQI983282 CAE983256:CAE983282 CKA983256:CKA983282 CTW983256:CTW983282 DDS983256:DDS983282 DNO983256:DNO983282 DXK983256:DXK983282 EHG983256:EHG983282 ERC983256:ERC983282 FAY983256:FAY983282 FKU983256:FKU983282 FUQ983256:FUQ983282 GEM983256:GEM983282 GOI983256:GOI983282 GYE983256:GYE983282 HIA983256:HIA983282 HRW983256:HRW983282 IBS983256:IBS983282 ILO983256:ILO983282 IVK983256:IVK983282 JFG983256:JFG983282 JPC983256:JPC983282 JYY983256:JYY983282 KIU983256:KIU983282 KSQ983256:KSQ983282 LCM983256:LCM983282 LMI983256:LMI983282 LWE983256:LWE983282 MGA983256:MGA983282 MPW983256:MPW983282 MZS983256:MZS983282 NJO983256:NJO983282 NTK983256:NTK983282 ODG983256:ODG983282 ONC983256:ONC983282 OWY983256:OWY983282 PGU983256:PGU983282 PQQ983256:PQQ983282 QAM983256:QAM983282 QKI983256:QKI983282 QUE983256:QUE983282 REA983256:REA983282 RNW983256:RNW983282 RXS983256:RXS983282 SHO983256:SHO983282 SRK983256:SRK983282 TBG983256:TBG983282 TLC983256:TLC983282 TUY983256:TUY983282 UEU983256:UEU983282 UOQ983256:UOQ983282 UYM983256:UYM983282 VII983256:VII983282 VSE983256:VSE983282 WCA983256:WCA983282 WLW983256:WLW983282 BGM145 BQI145 CAE145 CKA145 CTW145 DDS145 DNO145 DXK145 EHG145 ERC145 FAY145 FKU145 FUQ145 GEM145 GOI145 GYE145 HIA145 HRW145 IBS145 ILO145 IVK145 JFG145 JPC145 JYY145 KIU145 KSQ145 LCM145 LMI145 LWE145 MGA145 MPW145 MZS145 NJO145 NTK145 ODG145 ONC145 OWY145 PGU145 PQQ145 QAM145 QKI145 QUE145 REA145 RNW145 RXS145 SHO145 SRK145 TBG145 TLC145 TUY145 UEU145 UOQ145 UYM145 VII145 VSE145 WCA145 WLW145 WVS145 JG145 TC145 ACY145 AMU145 AWQ145 AA224:AA229 Z135:Z143 AA289 AB133 JW181:JW182 TS181:TS182 ADO181:ADO182 ANK181:ANK182 AXG181:AXG182 BHC181:BHC182 BQY181:BQY182 CAU181:CAU182 CKQ181:CKQ182 CUM181:CUM182 DEI181:DEI182 DOE181:DOE182 DYA181:DYA182 EHW181:EHW182 ERS181:ERS182 FBO181:FBO182 FLK181:FLK182 FVG181:FVG182 GFC181:GFC182 GOY181:GOY182 GYU181:GYU182 HIQ181:HIQ182 HSM181:HSM182 ICI181:ICI182 IME181:IME182 IWA181:IWA182 JFW181:JFW182 JPS181:JPS182 JZO181:JZO182 KJK181:KJK182 KTG181:KTG182 LDC181:LDC182 LMY181:LMY182 LWU181:LWU182 MGQ181:MGQ182 MQM181:MQM182 NAI181:NAI182 NKE181:NKE182 NUA181:NUA182 ODW181:ODW182 ONS181:ONS182 OXO181:OXO182 PHK181:PHK182 PRG181:PRG182 QBC181:QBC182 QKY181:QKY182 QUU181:QUU182 REQ181:REQ182 ROM181:ROM182 RYI181:RYI182 SIE181:SIE182 SSA181:SSA182 TBW181:TBW182 TLS181:TLS182 TVO181:TVO182 UFK181:UFK182 UPG181:UPG182 UZC181:UZC182 VIY181:VIY182 VSU181:VSU182 WCQ181:WCQ182 WMM181:WMM182 AA166:AA182 WWI181:WWI182 Z159:Z165">
      <formula1>НДС</formula1>
    </dataValidation>
    <dataValidation type="list" allowBlank="1" showInputMessage="1" showErrorMessage="1" sqref="S157 S224 S227 S238:S240 S245:S246 S242 S230:S236 S289">
      <formula1>Инкотермс</formula1>
    </dataValidation>
    <dataValidation type="list" allowBlank="1" showInputMessage="1" showErrorMessage="1" sqref="Z157">
      <formula1>ЕИ</formula1>
    </dataValidation>
    <dataValidation type="list" allowBlank="1" showInputMessage="1" showErrorMessage="1" sqref="J227 J187:J191 J280">
      <formula1>основания150</formula1>
    </dataValidation>
    <dataValidation type="custom" allowBlank="1" showInputMessage="1" showErrorMessage="1" sqref="AG135:AG143">
      <formula1>AA135*AF135</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2021-05-12T05:04:04Z</dcterms:modified>
</cp:coreProperties>
</file>