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Корр-ка №10" sheetId="8" r:id="rId1"/>
  </sheets>
  <definedNames>
    <definedName name="_xlnm._FilterDatabase" localSheetId="0" hidden="1">'Корр-ка №10'!$A$7:$AA$728</definedName>
    <definedName name="_xlnm.Print_Area" localSheetId="0">'Корр-ка №10'!$A$1:$AA$7</definedName>
  </definedNames>
  <calcPr calcId="152511"/>
  <fileRecoveryPr autoRecover="0"/>
</workbook>
</file>

<file path=xl/calcChain.xml><?xml version="1.0" encoding="utf-8"?>
<calcChain xmlns="http://schemas.openxmlformats.org/spreadsheetml/2006/main">
  <c r="W728" i="8" l="1"/>
  <c r="X727" i="8"/>
  <c r="X726" i="8"/>
  <c r="X725" i="8"/>
  <c r="X724" i="8"/>
  <c r="X723" i="8"/>
  <c r="X722" i="8"/>
  <c r="X719" i="8"/>
  <c r="X718" i="8"/>
  <c r="X717" i="8"/>
  <c r="W714" i="8"/>
  <c r="X713" i="8"/>
  <c r="X712" i="8"/>
  <c r="X711" i="8"/>
  <c r="X710" i="8"/>
  <c r="X709" i="8"/>
  <c r="X708" i="8"/>
  <c r="X707" i="8"/>
  <c r="X706" i="8"/>
  <c r="X705" i="8"/>
  <c r="X704" i="8"/>
  <c r="X703" i="8"/>
  <c r="X702" i="8"/>
  <c r="X701" i="8"/>
  <c r="W699" i="8"/>
  <c r="X698" i="8"/>
  <c r="X697" i="8"/>
  <c r="X696" i="8"/>
  <c r="X695" i="8"/>
  <c r="X694" i="8"/>
  <c r="X693" i="8"/>
  <c r="X692" i="8"/>
  <c r="X691" i="8"/>
  <c r="X690" i="8"/>
  <c r="X689" i="8"/>
  <c r="X688" i="8"/>
  <c r="X699" i="8" s="1"/>
  <c r="X687" i="8"/>
  <c r="X686" i="8"/>
  <c r="X685" i="8"/>
  <c r="X728" i="8" l="1"/>
  <c r="X714" i="8"/>
  <c r="X17" i="8"/>
  <c r="W290" i="8"/>
  <c r="X290" i="8" s="1"/>
  <c r="W549" i="8" l="1"/>
  <c r="X549" i="8" s="1"/>
  <c r="W548" i="8"/>
  <c r="X548" i="8" s="1"/>
  <c r="W547" i="8"/>
  <c r="X547" i="8" s="1"/>
  <c r="W546" i="8"/>
  <c r="X546" i="8" s="1"/>
  <c r="X281" i="8"/>
  <c r="X280" i="8"/>
  <c r="X279" i="8"/>
  <c r="X278" i="8"/>
  <c r="W626" i="8" l="1"/>
  <c r="X626" i="8" s="1"/>
  <c r="W627" i="8"/>
  <c r="X627" i="8" s="1"/>
  <c r="W628" i="8"/>
  <c r="X628" i="8" s="1"/>
  <c r="W629" i="8"/>
  <c r="X629" i="8" s="1"/>
  <c r="W630" i="8"/>
  <c r="X630" i="8" s="1"/>
  <c r="W631" i="8"/>
  <c r="X631" i="8" s="1"/>
  <c r="W632" i="8"/>
  <c r="X632" i="8" s="1"/>
  <c r="W633" i="8"/>
  <c r="X633" i="8" s="1"/>
  <c r="W634" i="8"/>
  <c r="X634" i="8" s="1"/>
  <c r="W635" i="8"/>
  <c r="X635" i="8" s="1"/>
  <c r="W636" i="8"/>
  <c r="X636" i="8" s="1"/>
  <c r="W637" i="8"/>
  <c r="X637" i="8" s="1"/>
  <c r="W638" i="8"/>
  <c r="X638" i="8" s="1"/>
  <c r="W639" i="8"/>
  <c r="X639" i="8" s="1"/>
  <c r="W640" i="8"/>
  <c r="X640" i="8" s="1"/>
  <c r="W641" i="8"/>
  <c r="X641" i="8" s="1"/>
  <c r="W642" i="8"/>
  <c r="X642" i="8" s="1"/>
  <c r="W643" i="8"/>
  <c r="X643" i="8" s="1"/>
  <c r="W644" i="8"/>
  <c r="X644" i="8" s="1"/>
  <c r="W645" i="8"/>
  <c r="X645" i="8" s="1"/>
  <c r="W646" i="8"/>
  <c r="X646" i="8" s="1"/>
  <c r="W647" i="8"/>
  <c r="X647" i="8" s="1"/>
  <c r="W648" i="8"/>
  <c r="X648" i="8" s="1"/>
  <c r="W649" i="8"/>
  <c r="X649" i="8" s="1"/>
  <c r="W650" i="8"/>
  <c r="X650" i="8" s="1"/>
  <c r="W651" i="8"/>
  <c r="X651" i="8" s="1"/>
  <c r="W652" i="8"/>
  <c r="X652" i="8" s="1"/>
  <c r="W653" i="8"/>
  <c r="X653" i="8" s="1"/>
  <c r="W654" i="8"/>
  <c r="X654" i="8" s="1"/>
  <c r="W655" i="8"/>
  <c r="X655" i="8" s="1"/>
  <c r="W656" i="8"/>
  <c r="X656" i="8" s="1"/>
  <c r="W657" i="8"/>
  <c r="X657" i="8" s="1"/>
  <c r="W658" i="8"/>
  <c r="X658" i="8" s="1"/>
  <c r="W659" i="8"/>
  <c r="X659" i="8" s="1"/>
  <c r="W660" i="8"/>
  <c r="X660" i="8" s="1"/>
  <c r="W661" i="8"/>
  <c r="X661" i="8" s="1"/>
  <c r="W662" i="8"/>
  <c r="X662" i="8" s="1"/>
  <c r="W663" i="8"/>
  <c r="X663" i="8" s="1"/>
  <c r="W664" i="8"/>
  <c r="X664" i="8" s="1"/>
  <c r="W665" i="8"/>
  <c r="X665" i="8" s="1"/>
  <c r="W666" i="8"/>
  <c r="X666" i="8" s="1"/>
  <c r="W667" i="8"/>
  <c r="X667" i="8" s="1"/>
  <c r="W668" i="8"/>
  <c r="X668" i="8" s="1"/>
  <c r="W669" i="8"/>
  <c r="X669" i="8" s="1"/>
  <c r="W670" i="8"/>
  <c r="X670" i="8" s="1"/>
  <c r="W671" i="8"/>
  <c r="X671" i="8" s="1"/>
  <c r="W672" i="8"/>
  <c r="X672" i="8" s="1"/>
  <c r="W673" i="8"/>
  <c r="X673" i="8" s="1"/>
  <c r="W674" i="8"/>
  <c r="X674" i="8" s="1"/>
  <c r="W675" i="8"/>
  <c r="X675" i="8" s="1"/>
  <c r="W676" i="8"/>
  <c r="X676" i="8" s="1"/>
  <c r="W677" i="8"/>
  <c r="X677" i="8" s="1"/>
  <c r="W678" i="8"/>
  <c r="X678" i="8" s="1"/>
  <c r="W679" i="8"/>
  <c r="X679" i="8" s="1"/>
  <c r="W680" i="8"/>
  <c r="X680" i="8" s="1"/>
  <c r="W681" i="8"/>
  <c r="X681" i="8" s="1"/>
  <c r="X231" i="8" l="1"/>
  <c r="X230" i="8"/>
  <c r="X229" i="8"/>
  <c r="X228" i="8"/>
  <c r="X227" i="8"/>
  <c r="X226" i="8"/>
  <c r="X225" i="8"/>
  <c r="X224" i="8"/>
  <c r="X223" i="8"/>
  <c r="X222" i="8"/>
  <c r="X221" i="8"/>
  <c r="X220" i="8"/>
  <c r="X219" i="8"/>
  <c r="X218" i="8"/>
  <c r="X217" i="8"/>
  <c r="X216" i="8"/>
  <c r="X215" i="8"/>
  <c r="X214" i="8"/>
  <c r="X213" i="8"/>
  <c r="X212" i="8"/>
  <c r="X211" i="8"/>
  <c r="X210" i="8"/>
  <c r="W502" i="8" l="1"/>
  <c r="X502" i="8" s="1"/>
  <c r="W501" i="8"/>
  <c r="X501" i="8" s="1"/>
  <c r="W500" i="8"/>
  <c r="X500" i="8" s="1"/>
  <c r="W499" i="8"/>
  <c r="X499" i="8" s="1"/>
  <c r="W498" i="8"/>
  <c r="X498" i="8" s="1"/>
  <c r="W497" i="8"/>
  <c r="X497" i="8" s="1"/>
  <c r="W496" i="8"/>
  <c r="X496" i="8" s="1"/>
  <c r="W495" i="8"/>
  <c r="X495" i="8" s="1"/>
  <c r="W494" i="8"/>
  <c r="X494" i="8" s="1"/>
  <c r="W493" i="8"/>
  <c r="X493" i="8" s="1"/>
  <c r="W492" i="8"/>
  <c r="X492" i="8" s="1"/>
  <c r="W491" i="8"/>
  <c r="X491" i="8" s="1"/>
  <c r="W490" i="8"/>
  <c r="X490" i="8" s="1"/>
  <c r="W489" i="8"/>
  <c r="X489" i="8" s="1"/>
  <c r="W488" i="8"/>
  <c r="X488" i="8" s="1"/>
  <c r="W487" i="8"/>
  <c r="X487" i="8" s="1"/>
  <c r="W486" i="8"/>
  <c r="X486" i="8" s="1"/>
  <c r="W485" i="8"/>
  <c r="X485" i="8" s="1"/>
  <c r="W484" i="8"/>
  <c r="X484" i="8" s="1"/>
  <c r="W483" i="8"/>
  <c r="X483" i="8" s="1"/>
  <c r="W482" i="8"/>
  <c r="X482" i="8" s="1"/>
  <c r="W481" i="8"/>
  <c r="X481" i="8" s="1"/>
  <c r="W282" i="8" l="1"/>
  <c r="W558" i="8" l="1"/>
  <c r="X558" i="8" s="1"/>
  <c r="W559" i="8"/>
  <c r="X559" i="8" s="1"/>
  <c r="W560" i="8"/>
  <c r="X560" i="8" s="1"/>
  <c r="W561" i="8"/>
  <c r="X561" i="8" s="1"/>
  <c r="W562" i="8"/>
  <c r="X562" i="8" s="1"/>
  <c r="W563" i="8"/>
  <c r="X563" i="8" s="1"/>
  <c r="W564" i="8"/>
  <c r="X564" i="8" s="1"/>
  <c r="W565" i="8"/>
  <c r="X565" i="8" s="1"/>
  <c r="W566" i="8"/>
  <c r="X566" i="8" s="1"/>
  <c r="W567" i="8"/>
  <c r="X567" i="8" s="1"/>
  <c r="W568" i="8"/>
  <c r="X568" i="8" s="1"/>
  <c r="W569" i="8"/>
  <c r="X569" i="8" s="1"/>
  <c r="W570" i="8"/>
  <c r="X570" i="8" s="1"/>
  <c r="W571" i="8"/>
  <c r="X571" i="8" s="1"/>
  <c r="W572" i="8"/>
  <c r="X572" i="8" s="1"/>
  <c r="W573" i="8"/>
  <c r="X573" i="8" s="1"/>
  <c r="W574" i="8"/>
  <c r="X574" i="8" s="1"/>
  <c r="W575" i="8"/>
  <c r="X575" i="8" s="1"/>
  <c r="W576" i="8"/>
  <c r="X576" i="8" s="1"/>
  <c r="W577" i="8"/>
  <c r="X577" i="8" s="1"/>
  <c r="W578" i="8"/>
  <c r="X578" i="8" s="1"/>
  <c r="W579" i="8"/>
  <c r="X579" i="8" s="1"/>
  <c r="W580" i="8"/>
  <c r="X580" i="8" s="1"/>
  <c r="W581" i="8"/>
  <c r="X581" i="8" s="1"/>
  <c r="W582" i="8"/>
  <c r="X582" i="8" s="1"/>
  <c r="W583" i="8"/>
  <c r="X583" i="8" s="1"/>
  <c r="W584" i="8"/>
  <c r="X584" i="8" s="1"/>
  <c r="W585" i="8"/>
  <c r="X585" i="8" s="1"/>
  <c r="W586" i="8"/>
  <c r="X586" i="8" s="1"/>
  <c r="W587" i="8"/>
  <c r="X587" i="8" s="1"/>
  <c r="W588" i="8"/>
  <c r="X588" i="8" s="1"/>
  <c r="W589" i="8"/>
  <c r="X589" i="8" s="1"/>
  <c r="W590" i="8"/>
  <c r="X590" i="8" s="1"/>
  <c r="W591" i="8"/>
  <c r="X591" i="8" s="1"/>
  <c r="W592" i="8"/>
  <c r="X592" i="8" s="1"/>
  <c r="W593" i="8"/>
  <c r="X593" i="8" s="1"/>
  <c r="W594" i="8"/>
  <c r="X594" i="8" s="1"/>
  <c r="W595" i="8"/>
  <c r="X595" i="8" s="1"/>
  <c r="W596" i="8"/>
  <c r="X596" i="8" s="1"/>
  <c r="W597" i="8"/>
  <c r="X597" i="8" s="1"/>
  <c r="W598" i="8"/>
  <c r="X598" i="8" s="1"/>
  <c r="W599" i="8"/>
  <c r="X599" i="8" s="1"/>
  <c r="W600" i="8"/>
  <c r="X600" i="8" s="1"/>
  <c r="W601" i="8"/>
  <c r="X601" i="8" s="1"/>
  <c r="W602" i="8"/>
  <c r="X602" i="8" s="1"/>
  <c r="W603" i="8"/>
  <c r="X603" i="8" s="1"/>
  <c r="W604" i="8"/>
  <c r="X604" i="8" s="1"/>
  <c r="W605" i="8"/>
  <c r="X605" i="8" s="1"/>
  <c r="W606" i="8"/>
  <c r="X606" i="8" s="1"/>
  <c r="W607" i="8"/>
  <c r="X607" i="8" s="1"/>
  <c r="W608" i="8"/>
  <c r="X608" i="8" s="1"/>
  <c r="W609" i="8"/>
  <c r="X609" i="8" s="1"/>
  <c r="W610" i="8"/>
  <c r="X610" i="8" s="1"/>
  <c r="W611" i="8"/>
  <c r="X611" i="8" s="1"/>
  <c r="W612" i="8"/>
  <c r="X612" i="8" s="1"/>
  <c r="W613" i="8"/>
  <c r="X613" i="8" s="1"/>
  <c r="W614" i="8"/>
  <c r="X614" i="8" s="1"/>
  <c r="W615" i="8"/>
  <c r="W616" i="8"/>
  <c r="X616" i="8" s="1"/>
  <c r="W617" i="8"/>
  <c r="X617" i="8" s="1"/>
  <c r="W618" i="8"/>
  <c r="X618" i="8" s="1"/>
  <c r="W619" i="8"/>
  <c r="X619" i="8" s="1"/>
  <c r="W620" i="8"/>
  <c r="X620" i="8" s="1"/>
  <c r="W621" i="8"/>
  <c r="X621" i="8" s="1"/>
  <c r="W622" i="8"/>
  <c r="X622" i="8" s="1"/>
  <c r="W623" i="8"/>
  <c r="X623" i="8" s="1"/>
  <c r="W624" i="8"/>
  <c r="X624" i="8" s="1"/>
  <c r="W625" i="8"/>
  <c r="X625" i="8" s="1"/>
  <c r="X615" i="8" l="1"/>
  <c r="W529" i="8"/>
  <c r="X529" i="8" s="1"/>
  <c r="X260" i="8"/>
  <c r="W545" i="8"/>
  <c r="X545" i="8" s="1"/>
  <c r="W543" i="8"/>
  <c r="X543" i="8" s="1"/>
  <c r="W542" i="8"/>
  <c r="X542" i="8" s="1"/>
  <c r="W541" i="8"/>
  <c r="X541" i="8" s="1"/>
  <c r="W540" i="8"/>
  <c r="X540" i="8" s="1"/>
  <c r="W539" i="8"/>
  <c r="X539" i="8" s="1"/>
  <c r="W538" i="8"/>
  <c r="X538" i="8" s="1"/>
  <c r="W537" i="8"/>
  <c r="X537" i="8" s="1"/>
  <c r="W536" i="8"/>
  <c r="X536" i="8" s="1"/>
  <c r="W535" i="8"/>
  <c r="X535" i="8" s="1"/>
  <c r="W534" i="8"/>
  <c r="X534" i="8" s="1"/>
  <c r="W533" i="8"/>
  <c r="X533" i="8" s="1"/>
  <c r="W532" i="8"/>
  <c r="X532" i="8" s="1"/>
  <c r="W531" i="8"/>
  <c r="X531" i="8" s="1"/>
  <c r="W530" i="8"/>
  <c r="X530" i="8" s="1"/>
  <c r="W528" i="8"/>
  <c r="X528" i="8" s="1"/>
  <c r="W527" i="8"/>
  <c r="X527" i="8" s="1"/>
  <c r="X274" i="8"/>
  <c r="X273" i="8"/>
  <c r="X272" i="8"/>
  <c r="X271" i="8"/>
  <c r="X270" i="8"/>
  <c r="X269" i="8"/>
  <c r="X268" i="8"/>
  <c r="X267" i="8"/>
  <c r="X266" i="8"/>
  <c r="X275" i="8"/>
  <c r="X261" i="8"/>
  <c r="X277" i="8"/>
  <c r="X262" i="8"/>
  <c r="X265" i="8"/>
  <c r="X264" i="8"/>
  <c r="X263" i="8"/>
  <c r="X259" i="8"/>
  <c r="X258" i="8"/>
  <c r="X257" i="8"/>
  <c r="X256" i="8"/>
  <c r="W555" i="8" l="1"/>
  <c r="X555" i="8" s="1"/>
  <c r="W556" i="8"/>
  <c r="X556" i="8" s="1"/>
  <c r="W557" i="8"/>
  <c r="X557" i="8" s="1"/>
  <c r="X276" i="8" l="1"/>
  <c r="X255" i="8"/>
  <c r="X254" i="8"/>
  <c r="X253" i="8"/>
  <c r="X252" i="8"/>
  <c r="X251" i="8"/>
  <c r="X250" i="8"/>
  <c r="X249" i="8"/>
  <c r="X248" i="8"/>
  <c r="X247" i="8"/>
  <c r="X246" i="8"/>
  <c r="X245" i="8"/>
  <c r="X244" i="8"/>
  <c r="X243" i="8"/>
  <c r="X242" i="8"/>
  <c r="X241" i="8"/>
  <c r="X240" i="8"/>
  <c r="X239" i="8"/>
  <c r="X238" i="8"/>
  <c r="X237" i="8"/>
  <c r="X236" i="8"/>
  <c r="X235" i="8"/>
  <c r="X234" i="8"/>
  <c r="X233" i="8"/>
  <c r="X232"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3" i="8"/>
  <c r="X182"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7" i="8"/>
  <c r="X36" i="8"/>
  <c r="X35" i="8"/>
  <c r="X34" i="8"/>
  <c r="X33" i="8"/>
  <c r="X32" i="8"/>
  <c r="X31" i="8"/>
  <c r="X30" i="8"/>
  <c r="X29" i="8"/>
  <c r="X28" i="8"/>
  <c r="X27" i="8"/>
  <c r="X26" i="8"/>
  <c r="X25" i="8"/>
  <c r="X24" i="8"/>
  <c r="X23" i="8"/>
  <c r="X22" i="8"/>
  <c r="X21" i="8"/>
  <c r="X20" i="8"/>
  <c r="X19" i="8"/>
  <c r="X18" i="8"/>
  <c r="X16" i="8"/>
  <c r="X15" i="8"/>
  <c r="X14" i="8"/>
  <c r="W553" i="8" l="1"/>
  <c r="X553" i="8" s="1"/>
  <c r="W554" i="8"/>
  <c r="X554" i="8" s="1"/>
  <c r="W552" i="8" l="1"/>
  <c r="X552" i="8" s="1"/>
  <c r="W551" i="8"/>
  <c r="X551" i="8" s="1"/>
  <c r="W550" i="8"/>
  <c r="X550" i="8" s="1"/>
  <c r="W435" i="8"/>
  <c r="X435" i="8" s="1"/>
  <c r="W434" i="8"/>
  <c r="X434" i="8" s="1"/>
  <c r="W433" i="8"/>
  <c r="X433" i="8" s="1"/>
  <c r="W544" i="8" l="1"/>
  <c r="X544" i="8" s="1"/>
  <c r="X11" i="8" l="1"/>
  <c r="W284" i="8"/>
  <c r="X284" i="8" l="1"/>
  <c r="W526" i="8"/>
  <c r="X526" i="8" s="1"/>
  <c r="W525" i="8"/>
  <c r="X525" i="8" s="1"/>
  <c r="W524" i="8"/>
  <c r="X524" i="8" s="1"/>
  <c r="W523" i="8"/>
  <c r="X523" i="8" s="1"/>
  <c r="W522" i="8"/>
  <c r="X522" i="8" s="1"/>
  <c r="W521" i="8"/>
  <c r="X521" i="8" s="1"/>
  <c r="W520" i="8"/>
  <c r="X520" i="8" s="1"/>
  <c r="W519" i="8"/>
  <c r="X519" i="8" s="1"/>
  <c r="W518" i="8"/>
  <c r="X518" i="8" s="1"/>
  <c r="W517" i="8"/>
  <c r="X517" i="8" s="1"/>
  <c r="W516" i="8"/>
  <c r="X516" i="8" s="1"/>
  <c r="W515" i="8"/>
  <c r="X515" i="8" s="1"/>
  <c r="W514" i="8"/>
  <c r="X514" i="8" s="1"/>
  <c r="W513" i="8"/>
  <c r="X513" i="8" s="1"/>
  <c r="W512" i="8"/>
  <c r="X512" i="8" s="1"/>
  <c r="W511" i="8"/>
  <c r="X511" i="8" s="1"/>
  <c r="W510" i="8"/>
  <c r="X510" i="8" s="1"/>
  <c r="W509" i="8"/>
  <c r="X509" i="8" s="1"/>
  <c r="W508" i="8"/>
  <c r="X508" i="8" s="1"/>
  <c r="W507" i="8"/>
  <c r="X507" i="8" s="1"/>
  <c r="W506" i="8"/>
  <c r="X506" i="8" s="1"/>
  <c r="W505" i="8"/>
  <c r="X505" i="8" s="1"/>
  <c r="W504" i="8"/>
  <c r="X504" i="8" s="1"/>
  <c r="W503" i="8"/>
  <c r="X503" i="8" s="1"/>
  <c r="W480" i="8"/>
  <c r="X480" i="8" s="1"/>
  <c r="W479" i="8"/>
  <c r="X479" i="8" s="1"/>
  <c r="W478" i="8"/>
  <c r="X478" i="8" s="1"/>
  <c r="W477" i="8"/>
  <c r="X477" i="8" s="1"/>
  <c r="W476" i="8"/>
  <c r="X476" i="8" s="1"/>
  <c r="W475" i="8"/>
  <c r="X475" i="8" s="1"/>
  <c r="W474" i="8"/>
  <c r="X474" i="8" s="1"/>
  <c r="W473" i="8"/>
  <c r="X473" i="8" s="1"/>
  <c r="W472" i="8"/>
  <c r="X472" i="8" s="1"/>
  <c r="W471" i="8"/>
  <c r="X471" i="8" s="1"/>
  <c r="W470" i="8"/>
  <c r="X470" i="8" s="1"/>
  <c r="W469" i="8"/>
  <c r="X469" i="8" s="1"/>
  <c r="W468" i="8"/>
  <c r="X468" i="8" s="1"/>
  <c r="W467" i="8"/>
  <c r="X467" i="8" s="1"/>
  <c r="W466" i="8"/>
  <c r="X466" i="8" s="1"/>
  <c r="W465" i="8"/>
  <c r="X465" i="8" s="1"/>
  <c r="W464" i="8"/>
  <c r="X464" i="8" s="1"/>
  <c r="W463" i="8"/>
  <c r="X463" i="8" s="1"/>
  <c r="W462" i="8"/>
  <c r="X462" i="8" s="1"/>
  <c r="W461" i="8"/>
  <c r="X461" i="8" s="1"/>
  <c r="W460" i="8"/>
  <c r="X460" i="8" s="1"/>
  <c r="W459" i="8"/>
  <c r="X459" i="8" s="1"/>
  <c r="W458" i="8"/>
  <c r="X458" i="8" s="1"/>
  <c r="W457" i="8"/>
  <c r="X457" i="8" s="1"/>
  <c r="W456" i="8"/>
  <c r="X456" i="8" s="1"/>
  <c r="W455" i="8"/>
  <c r="X455" i="8" s="1"/>
  <c r="W454" i="8"/>
  <c r="X454" i="8" s="1"/>
  <c r="W453" i="8"/>
  <c r="X453" i="8" s="1"/>
  <c r="W452" i="8"/>
  <c r="X452" i="8" s="1"/>
  <c r="W451" i="8"/>
  <c r="X451" i="8" s="1"/>
  <c r="W450" i="8"/>
  <c r="X450" i="8" s="1"/>
  <c r="W449" i="8"/>
  <c r="X449" i="8" s="1"/>
  <c r="W448" i="8"/>
  <c r="X448" i="8" s="1"/>
  <c r="W447" i="8"/>
  <c r="X447" i="8" s="1"/>
  <c r="W446" i="8"/>
  <c r="X446" i="8" s="1"/>
  <c r="W445" i="8"/>
  <c r="X445" i="8" s="1"/>
  <c r="W444" i="8"/>
  <c r="X444" i="8" s="1"/>
  <c r="W443" i="8"/>
  <c r="X443" i="8" s="1"/>
  <c r="W442" i="8"/>
  <c r="X442" i="8" s="1"/>
  <c r="W441" i="8"/>
  <c r="X441" i="8" s="1"/>
  <c r="W440" i="8"/>
  <c r="X440" i="8" s="1"/>
  <c r="W439" i="8"/>
  <c r="X439" i="8" s="1"/>
  <c r="W438" i="8"/>
  <c r="X438" i="8" s="1"/>
  <c r="W437" i="8"/>
  <c r="X437" i="8" s="1"/>
  <c r="W436" i="8"/>
  <c r="X436" i="8" s="1"/>
  <c r="W432" i="8"/>
  <c r="W325" i="8"/>
  <c r="X325" i="8" s="1"/>
  <c r="W286" i="8"/>
  <c r="X286" i="8" s="1"/>
  <c r="W285" i="8"/>
  <c r="X285" i="8" s="1"/>
  <c r="X12" i="8"/>
  <c r="X13" i="8"/>
  <c r="W682" i="8" l="1"/>
  <c r="X282" i="8"/>
  <c r="X432" i="8"/>
  <c r="X682" i="8" s="1"/>
</calcChain>
</file>

<file path=xl/sharedStrings.xml><?xml version="1.0" encoding="utf-8"?>
<sst xmlns="http://schemas.openxmlformats.org/spreadsheetml/2006/main" count="11916" uniqueCount="2524">
  <si>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</si>
  <si>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</si>
  <si>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</si>
  <si>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</si>
  <si>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</si>
  <si>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</si>
  <si>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</si>
  <si>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</si>
  <si>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</si>
  <si>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</si>
  <si>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</si>
  <si>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</si>
  <si>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</si>
  <si>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</si>
  <si>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</si>
  <si>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</si>
  <si>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</si>
  <si>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</si>
  <si>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</si>
  <si>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</si>
  <si>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</si>
  <si>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</si>
  <si>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</si>
  <si>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</si>
  <si>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</si>
  <si>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</si>
  <si>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</si>
  <si>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АО "Эмбамунайгаз"</t>
  </si>
  <si>
    <t>Атырауская область</t>
  </si>
  <si>
    <t>Авансовый платеж - 0%, оставшаяся часть в течение 30 р.д. с момента подписания акта приема-передачи</t>
  </si>
  <si>
    <t>ОИ</t>
  </si>
  <si>
    <t>ЭОТТ</t>
  </si>
  <si>
    <t>март-декабрь</t>
  </si>
  <si>
    <t>январь, февраль</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</si>
  <si>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</si>
  <si>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ЦПЭ</t>
  </si>
  <si>
    <t>декабрь</t>
  </si>
  <si>
    <t xml:space="preserve">АО "Эмбамунайгаз" </t>
  </si>
  <si>
    <t>февраль-март</t>
  </si>
  <si>
    <t xml:space="preserve">апрель-декабрь </t>
  </si>
  <si>
    <t>авансовый платеж - 100%</t>
  </si>
  <si>
    <t xml:space="preserve">Авансовый платеж-0%, промежуточные платежи в течении 30 рабочих дней с момента подписания акта выполненных работ </t>
  </si>
  <si>
    <t>51.10.12.000.000.00.0777.000000000000</t>
  </si>
  <si>
    <t>Услуги внутреннего воздушного транспорта по перевозкам пассажиров без расписания</t>
  </si>
  <si>
    <t xml:space="preserve">ОИ </t>
  </si>
  <si>
    <t>апрель</t>
  </si>
  <si>
    <t xml:space="preserve">ОПИ, газового компрессора, работающего от балансира станка-качалки </t>
  </si>
  <si>
    <t xml:space="preserve">ТӨС, станок-тербелгіш балансирі арқылы жұмыс жасайтын газ компрессоры </t>
  </si>
  <si>
    <t>Итого по товарам</t>
  </si>
  <si>
    <t>январь-март</t>
  </si>
  <si>
    <t>май-июнь</t>
  </si>
  <si>
    <t>авансовый платеж-0%, оставшаяся часть в течение 30 рабочих дней с момента подписания акта прием-передачи</t>
  </si>
  <si>
    <t>Обустройство скважин с приустьевой площадкой, с канализационным затвором НГДУ "Кайнармунайгаз"</t>
  </si>
  <si>
    <t>«Қайнармұнайгаз» МГӨБ канализациялық бекітпесі бар, саға алды алаңындағы ұңғыманы жайластыру</t>
  </si>
  <si>
    <t>май-декабрь</t>
  </si>
  <si>
    <t>Авансовый платеж-0%, промежуточные платежи в течении 30 рабочих дней с момента подписания акта выполненных работ</t>
  </si>
  <si>
    <t>февраль, март</t>
  </si>
  <si>
    <t>январь-февраль</t>
  </si>
  <si>
    <t xml:space="preserve">
июль-декабрь</t>
  </si>
  <si>
    <t>ЭОТ</t>
  </si>
  <si>
    <t xml:space="preserve">Авансовый платеж-30%, промежуточные платежи в течении 30 рабочих дней с момента подписания акта выполненных работ </t>
  </si>
  <si>
    <t>Работы  по ликвидации  скважин</t>
  </si>
  <si>
    <t>Ұңғыманы жою жұмыстары</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</si>
  <si>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</si>
  <si>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ликвидации скважин на месторождениях   НГДУ "Жайыкмунайгаз"</t>
  </si>
  <si>
    <t>"Жайықмұнайгаз"МГӨБ  кен орындарындағы ұңғымаларды біржола жою жұмыстары</t>
  </si>
  <si>
    <t>Работы по  ликвидации скважин на месторождениях   НГДУ "Доссормунайгаз"</t>
  </si>
  <si>
    <t>"Доссормұнайгаз"МГӨБ  кен орындарындағы ұңғымаларды біржола жою жұмыстары</t>
  </si>
  <si>
    <t>апрель-декабрь</t>
  </si>
  <si>
    <t xml:space="preserve">май-декабрь </t>
  </si>
  <si>
    <t>март-декабрь 2016 года</t>
  </si>
  <si>
    <t>Строительство  автодороги от а/д Кульсары-Сарыкамыс до ГЗУ-8 м/р Досмухамбетовское</t>
  </si>
  <si>
    <t>Құлсары-Сарқамыс тас жолынан - Досмұхамбет кен орнындағы ГЗУ-8 дейінгі автомобиль жолының құрылысы</t>
  </si>
  <si>
    <t>1.</t>
  </si>
  <si>
    <t>Товары</t>
  </si>
  <si>
    <t>09.10.12.900.011.00.0999.000000000000</t>
  </si>
  <si>
    <t>Работы по обустройству скважин</t>
  </si>
  <si>
    <t>42.11.20.335.000.00.0999.000000000000</t>
  </si>
  <si>
    <t>71.12.31.100.000.00.0999.000000000000</t>
  </si>
  <si>
    <t xml:space="preserve">январь - декабрь </t>
  </si>
  <si>
    <t>74.90.12.000.005.00.0777.000000000000</t>
  </si>
  <si>
    <t>Услуги по оценке стоимости товарно-материальных ценностей</t>
  </si>
  <si>
    <t>Тауарлы-материалдық құндылықтар құнын бағалау жөніндегі қызметтер</t>
  </si>
  <si>
    <t xml:space="preserve">Услуги по оценке (экспертиза) рыночной стоимости сырой нефти </t>
  </si>
  <si>
    <t>Мұнайдың нарықтық құнын бағалау (экспертиза) жөніндегі қызметтері</t>
  </si>
  <si>
    <t xml:space="preserve">октябрь - ноябрь </t>
  </si>
  <si>
    <t xml:space="preserve">июнь-декабрь </t>
  </si>
  <si>
    <t>апрель, май</t>
  </si>
  <si>
    <t>г. Атырау, ул. Валиханова, 1</t>
  </si>
  <si>
    <t>март-апрель</t>
  </si>
  <si>
    <t>Работы по геофизической разведке/исследованиям</t>
  </si>
  <si>
    <t>Геофизикалық баолау/зерттеу бойынша жұмыстар</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</si>
  <si>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</si>
  <si>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</si>
  <si>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</si>
  <si>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стендтер/ табличкалар/жазулар және осыған ұқсас ақпараттық/ ескерту/эвакуациялық және өге де мақсаттардағы бұйымдар  дайындау жұмыстары</t>
  </si>
  <si>
    <t>Кеңсеге табличкалар және билбордтар дайындау  ("Жайыкмұнайгаз" МГӨБ)</t>
  </si>
  <si>
    <t>Изготовление табличек и билбордов  для офиса (НГДУ "Жылыоймунайгаз")</t>
  </si>
  <si>
    <t>Кеңсеге табличкалар және билбордтар дайындау  ("Жылыоймұнайгаз" МГӨБ)</t>
  </si>
  <si>
    <t>Изготовление табличек и билбордов  для офиса (НГДУ "Доссормунайгаз")</t>
  </si>
  <si>
    <t>Кеңсеге табличкалар және билбордтар дайындау  ("Доссормұнайгаз" МГӨБ)</t>
  </si>
  <si>
    <t>Изготовление табличек и билбордов  для офиса (НГДУ "Кайнармунайгаз")</t>
  </si>
  <si>
    <t>Кеңсеге табличкалар және билбордтар дайындау  ("Кайнармұнайгаз" МГӨБ)</t>
  </si>
  <si>
    <t>Кеңсеге табличкалар және билбордтар дайындау  ("Ембімұнайэнерго" басқармасы)</t>
  </si>
  <si>
    <t>Изготовление табличек и билбордов  для офиса (УПТиКО)</t>
  </si>
  <si>
    <t xml:space="preserve">Кеңсеге табличкалар және билбордтар дайындау (ӨТҚжЖК) </t>
  </si>
  <si>
    <t>Изготовление табличек и билбордов  для офиса (АУП)</t>
  </si>
  <si>
    <t>Кеңсеге табличкалар және билбордтар дайындау  (Басқару аппараты)</t>
  </si>
  <si>
    <t>55.20.11.335.000.00.0777.000000000000</t>
  </si>
  <si>
    <t>Услуги домов/баз/лагерей для отдыха</t>
  </si>
  <si>
    <t>Демалуға арналған лагерлер/ үйлер/ базылар қызметі</t>
  </si>
  <si>
    <t>09.10.12.900.007.00.0999.000000000000</t>
  </si>
  <si>
    <t>авансовый платеж - 0%, оплата при выполнении 100% течение 30 рабочих дней с момента подписания акта приема-передачи</t>
  </si>
  <si>
    <t>Акмолинская область</t>
  </si>
  <si>
    <t>*</t>
  </si>
  <si>
    <t>Изготовление табличек и билбордов  для офиса (НГДУ "Жайыкмунайгаз")</t>
  </si>
  <si>
    <t>Изготовление табличек и билбордов  для офиса (упр. "Эмбамунайзнерго")</t>
  </si>
  <si>
    <t>г.Атырау, ул.Валиханова, 1</t>
  </si>
  <si>
    <t>г. Атырау ул. Валиханова, 1</t>
  </si>
  <si>
    <t>декабрь-январь</t>
  </si>
  <si>
    <t>июнь-декабрь</t>
  </si>
  <si>
    <t>авансовый платеж 90%, оставшаяся часть в течение 30 р.д. с момента подписания акта приема-передачи</t>
  </si>
  <si>
    <t>январь-март 2016 года</t>
  </si>
  <si>
    <t>Работы по сооружению автомобильной дороги</t>
  </si>
  <si>
    <t xml:space="preserve">Автокөлік жолдарын салу жұмыстары </t>
  </si>
  <si>
    <t xml:space="preserve">Атырауская область Жылыойский район </t>
  </si>
  <si>
    <t xml:space="preserve">Ұңғымаларды жайластыру жұмыстары </t>
  </si>
  <si>
    <t xml:space="preserve">октябрь - декабрь </t>
  </si>
  <si>
    <t>157 Р</t>
  </si>
  <si>
    <t>158 Р</t>
  </si>
  <si>
    <t>189 Р</t>
  </si>
  <si>
    <t>245 У</t>
  </si>
  <si>
    <t>АО Эмбамунайгаз</t>
  </si>
  <si>
    <t>г.Атырау, ул.Валиханова,1</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</si>
  <si>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</si>
  <si>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</si>
  <si>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</si>
  <si>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</si>
  <si>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</si>
  <si>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авансовый платеж - 30%, оставшаяся часть в течение 30 рабочих дней с момента подписания акта приема-передачи</t>
  </si>
  <si>
    <t>ОТП</t>
  </si>
  <si>
    <t>согласно технической спецификации</t>
  </si>
  <si>
    <t>комплект</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</si>
  <si>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</si>
  <si>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</si>
  <si>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</si>
  <si>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</si>
  <si>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</si>
  <si>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</si>
  <si>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Труба</t>
  </si>
  <si>
    <t>тонна (метрическая)</t>
  </si>
  <si>
    <t>килограмм</t>
  </si>
  <si>
    <t>Средство моющее</t>
  </si>
  <si>
    <t>упаковка</t>
  </si>
  <si>
    <t>20.59.59.300.001.00.0168.000000000000</t>
  </si>
  <si>
    <t>Деэмульгатор</t>
  </si>
  <si>
    <t>для отделения воды от нефти, в жидком виде</t>
  </si>
  <si>
    <t>006</t>
  </si>
  <si>
    <t>метр</t>
  </si>
  <si>
    <t>008</t>
  </si>
  <si>
    <t>Ткань</t>
  </si>
  <si>
    <t>055</t>
  </si>
  <si>
    <t>метр квадратный</t>
  </si>
  <si>
    <t>Лак</t>
  </si>
  <si>
    <t>Проволока</t>
  </si>
  <si>
    <t>Масло</t>
  </si>
  <si>
    <t>литр (куб. дм.)</t>
  </si>
  <si>
    <t>Насос</t>
  </si>
  <si>
    <t>в течение 60 календарных дней с даты заключения договора или получения уведомления от Заказчика</t>
  </si>
  <si>
    <t>27.90.31.900.025.00.0796.000000000001</t>
  </si>
  <si>
    <t>Горелка</t>
  </si>
  <si>
    <t>сварочная, инжекторная, мощность 25-700 л/ч</t>
  </si>
  <si>
    <t>набор</t>
  </si>
  <si>
    <t>Отвод</t>
  </si>
  <si>
    <t>Шина</t>
  </si>
  <si>
    <t>Доска</t>
  </si>
  <si>
    <t>26.51.70.990.024.00.0796.000000000000</t>
  </si>
  <si>
    <t>Анемометр</t>
  </si>
  <si>
    <t>204-1 Т</t>
  </si>
  <si>
    <t>29.20.22.970.000.00.0796.000000000000</t>
  </si>
  <si>
    <t>Прицеп</t>
  </si>
  <si>
    <t>жилой, масса более 3500 кг</t>
  </si>
  <si>
    <t>лабораторный</t>
  </si>
  <si>
    <t>Пробоотборник</t>
  </si>
  <si>
    <t>26.51.12.530.000.01.0796.000000000000</t>
  </si>
  <si>
    <t>скважинный, для высокоточного контроля температуры в скважинах при геофизических исследованиях</t>
  </si>
  <si>
    <t>Литр (куб. дм.)</t>
  </si>
  <si>
    <t>Май</t>
  </si>
  <si>
    <t>рулон</t>
  </si>
  <si>
    <t>Шкаф</t>
  </si>
  <si>
    <t>Изолятор</t>
  </si>
  <si>
    <t>в течение 120 календарных дней с даты заключения договора или получения уведомления от Заказчика</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</si>
  <si>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</si>
  <si>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</si>
  <si>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</si>
  <si>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</si>
  <si>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Конвенторы</t>
  </si>
  <si>
    <t>в течение  60 календарных дней с даты заключения договора или получения уведомления от Заказчика</t>
  </si>
  <si>
    <t>МОДУЛЯТОР ДЛЯ КАБЕЛЬНОГО ТВ</t>
  </si>
  <si>
    <t>Кабельді ТВ модуляторы</t>
  </si>
  <si>
    <t>26.40.42.700.001.00.0796.000000000000</t>
  </si>
  <si>
    <t>Ресивер цифровой</t>
  </si>
  <si>
    <t>спутниковый</t>
  </si>
  <si>
    <t xml:space="preserve">РЕССИВЕР </t>
  </si>
  <si>
    <t>Рессивері</t>
  </si>
  <si>
    <t>Емкость</t>
  </si>
  <si>
    <t>28.29.12.300.002.00.0796.000000000000</t>
  </si>
  <si>
    <t>Оборудование для фильтрования</t>
  </si>
  <si>
    <t>для водопроводно-канализационного хозяйства</t>
  </si>
  <si>
    <t>Комплект</t>
  </si>
  <si>
    <t>25.72.14.690.006.00.0796.000000000003</t>
  </si>
  <si>
    <t>Доводчик дверной</t>
  </si>
  <si>
    <t>до 160 кг</t>
  </si>
  <si>
    <t>ДОВОДЧИКИ ДЛЯ ДВЕРЕЙ</t>
  </si>
  <si>
    <t>Есіктің бітірушісі</t>
  </si>
  <si>
    <t>32.99.59.900.105.00.0704.000000000000</t>
  </si>
  <si>
    <t>НАБОР ДЛЯ ВАННОЙ</t>
  </si>
  <si>
    <t>ванна бөлмесіне арналған жинақтағы керек-жарақтар</t>
  </si>
  <si>
    <t xml:space="preserve">
до 20 декабря</t>
  </si>
  <si>
    <t>Авансовый платеж - 30%, оставшаяся часть в течение 30 р.д. с момента подписания акта приема-передачи</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</si>
  <si>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</si>
  <si>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</si>
  <si>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</si>
  <si>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</si>
  <si>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Аяқтары металлдан жасалған жұмсақ маталы кресло</t>
  </si>
  <si>
    <t>31.00.13.500.001.00.0796.000000000055</t>
  </si>
  <si>
    <t>тканевое, мягкое, с металлическими ножками</t>
  </si>
  <si>
    <t>КРЕСЛО ДЛЯ АКТОВОГО ЗАЛА</t>
  </si>
  <si>
    <t xml:space="preserve">акт залына кресло </t>
  </si>
  <si>
    <t>31.00.13.500.001.00.0796.000000000041</t>
  </si>
  <si>
    <t>КРЕСЛО ГОБ-Н ЧЕР, ПЛАС</t>
  </si>
  <si>
    <t>Кресло гоб-н қара, плас</t>
  </si>
  <si>
    <t>25.99.22.000.004.02.0796.000000000000</t>
  </si>
  <si>
    <t>для картотек, металлический</t>
  </si>
  <si>
    <t>МЕТАЛИЧ ШКАФ-КАРТОТ C 4 ВЫДВИЖН ЯЩИКАМИ</t>
  </si>
  <si>
    <t>картотекаға арналған металл шкаф 4 ысырмалы жәшігімен</t>
  </si>
  <si>
    <t>31.01.12.900.004.00.0839.000000000000</t>
  </si>
  <si>
    <t>Комплект мебели</t>
  </si>
  <si>
    <t>комплект состоящий из стола, тумбы, кресла</t>
  </si>
  <si>
    <t>ОФИСНЫЙ МЕБЕЛЬ ДЛЯ РУКОВОДИТЕЛЯ</t>
  </si>
  <si>
    <t>Офистік жиһаз басшылар үшін</t>
  </si>
  <si>
    <t>31.01.12.900.006.00.0796.000000000000</t>
  </si>
  <si>
    <t>стол</t>
  </si>
  <si>
    <t>письменный, ЛДСП, однотумбовый</t>
  </si>
  <si>
    <t>СТОЛ 1-ТУМБОВЫЙ</t>
  </si>
  <si>
    <t>Стол 1-тумбалы</t>
  </si>
  <si>
    <t>31.01.12.900.006.00.0796.000000000002</t>
  </si>
  <si>
    <t>письменный, ЛДСП, двухтумбовый</t>
  </si>
  <si>
    <t>СТОЛ 2-Х ТУМБОВЫЙ</t>
  </si>
  <si>
    <t>Екі тумбалы үстел</t>
  </si>
  <si>
    <t>31.01.12.900.006.00.0796.000000000003</t>
  </si>
  <si>
    <t>компьютерный,  ЛДСП, однотумбовый</t>
  </si>
  <si>
    <t>СТОЛ КОМПЬЮТЕРНЫЙ</t>
  </si>
  <si>
    <t>компьютер үстелі</t>
  </si>
  <si>
    <t>31.01.12.900.006.00.0796.000000000001</t>
  </si>
  <si>
    <t>СТОЛ ПИСЬМЕННЫЙ 1500Х700Х750 ММ</t>
  </si>
  <si>
    <t>Жазу үстелі</t>
  </si>
  <si>
    <t>31.00.11.700.001.00.0796.000000000008</t>
  </si>
  <si>
    <t>мягкий, каркас металлический, сидение и спинка из тканевой обивки</t>
  </si>
  <si>
    <t xml:space="preserve">СТУЛ </t>
  </si>
  <si>
    <t xml:space="preserve">Стул </t>
  </si>
  <si>
    <t>31.00.11.700.001.00.0796.000000000006</t>
  </si>
  <si>
    <t>мягкий, каркас и спинка металлические, сидение из тканевой обивки</t>
  </si>
  <si>
    <t>СТУЛЬЯ МЯГКИЕ</t>
  </si>
  <si>
    <t xml:space="preserve">жұмсақ орындықтар </t>
  </si>
  <si>
    <t>31.01.12.900.001.02.0796.000000000014</t>
  </si>
  <si>
    <t>Тумба</t>
  </si>
  <si>
    <t>мобильная, из ЛДСП и ДСП, на ножках</t>
  </si>
  <si>
    <t>ТУМБА ПОД ТЕЛЕВИЗОР</t>
  </si>
  <si>
    <t>Телевизор астына қойылатын тумба</t>
  </si>
  <si>
    <t>31.01.12.900.005.00.0796.000000000008</t>
  </si>
  <si>
    <t>ЛДСП, для документов, без замка</t>
  </si>
  <si>
    <t>ШКАФ ДЛЯ ДОКУМ.СО СТЕК/И ДВ.900Х450Х2100</t>
  </si>
  <si>
    <t>құжаттарға арн. шкаф әйнекті/есікті 900х450х2100</t>
  </si>
  <si>
    <t>31.01.12.900.005.00.0796.000000000004</t>
  </si>
  <si>
    <t>МДФ, для документов, без замка</t>
  </si>
  <si>
    <t>ШКАФ ДЛЯ ДОКУМЕНТОВ 766Х400Х1876 ММ</t>
  </si>
  <si>
    <t>құжаттарға арн. шкаф  766х400х1876 мм</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</si>
  <si>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</si>
  <si>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</si>
  <si>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</si>
  <si>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</si>
  <si>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Кіреберіс дәліз жихазы</t>
  </si>
  <si>
    <t>31.09.11.000.007.00.0796.000000000000</t>
  </si>
  <si>
    <t>Стул</t>
  </si>
  <si>
    <t>кухонный, металлический</t>
  </si>
  <si>
    <t>СТУЛЬЯ ДЛЯ СТОЛОВОЙ</t>
  </si>
  <si>
    <t>асханаға орындық</t>
  </si>
  <si>
    <t>31.01.12.900.005.00.0796.000000000003</t>
  </si>
  <si>
    <t>ламинированного ДСП, для документов, с замком</t>
  </si>
  <si>
    <t>ШКАФ ДЛЯ ОДЕЖДЫ 2-ДВЕРНЫЙ</t>
  </si>
  <si>
    <t xml:space="preserve">2 есікті киім салатын шкаф </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</si>
  <si>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</si>
  <si>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</si>
  <si>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</si>
  <si>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</si>
  <si>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 xml:space="preserve">құжаттарғы жойғыш </t>
  </si>
  <si>
    <t>26.40.20.900.000.00.0796.000000000004</t>
  </si>
  <si>
    <t>Телевизор</t>
  </si>
  <si>
    <t>жидкокристаллический (LCD), цифровой</t>
  </si>
  <si>
    <t>ТЕЛЕВИЗОР 107 СМ</t>
  </si>
  <si>
    <t>Телевизор 107 см</t>
  </si>
  <si>
    <t>27.51.11.300.000.00.0796.000000000002</t>
  </si>
  <si>
    <t>Холодильник</t>
  </si>
  <si>
    <t>однокамерный, отдельностоящй, объем 100-149 л, без морозильного отдела</t>
  </si>
  <si>
    <t>ХОЛОДИЛЬНИК ОДНОКАМЕРНЫЙ 140Л.</t>
  </si>
  <si>
    <t>тоңазытқыш  біркамералы 140л.</t>
  </si>
  <si>
    <t>27.51.26.900.003.00.0796.000000000000</t>
  </si>
  <si>
    <t>Калорифер</t>
  </si>
  <si>
    <t>бытовой</t>
  </si>
  <si>
    <t>КОЛОРИФЕР ДЛЯ СУШКИ БЕЛЬЯ, ЭЛЕКТРИЧЕСКИЙ</t>
  </si>
  <si>
    <t>Колорифер киім кептіруге арн.  Электрлі</t>
  </si>
  <si>
    <t>27.51.21.100.000.01.0796.000000000001</t>
  </si>
  <si>
    <t>Пылесос</t>
  </si>
  <si>
    <t>для сухой уборки, пылесборник с аквафильтром</t>
  </si>
  <si>
    <t>ПЫЛЕСОС  МОЮЩИЙ</t>
  </si>
  <si>
    <t>Құрғақ және ылғалды жинау үшін шаңсорғыш. Максималды тұтынатын қуаттылығы 1380 Вт, контейнердің сыйымдылығы 35 литр</t>
  </si>
  <si>
    <t>27.51.26.900.001.00.0796.000000000000</t>
  </si>
  <si>
    <t>Обогреватель</t>
  </si>
  <si>
    <t>электрический, мощность 6,0 кВт</t>
  </si>
  <si>
    <t>ОБОГРЕВАТЕЛЬ ЭЛЕКТРИЧЕСКИЙ МАСЛЯНЫЙ</t>
  </si>
  <si>
    <t xml:space="preserve">майлы электрлі жылытқыш </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</si>
  <si>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</si>
  <si>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</si>
  <si>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</si>
  <si>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</si>
  <si>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Электр плита</t>
  </si>
  <si>
    <t>27.12.40.900.049.00.0796.000000000000</t>
  </si>
  <si>
    <t>Водонагреватель</t>
  </si>
  <si>
    <t>вертикальной установки, объем 100 л</t>
  </si>
  <si>
    <t xml:space="preserve">ВОДОНАГРЕВАТЕЛЬНОЕ УСТРОЙСТВО </t>
  </si>
  <si>
    <t xml:space="preserve">Су ысытушы құрылғы  </t>
  </si>
  <si>
    <t>27.51.25.900.001.00.0796.000000000002</t>
  </si>
  <si>
    <t xml:space="preserve">Диспенсер </t>
  </si>
  <si>
    <t>для воды, напольный, без холодильника</t>
  </si>
  <si>
    <t>ДИСПЕНСЕР ДЛЯ ПИТЬЕВОЙ ВОДЫ, НАПОЛЬНЫЙ</t>
  </si>
  <si>
    <t>ауыз суға арн. диспенсер , еденде тұратын</t>
  </si>
  <si>
    <t>28.93.17.100.001.00.0796.000000000000</t>
  </si>
  <si>
    <t>Машина тестомесильная</t>
  </si>
  <si>
    <t>мощность 1,1 кВт, объем загрузки 60 кг, производительность 120 кг/ч</t>
  </si>
  <si>
    <t>МАШИНА ТЕСТОМЕСИЛЬНАЯ</t>
  </si>
  <si>
    <t xml:space="preserve">Машина қамыр илегіш </t>
  </si>
  <si>
    <t>27.51.11.100.002.00.0796.000000000006</t>
  </si>
  <si>
    <t>Морозильник</t>
  </si>
  <si>
    <t>отдельностоящий, в виде стола, объем 160-219 л</t>
  </si>
  <si>
    <t xml:space="preserve">МОРОЗИЛЬНИК </t>
  </si>
  <si>
    <t xml:space="preserve">мұздатқыш </t>
  </si>
  <si>
    <t>27.51.27.000.000.00.0796.000000000003</t>
  </si>
  <si>
    <t>Печь  микроволновая</t>
  </si>
  <si>
    <t>стальная, из керамической эмали, емкость 19-22 л, с грилем кварцевым</t>
  </si>
  <si>
    <t>ПЕЧЬ МИКРОВОЛНОВАЯ</t>
  </si>
  <si>
    <t>микротолқынды пеш</t>
  </si>
  <si>
    <t>27.51.23.500.001.00.0796.000000000003</t>
  </si>
  <si>
    <t xml:space="preserve">Электросушитель </t>
  </si>
  <si>
    <t>для рук, сенсорный, металлический</t>
  </si>
  <si>
    <t>ПОЛОТЕНЦЕ ЭЛЕКТРИЧЕСКОЕ</t>
  </si>
  <si>
    <t xml:space="preserve">электрлі сүлгі </t>
  </si>
  <si>
    <t>27.51.23.730.000.00.0796.000000000000</t>
  </si>
  <si>
    <t>Электроутюг</t>
  </si>
  <si>
    <t>с пароувлажнением, подошва из титана</t>
  </si>
  <si>
    <t>УТЮГ ЭЛЕКТРИЧЕСКИЙ</t>
  </si>
  <si>
    <t xml:space="preserve"> электрлі үтік</t>
  </si>
  <si>
    <t>27.51.24.300.000.00.0796.000000000003</t>
  </si>
  <si>
    <t>Электрочайник</t>
  </si>
  <si>
    <t>скрытый, объем не менее 2 л</t>
  </si>
  <si>
    <t xml:space="preserve">ЧАЙНИК </t>
  </si>
  <si>
    <t xml:space="preserve">Чайник </t>
  </si>
  <si>
    <t>Клапан</t>
  </si>
  <si>
    <t>28.14.11.900.004.00.0796.000000000075</t>
  </si>
  <si>
    <t>Клапан предохранительный</t>
  </si>
  <si>
    <t>стальной, тип соединения фланцевое, рычажный</t>
  </si>
  <si>
    <t>апрель-май</t>
  </si>
  <si>
    <t>28.12.14.500.000.02.0796.000000000000</t>
  </si>
  <si>
    <t>незамерзающий, с дыхательной мембраной, условный проход 250 мм</t>
  </si>
  <si>
    <t>28.14.20.000.016.00.0796.000000000004</t>
  </si>
  <si>
    <t>Регулятор давления газа</t>
  </si>
  <si>
    <t>прямого действия</t>
  </si>
  <si>
    <t>Кабель</t>
  </si>
  <si>
    <t>Жидкость охлаждающая</t>
  </si>
  <si>
    <t>температура начала замерзания не ниже -40°С, ГОСТ 28084-89</t>
  </si>
  <si>
    <t>20.41.32.770.000.01.5111.000000000000</t>
  </si>
  <si>
    <t>для туалетов, порошок, СТ РК ГОСТ Р 51696-2003</t>
  </si>
  <si>
    <t xml:space="preserve">Биопрепарат Коагулянт </t>
  </si>
  <si>
    <t>Генератор</t>
  </si>
  <si>
    <t>Головка</t>
  </si>
  <si>
    <t>Лист</t>
  </si>
  <si>
    <t>Термометр</t>
  </si>
  <si>
    <t>для станков-качалок</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</si>
  <si>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</si>
  <si>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</si>
  <si>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гобеленовое, каркас пластиковый, с поворотно подъемным механизмом, подлокотники пластиковые</t>
  </si>
  <si>
    <t>письменный, ДСП, двухтумбовый</t>
  </si>
  <si>
    <t>Работы по ликвидации скважин</t>
  </si>
  <si>
    <t>71.20.19.000.013.00.0999.000000000000</t>
  </si>
  <si>
    <t>Работы по проведению экспертиз/испытаний/тестирований</t>
  </si>
  <si>
    <t xml:space="preserve">Сараптама/сынақ жүргізу/тестілеу бойынша жұмыстар </t>
  </si>
  <si>
    <t>8,11,15,22</t>
  </si>
  <si>
    <t>Атырауская обл, ст. Жамансор, НГДУ Кайнармунайгаз</t>
  </si>
  <si>
    <t>28.25.12.300.001.00.0796.000000000021</t>
  </si>
  <si>
    <t>Кондиционер</t>
  </si>
  <si>
    <t>салқындатқыш</t>
  </si>
  <si>
    <t>колонный (сплит-система)</t>
  </si>
  <si>
    <t>х</t>
  </si>
  <si>
    <t>КОНДИЦИОНЕР НАПОЛЬНЫЙ</t>
  </si>
  <si>
    <t xml:space="preserve">кондиционер еденде тұратын </t>
  </si>
  <si>
    <t>28.25.12.300.001.00.0796.000000000000</t>
  </si>
  <si>
    <t>салқындыту үшін жабдықтар</t>
  </si>
  <si>
    <t>оконного типа, в едином корпусе</t>
  </si>
  <si>
    <t xml:space="preserve">бір корпустағы әйнектегі типтегі </t>
  </si>
  <si>
    <t>КОНДИЦИОНЕРЫ ОКОННЫЕ</t>
  </si>
  <si>
    <t>Кондиционер терезеге қондырылатын</t>
  </si>
  <si>
    <t>28.93.15.800.009.00.0796.000000000000</t>
  </si>
  <si>
    <t>Мармит</t>
  </si>
  <si>
    <t>для 1 блюда, 1 полка, мощность 1.2 кВт</t>
  </si>
  <si>
    <t>МАРМИТ ДЛЯ 1 БЛЮД ПМЭС 70КН</t>
  </si>
  <si>
    <t>мармит 1 тағамға арн. ПМЭС 70КН</t>
  </si>
  <si>
    <t>28.93.15.800.009.00.0796.000000000001</t>
  </si>
  <si>
    <t>для 2 блюд, 2 полки, мощность 1.2 кВт</t>
  </si>
  <si>
    <t>МАРМИТ ДЛЯ 2 БЛЮД ПМЭС 70КН 60</t>
  </si>
  <si>
    <t>мармит  2 тағамға арн.  ПМЭС 70КН 60</t>
  </si>
  <si>
    <t>27.51.28.390.001.00.0839.000000000000</t>
  </si>
  <si>
    <t>Сковорода</t>
  </si>
  <si>
    <t>электрическая, с опрокидывающей чугунной чашей</t>
  </si>
  <si>
    <t>СКОВОРОДА ЭЛЕКТРИЧЕСКАЯ СЭЧ-045</t>
  </si>
  <si>
    <t xml:space="preserve"> электр таба СЭЧ-045</t>
  </si>
  <si>
    <t>28.93.15.300.000.00.0796.000000000000</t>
  </si>
  <si>
    <t>Печь</t>
  </si>
  <si>
    <t>хлебопекарная, ярусная</t>
  </si>
  <si>
    <t>ШКАФ ПЕКАРСКИЙ 3-Х СЕКЦИОННЫЙ ЭШП-10</t>
  </si>
  <si>
    <t xml:space="preserve"> 3 секциялы нан пісіретін шкаф ЭШП-10</t>
  </si>
  <si>
    <t>27.51.28.390.003.00.0796.000000000001</t>
  </si>
  <si>
    <t>Котел варочный</t>
  </si>
  <si>
    <t>Қазан</t>
  </si>
  <si>
    <t>отдельностоящий</t>
  </si>
  <si>
    <t>КОТЕЛ ПИЩЕВАРОЧНЫЙ КПЭ-250</t>
  </si>
  <si>
    <t>тамақ пісіретін қазан КПЭ-250</t>
  </si>
  <si>
    <t>металл, тамақ дайындауға арналған</t>
  </si>
  <si>
    <t>КОТЕЛ ПИЩЕВАРОЧНЫЙ КПЭМ-100</t>
  </si>
  <si>
    <t>тамақ пісіретін қазан  КПЭМ-100</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</si>
  <si>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</si>
  <si>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</si>
  <si>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</si>
  <si>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</si>
  <si>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Тарату желісі -Белла-Нота-2005</t>
  </si>
  <si>
    <t>17.23.14.500.000.00.5111.000000000051</t>
  </si>
  <si>
    <t>Бумага</t>
  </si>
  <si>
    <t>для офисного оборудования, формат А3, плотность 90 г/м2, ГОСТ 6656-76</t>
  </si>
  <si>
    <t>БУМАГА A3 80Г/М2 96% (500Л)</t>
  </si>
  <si>
    <t>қағаз A3 80г/м2 96% (500л)</t>
  </si>
  <si>
    <t>одна пачка</t>
  </si>
  <si>
    <t>17.23.14.500.000.00.5111.000000000073</t>
  </si>
  <si>
    <t>для офисного оборудования, формат А4, плотность 200 г/м2, ГОСТ 6656-76</t>
  </si>
  <si>
    <t>БУМАГА COIOTECH А 4 200 GM</t>
  </si>
  <si>
    <t>қағаз Coiotech А 4 200 gm</t>
  </si>
  <si>
    <t>пачка</t>
  </si>
  <si>
    <t>22.21.30.100.002.00.5111.000000000005</t>
  </si>
  <si>
    <t>Пленка</t>
  </si>
  <si>
    <t>для ламинирования, размер 210*295 мм</t>
  </si>
  <si>
    <t>БУМАГА LAMINATING А 4</t>
  </si>
  <si>
    <t>қағаз LAMINATING А 4</t>
  </si>
  <si>
    <t>17.23.12.700.012.00.5111.000000000000</t>
  </si>
  <si>
    <t>для заметок, формат блока 9*9 см</t>
  </si>
  <si>
    <t>БУМАГА ДЛЯ ЗАМ. САМОКЛ.9Х9,9Х9,6(РАЗ)</t>
  </si>
  <si>
    <t>өздігінен жабысатын қағаз 9х9,9х9</t>
  </si>
  <si>
    <t>17.23.14.500.000.00.5111.000000000054</t>
  </si>
  <si>
    <t>Қағаз</t>
  </si>
  <si>
    <t>для офисного оборудования, формат А3, плотность 160 г/м2, ГОСТ 6656-76</t>
  </si>
  <si>
    <t>БУМАГА КСЕРОКСНАЯ А3,160Г,250Л,</t>
  </si>
  <si>
    <t>ксерокс қағазы А3, 160г, 250л</t>
  </si>
  <si>
    <t>17.23.14.500.000.00.5111.000000000059</t>
  </si>
  <si>
    <t>для офисного оборудования, формат А3, плотность 250 г/м2, ГОСТ 6656-76</t>
  </si>
  <si>
    <t>БУМАГА КСЕРОКСНАЯ А3,250Г,250Л</t>
  </si>
  <si>
    <t>ксерокс қағазы А3,250г,250л</t>
  </si>
  <si>
    <t>17.23.14.500.000.00.5111.000000000058</t>
  </si>
  <si>
    <t>для офисного оборудования, формат А3, плотность 220 г/м2, ГОСТ 6656-76</t>
  </si>
  <si>
    <t>БУМАГА ОФИСНАЯ А3, ПЛОТНОСТЬ 210Г/М3</t>
  </si>
  <si>
    <t>офистік қағаз А3, тығыздығы 210г/м3</t>
  </si>
  <si>
    <t>17.23.14.500.000.00.5111.000000000074</t>
  </si>
  <si>
    <t>для офисного оборудования, формат А4, плотность 220 г/м2, ГОСТ 6656-76</t>
  </si>
  <si>
    <t>БУМАГА ОФИСНАЯ А4, ПЛОТНОСТЬ 210Г/М2</t>
  </si>
  <si>
    <t>офистік қағаз А4, тығыздығы 210г/м2</t>
  </si>
  <si>
    <t>17.12.13.100.000.03.0796.000000000000</t>
  </si>
  <si>
    <t>для плоттера, формат А0, плотность 75 г/м2, ГОСТ 6656-76</t>
  </si>
  <si>
    <t>БУМАГА ПЛОТТЕРА 24 ДЮМ.</t>
  </si>
  <si>
    <t>плоттер қағазы 24 дюм.</t>
  </si>
  <si>
    <t>17.12.14.100.000.00.0796.000000000001</t>
  </si>
  <si>
    <t>для черчения (ватман), формат А1, размер 610*860 мм, плотность 200 г/м2</t>
  </si>
  <si>
    <t>ВАТМАН 200Г/М2</t>
  </si>
  <si>
    <t>ватман 200г/м2</t>
  </si>
  <si>
    <t>17.29.19.900.004.00.0736.000000000000</t>
  </si>
  <si>
    <t>Термобумага</t>
  </si>
  <si>
    <t>Термоқағаз</t>
  </si>
  <si>
    <t>специализированная бумага, для печати</t>
  </si>
  <si>
    <t>ТЕРМОБУМАГА ДЛЯ ФАКСА 210Х30М</t>
  </si>
  <si>
    <t>факске термоқағаз 210х30м</t>
  </si>
  <si>
    <t>32.99.15.100.000.00.0796.000000000003</t>
  </si>
  <si>
    <t>Карандаш</t>
  </si>
  <si>
    <t>Қарындаш</t>
  </si>
  <si>
    <t>простой, с ластиком</t>
  </si>
  <si>
    <t>КАРАНДАШ ПРОСТОЙ НВ</t>
  </si>
  <si>
    <t>жай карандаш НВ</t>
  </si>
  <si>
    <t>22.29.25.500.000.00.0704.000000000003</t>
  </si>
  <si>
    <t>Маркер</t>
  </si>
  <si>
    <t>пластиковый, круглый, наконечник 3 мм, перманентный (нестираемый)</t>
  </si>
  <si>
    <t>МАРКЕРЫ  ПЕРМАНЕНТНЫЕ В НАБОРЕ</t>
  </si>
  <si>
    <t xml:space="preserve">перманентті маркерлер жиынтығы </t>
  </si>
  <si>
    <t>22.29.25.500.000.00.0704.000000000007</t>
  </si>
  <si>
    <t>пластиковый, конусообразный, наконечник 1-3 мм, перманентный (сухостираемый)</t>
  </si>
  <si>
    <t>НАБОР МАРКЕРОВ ДЛЯ ДОСКИ 4 ЦВЕТОВ</t>
  </si>
  <si>
    <t xml:space="preserve">тақтаға маркерлер жиынтығы 4 түс </t>
  </si>
  <si>
    <t>22.29.25.500.004.01.0796.000000000005</t>
  </si>
  <si>
    <t>Ручка</t>
  </si>
  <si>
    <t>Қаламсап</t>
  </si>
  <si>
    <t>пластиковая, шариковая</t>
  </si>
  <si>
    <t>РУЧКА ШАРИКОВАЯ, ЦВ.СИНИЙ СТЕРЖЕНЬ</t>
  </si>
  <si>
    <t>қалам, стержень түсі көк 0,7мм</t>
  </si>
  <si>
    <t>32.99.59.900.083.00.0796.000000000000</t>
  </si>
  <si>
    <t>Штрих-лента</t>
  </si>
  <si>
    <t>Түзетуші қалам</t>
  </si>
  <si>
    <t>ленточный корректор в блистере с диспенсером</t>
  </si>
  <si>
    <t>РУЧКА- ШТРИХ</t>
  </si>
  <si>
    <t>қалам-штрих</t>
  </si>
  <si>
    <t>32.99.59.900.081.00.0796.000000000000</t>
  </si>
  <si>
    <t>Штрих-карандаш</t>
  </si>
  <si>
    <t>Штрих-қарындаш</t>
  </si>
  <si>
    <t>канцелярский</t>
  </si>
  <si>
    <t>ШТРИХ-КАРАНДАШ КОРРЕКТИРУЮЩИЙ</t>
  </si>
  <si>
    <t>түзеткіш штрих-карандаш</t>
  </si>
  <si>
    <t>15.12.12.900.005.00.0796.000000000003</t>
  </si>
  <si>
    <t xml:space="preserve">Обложка </t>
  </si>
  <si>
    <t>мұқаба</t>
  </si>
  <si>
    <t>из картона</t>
  </si>
  <si>
    <t>ОБЛОЖКА ДЛЯ ПЕРЕПЛЕТА А4</t>
  </si>
  <si>
    <t>түптеуге арн. Сыртқы қап А4</t>
  </si>
  <si>
    <t>22.29.25.700.003.00.5111.000000000001</t>
  </si>
  <si>
    <t>Обложка</t>
  </si>
  <si>
    <t>Мұқаба</t>
  </si>
  <si>
    <t>для переплета, формат А4, непрозрачная</t>
  </si>
  <si>
    <t>Беткі жағы картоннан</t>
  </si>
  <si>
    <t>ОБЛОЖКА ДЛЯ ПЕРЕПЛЕТА А4 100ШТ.</t>
  </si>
  <si>
    <t>түптеу беті А4 100 дана</t>
  </si>
  <si>
    <t>22.29.25.700.000.00.0796.000000000018</t>
  </si>
  <si>
    <t>Папка</t>
  </si>
  <si>
    <t>с прижимом, скоросшивателем, пластиковая, формат A4, 50 мм</t>
  </si>
  <si>
    <t>ПАПКА CLIP-FIX, A4, НА30Л., PP0.5ММ, СИН</t>
  </si>
  <si>
    <t>Папка Clip-Fix, A4, на30л., PP0.5мм, син</t>
  </si>
  <si>
    <t>22.29.25.700.000.00.0796.000000000003</t>
  </si>
  <si>
    <t>адресная, пластиковая, формат А4, 50 мм</t>
  </si>
  <si>
    <t>ПАПКА ПРИВ,АДР,К/ЗАМ,ЦВ.-КОР,ТЕМ-ВИШ,ЗЕЛ</t>
  </si>
  <si>
    <t>папка қоңыр, күрең қызыл, жасыл түс</t>
  </si>
  <si>
    <t>22.29.25.700.000.00.0796.000000000000</t>
  </si>
  <si>
    <t>регистратор, пластиковая, формат А4, 50 мм</t>
  </si>
  <si>
    <t>ПАПКА РЕГИСТРАТОР 5 СМ, ПЛАСТИК, ГЕРМАН</t>
  </si>
  <si>
    <t xml:space="preserve">тіркеу папкасы 5 см, пластик, Германия </t>
  </si>
  <si>
    <t>22.29.25.700.000.00.0796.000000000012</t>
  </si>
  <si>
    <t>40 вкладышей, пластиковая, формат A4, 50 мм</t>
  </si>
  <si>
    <t>ПАПКА С ФАЙЛАМИ /102835/4356/4357DIAMOND</t>
  </si>
  <si>
    <t>Папка  файлдармен /102835/4356/4357Diamond</t>
  </si>
  <si>
    <t>ПАПКА С ФАЙЛАМИ 30</t>
  </si>
  <si>
    <t>ПАПКА ФАЙЛДАРМЕН 30</t>
  </si>
  <si>
    <t>17.23.13.500.003.00.0796.000000000001</t>
  </si>
  <si>
    <t>скоросшиватель</t>
  </si>
  <si>
    <t>құжат тігілетін папка</t>
  </si>
  <si>
    <t>картонный, размер 320x230x40 мм, формат А4</t>
  </si>
  <si>
    <t>СКОРОСШИВАТЕЛЬ КОРТОННЫЙА4 210Х297ММ БЕЛ</t>
  </si>
  <si>
    <t>кортон іс тігетін папка  А4 210х297мм бел</t>
  </si>
  <si>
    <t>22.29.25.700.000.00.0796.000000000023</t>
  </si>
  <si>
    <t>скоросшиватель, пластиковая, формат A4, 50 мм</t>
  </si>
  <si>
    <t xml:space="preserve"> пластикалық-жеделтіккіш папка мөлдір пластикалық обложкасымен</t>
  </si>
  <si>
    <t>СКОРОСШИВАТЕЛЬ ПЛАСТИКОВЫЙ А4 210Х297ММ</t>
  </si>
  <si>
    <t>Пластик іс тігу папкасы А4 210х297мм</t>
  </si>
  <si>
    <t>22.29.25.900.002.00.0796.000000000002</t>
  </si>
  <si>
    <t>Файл - вкладыш</t>
  </si>
  <si>
    <t>из полипропиленовой пленки</t>
  </si>
  <si>
    <t>ФАЙЛ ПРОЗРАЧНЫЙ 2039-08А4</t>
  </si>
  <si>
    <t>түссіз файл 2039-08А4</t>
  </si>
  <si>
    <t>17.23.12.700.005.00.0796.000000000000</t>
  </si>
  <si>
    <t>ежедневник</t>
  </si>
  <si>
    <t>күнделік</t>
  </si>
  <si>
    <t>формат А5, датированный</t>
  </si>
  <si>
    <t>ЕЖЕДНЕВНИК КОЖАННЫЙ С ТЕСНЕНИЕМ ЛОГОТИПА</t>
  </si>
  <si>
    <t xml:space="preserve">Логотип салынған былғары күнтізбелік кітап </t>
  </si>
  <si>
    <t>17.23.13.130.000.00.0796.000000000000</t>
  </si>
  <si>
    <t>журнал</t>
  </si>
  <si>
    <t>регистрации</t>
  </si>
  <si>
    <t>тіркеу үшін</t>
  </si>
  <si>
    <t>ЖУРНАЛ РЕГИСТРАЦИОННЫЙ</t>
  </si>
  <si>
    <t xml:space="preserve">тіркеу журналы </t>
  </si>
  <si>
    <t>17.23.13.100.003.00.0796.000000000000</t>
  </si>
  <si>
    <t>Книга</t>
  </si>
  <si>
    <t xml:space="preserve"> кітабы</t>
  </si>
  <si>
    <t>учета</t>
  </si>
  <si>
    <t>КНИГА УЧЕТА А4</t>
  </si>
  <si>
    <t>есеп кітабы А4</t>
  </si>
  <si>
    <t>20.52.10.900.005.00.0796.000000000024</t>
  </si>
  <si>
    <t>Клей</t>
  </si>
  <si>
    <t>канцелярский, жидкий</t>
  </si>
  <si>
    <t>КЛЕЙ ЖИДКИЙ 30ММ</t>
  </si>
  <si>
    <t>сұйық желім 30 мм</t>
  </si>
  <si>
    <t>22.29.25.500.006.00.0796.000000000001</t>
  </si>
  <si>
    <t>карандаш, 30 грамм</t>
  </si>
  <si>
    <t>КЛЕЙ-КАРАНДАШ СУХОЙ 20Г.,40Г.,</t>
  </si>
  <si>
    <t>желім-карандаш құрғақ 20г, 40г</t>
  </si>
  <si>
    <t>Штрих-таспа</t>
  </si>
  <si>
    <t>диспенсері бар блистердегі таспалы корректор</t>
  </si>
  <si>
    <t>КОРРЕКТИРУЮЩАЯ ЛЕНТА</t>
  </si>
  <si>
    <t xml:space="preserve">түзеткіш лента </t>
  </si>
  <si>
    <t>32.99.59.900.084.00.0796.000000000012</t>
  </si>
  <si>
    <t>Скотч</t>
  </si>
  <si>
    <t>полипропиленовый, ширина 12 мм, канцелярский</t>
  </si>
  <si>
    <t>СКОТЧ 12Х33 ПРОЗРАЧНЫЙ</t>
  </si>
  <si>
    <t xml:space="preserve">скотч 12х33 түссіз </t>
  </si>
  <si>
    <t>32.99.59.900.084.00.0796.000000000013</t>
  </si>
  <si>
    <t>полипропиленовый, ширина 48 мм, канцелярский</t>
  </si>
  <si>
    <t>СКОТЧ 48Х36 ПРОЗРАЧНЫЙ</t>
  </si>
  <si>
    <t>скотч 48х36</t>
  </si>
  <si>
    <t>17.23.13.700.000.00.0796.000000000001</t>
  </si>
  <si>
    <t>Бланк</t>
  </si>
  <si>
    <t>бланк және басқа да</t>
  </si>
  <si>
    <t>конкретного вида документа</t>
  </si>
  <si>
    <t>үлкен есепті қойманың карточкасы</t>
  </si>
  <si>
    <t>КАРТОЧКА СКЛАДСКОГО УЧЕТА ФОРМА № 19</t>
  </si>
  <si>
    <t xml:space="preserve">№19 формалы қойма есебінің карточкасы </t>
  </si>
  <si>
    <t>17.21.15.350.001.00.0796.000000000007</t>
  </si>
  <si>
    <t>Конверты</t>
  </si>
  <si>
    <t>Конверт</t>
  </si>
  <si>
    <t>формат Евро Е65 (110 х 220 мм)</t>
  </si>
  <si>
    <t>Евро формат, Е65 (110 х 220 мм)</t>
  </si>
  <si>
    <t>КОНВЕРТ ЕВРОСТАНДАРТ С ОКОШКОМ</t>
  </si>
  <si>
    <t xml:space="preserve">евтостандарт терезесі бар конверт </t>
  </si>
  <si>
    <t>Конверттер</t>
  </si>
  <si>
    <t>КОНВЕРТЫ 220Х110</t>
  </si>
  <si>
    <t>конверт 220х110</t>
  </si>
  <si>
    <t>17.21.15.350.001.00.0796.000000000004</t>
  </si>
  <si>
    <t>формат C5 (162 х 229 мм)</t>
  </si>
  <si>
    <t>КОНВЕРТЫ 230Х160</t>
  </si>
  <si>
    <t>конверт 230х160</t>
  </si>
  <si>
    <t>17.21.15.350.001.00.0796.000000000003</t>
  </si>
  <si>
    <t>формат C4 (229 х 324 мм)</t>
  </si>
  <si>
    <t>КОНВЕРТЫ 230Х320</t>
  </si>
  <si>
    <t>конверт 230х320</t>
  </si>
  <si>
    <t>25.99.23.300.000.00.0796.000000000003</t>
  </si>
  <si>
    <t>Зажим</t>
  </si>
  <si>
    <t>Қысқыш</t>
  </si>
  <si>
    <t>размер 25 мм</t>
  </si>
  <si>
    <t>ЗАЖИМ МЕТАЛЛИЧЕСКИЙ 25 СМ</t>
  </si>
  <si>
    <t>Металл жапсырма 25 см</t>
  </si>
  <si>
    <t>22.29.25.700.007.00.0796.000000000005</t>
  </si>
  <si>
    <t xml:space="preserve">Пружина </t>
  </si>
  <si>
    <t>для переплета, пластиковая, диаметр 10 мм</t>
  </si>
  <si>
    <t>пластикалық, 10 мм</t>
  </si>
  <si>
    <t>ПРУЖИНА ДЛЯ ПЕРЕПЛЕТА 10ММ,БЕЛАЯ</t>
  </si>
  <si>
    <t xml:space="preserve">түптеу пружинасы 10мм, ақ </t>
  </si>
  <si>
    <t>22.29.25.700.007.00.0796.000000000012</t>
  </si>
  <si>
    <t>Мұқабаға арналған серіппе</t>
  </si>
  <si>
    <t>для переплета, пластиковая, диаметр 28 мм</t>
  </si>
  <si>
    <t>пластикалық, 28 мм</t>
  </si>
  <si>
    <t>ПРУЖИНА ДЛЯ ПЕРЕПЛЕТА ПЛАСТИК.28 ММ,БЕЛ.</t>
  </si>
  <si>
    <t>түптеуге арн. Пластик пружина 28 мм</t>
  </si>
  <si>
    <t>22.29.25.700.007.00.0796.000000000015</t>
  </si>
  <si>
    <t>для переплета, пластиковая, диаметр 38 мм</t>
  </si>
  <si>
    <t>пластикалық, 38 мм</t>
  </si>
  <si>
    <t>ПРУЖИНА ДЛЯ ПЕРЕПЛЕТА ПЛАСТИК.38 ММ,</t>
  </si>
  <si>
    <t>түптеуге арн. Пластик пружина 38 мм</t>
  </si>
  <si>
    <t>22.29.25.700.007.00.0796.000000000004</t>
  </si>
  <si>
    <t>для переплета, пластиковая, диаметр 8 мм</t>
  </si>
  <si>
    <t>пластикалық, 8 мм</t>
  </si>
  <si>
    <t>ПРУЖИНА ДЛЯ ПЕРЕПЛЕТА ПЛАСТИК.8 ММ,БЕЛ.</t>
  </si>
  <si>
    <t>түптеуге арн. Пластик пружина 8 мм</t>
  </si>
  <si>
    <t>22.29.25.700.007.00.0796.000000000008</t>
  </si>
  <si>
    <t>Пружина</t>
  </si>
  <si>
    <t>для переплета, пластиковая, диаметр 18 мм</t>
  </si>
  <si>
    <t>ПРУЖИНА ДЛЯ ПЕРЕПЛЕТА ПЛАСТИКОВАЯ 19 ММ</t>
  </si>
  <si>
    <t>түптеуге арн. Пластик пружина 19 мм</t>
  </si>
  <si>
    <t>25.99.23.500.001.00.5111.000000000000</t>
  </si>
  <si>
    <t>Скоба</t>
  </si>
  <si>
    <t>Қапсырма</t>
  </si>
  <si>
    <t>для канцелярских целей, проволочная</t>
  </si>
  <si>
    <t>СКОБЫ NOTUS 23/8</t>
  </si>
  <si>
    <t>жапсырма Notus 23/8</t>
  </si>
  <si>
    <t>Кеңселік мақсаттарға арналған сымды қапсырмалар</t>
  </si>
  <si>
    <t>СКОБЫ ДЛЯ СТЕПЛЕРА 24/6</t>
  </si>
  <si>
    <t>СТЕПЛЕР БЕКІТПЕСІ 24/6</t>
  </si>
  <si>
    <t>СКОБЫ ДЛЯ СТЕПЛЕРА №10</t>
  </si>
  <si>
    <t>СТЕПЛЕР БЕКІТПЕСІ №10</t>
  </si>
  <si>
    <t>25.99.23.500.000.01.0778.000000000000</t>
  </si>
  <si>
    <t>Скрепка</t>
  </si>
  <si>
    <t>Қыстырғыш</t>
  </si>
  <si>
    <t>металлическая, размер 22 мм</t>
  </si>
  <si>
    <t>СКРЕПКИ КАНЦЕЛЯРСКИЕ 20ММ</t>
  </si>
  <si>
    <t>кеңсе жапсырмасы 20 мм</t>
  </si>
  <si>
    <t>28.23.23.900.004.00.0796.000000000000</t>
  </si>
  <si>
    <t>Дырокол</t>
  </si>
  <si>
    <t>Тескіш</t>
  </si>
  <si>
    <t>канцелярский, механический</t>
  </si>
  <si>
    <t>ДЫРОКОЛ БОЛЬШОЙ</t>
  </si>
  <si>
    <t>үлкен дырокол</t>
  </si>
  <si>
    <t>Қағазды тесуге арналған механикалық құрылғы</t>
  </si>
  <si>
    <t>ДЫРОКОЛ СРЕДНИЙ</t>
  </si>
  <si>
    <t>орташа дырокол</t>
  </si>
  <si>
    <t>32.99.59.900.078.00.0796.000000000002</t>
  </si>
  <si>
    <t>настольный набор</t>
  </si>
  <si>
    <t>деревянный, письменный, не менее 5 предметов</t>
  </si>
  <si>
    <t>Н-Р MAGNETICOOFFICECS01 ЧЕР,10ПРЕДМ(ICO)</t>
  </si>
  <si>
    <t>Н-р MagneticoOfficeCS01 чер,10предм(ICO)</t>
  </si>
  <si>
    <t>28.23.23.900.005.00.0796.000000000000</t>
  </si>
  <si>
    <t>Степлер</t>
  </si>
  <si>
    <t>СТЕПЛЕР RAPID 24-26/6, БЕЛЫЙ</t>
  </si>
  <si>
    <t>Степлер Rapid 24-26/6, ақ</t>
  </si>
  <si>
    <t>СТЕПЛЕР МАЛ,10/6, ГЕРМАНИЯ, ЖЕЛЕЗНЫЙ</t>
  </si>
  <si>
    <t>кіші степлер, 10/6, Германия, темір</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</si>
  <si>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</si>
  <si>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</si>
  <si>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</si>
  <si>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</si>
  <si>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Калькулятор 16 разрядты</t>
  </si>
  <si>
    <t>25.71.11.390.000.00.0796.000000000006</t>
  </si>
  <si>
    <t>Нож</t>
  </si>
  <si>
    <t>Пышақ</t>
  </si>
  <si>
    <t>НОЖ ДЛЯ РЕЗКИ БУМАГ 18 ММ.</t>
  </si>
  <si>
    <t>Қағаз кесетін пышақ 18 мм</t>
  </si>
  <si>
    <t>32.99.59.900.071.00.0704.000000000000</t>
  </si>
  <si>
    <t>Индексы</t>
  </si>
  <si>
    <t>Индекстер</t>
  </si>
  <si>
    <t>самоклеющиеся, в наборе</t>
  </si>
  <si>
    <t>ИНДЕКСЫ (КР.,ОРАНЖ.,СИН.,ЖЁЛТ.,ЗЕЛЕН.)</t>
  </si>
  <si>
    <t>индекстер (қызыл, сары, көк, жасыл)</t>
  </si>
  <si>
    <t>32.99.59.900.078.00.0796.000000000001</t>
  </si>
  <si>
    <t>Настольный набор</t>
  </si>
  <si>
    <t>Үстел жинағы</t>
  </si>
  <si>
    <t>пластиковый, письменный, не менее 5 предметов</t>
  </si>
  <si>
    <t>жазбаға арналған, кемінде 5-тен артық заттан тұратын, өзге де материалдардан</t>
  </si>
  <si>
    <t>НАСТОЛЬНЫЙ НАБОР 17 ПРЕДМЕТ, ПЛАСТМАССА</t>
  </si>
  <si>
    <t xml:space="preserve">үстел үсті жиынтығы 17 бұйым, пластмасса </t>
  </si>
  <si>
    <t>Штука</t>
  </si>
  <si>
    <t>22.21.30.100.002.00.0796.000000000003</t>
  </si>
  <si>
    <t>для ламинирования, размер 303*426 мм</t>
  </si>
  <si>
    <t>ПЛЕНКА ДЛЯ ЛАМИНИРОВАНИЯ 303Х426</t>
  </si>
  <si>
    <t>ламинадтауға арн. Пленка 303х426</t>
  </si>
  <si>
    <t>26.70.23.900.000.00.0796.000000000000</t>
  </si>
  <si>
    <t>Указка</t>
  </si>
  <si>
    <t>лазерная</t>
  </si>
  <si>
    <t>РУЧКА -УКАЗКА (ЛАЗЕРНАЯ)</t>
  </si>
  <si>
    <t>қалам-көрсеткіш (лазерлі)</t>
  </si>
  <si>
    <t>17.23.12.700.013.00.0796.000000000000</t>
  </si>
  <si>
    <t>Стикер</t>
  </si>
  <si>
    <t>для заметок, бумажный, самоклеющийся</t>
  </si>
  <si>
    <t>СТИКЕР Д/ИНФОРМ.23008КЛЕЙК.,2-Х СТ НОРАХ</t>
  </si>
  <si>
    <t>Стикер ақпаратқа арн. 23008клейк.,2-х ст НОРАХ</t>
  </si>
  <si>
    <t>32.99.59.900.082.00.0796.000000000000</t>
  </si>
  <si>
    <t>Штрих-корректор</t>
  </si>
  <si>
    <t>с кисточкой</t>
  </si>
  <si>
    <t>қылқаламы бар</t>
  </si>
  <si>
    <t>ШТРИХ 20МЛ.</t>
  </si>
  <si>
    <t>штрих 20 мл</t>
  </si>
  <si>
    <t>22.22.13.000.005.00.0796.000000000000</t>
  </si>
  <si>
    <t>Евроконтейнер</t>
  </si>
  <si>
    <t>пластиковый, мусорный</t>
  </si>
  <si>
    <t>КОНТЕЙНЕР ДЛЯ ТБО 1840Х1000Х1300</t>
  </si>
  <si>
    <t>ҚТҚ арн. контейнер 1840х1000х1300</t>
  </si>
  <si>
    <t>26.60.13.000.008.00.0796.000000000000</t>
  </si>
  <si>
    <t>Облучатель</t>
  </si>
  <si>
    <t>бактерицидный, ультрафиолетовое излучение, длина волны 253,7 нм</t>
  </si>
  <si>
    <t>ОБЛУЧАТЕЛЬ БАКТЕРИЦИД ПЕРЕДВИЖНОЙ 4-ЛАМП</t>
  </si>
  <si>
    <t>Бактерицидтерді сәулелендіргіш жылжымалы 4-лампа</t>
  </si>
  <si>
    <t>26.51.53.900.051.00.0796.000000000000</t>
  </si>
  <si>
    <t>Глюкометр</t>
  </si>
  <si>
    <t>фотометрический</t>
  </si>
  <si>
    <t>ГЛЮКОМЕТР НАБ.ТЕСТПОЛОСОК САХАРА В КРОВИ</t>
  </si>
  <si>
    <t>Глюкометр қан құрамындағы қантты ажыратушы</t>
  </si>
  <si>
    <t>22.29.29.900.009.00.0796.000000000001</t>
  </si>
  <si>
    <t>для дезинфекции мединструментов, контейнер</t>
  </si>
  <si>
    <t>ТЕРМОКОНТЕЙНЕР ДЛЯ МЕДИКАМ ИВАКЦИН НА10Л</t>
  </si>
  <si>
    <t>Термоконтейнер дәрілер мен вакцияна үшін  10л</t>
  </si>
  <si>
    <t>26.60.12.900.017.00.0796.000000000003</t>
  </si>
  <si>
    <t>Тонометр</t>
  </si>
  <si>
    <t>неинвазивный, ручной, на основе осциллометрического метода</t>
  </si>
  <si>
    <t xml:space="preserve">Инвазивті емес. Осциллометриялық әдіс негізінде. </t>
  </si>
  <si>
    <t>ТОНОМЕТР ПРОРЕЗ МАНЖМЕТАЛ.МОНОМ СФОНЕНДО</t>
  </si>
  <si>
    <t>Тонометр прорез манжметал.моном сфонендо</t>
  </si>
  <si>
    <t>22.19.73.270.003.00.0796.000000000000</t>
  </si>
  <si>
    <t>Матрац</t>
  </si>
  <si>
    <t>Матрас</t>
  </si>
  <si>
    <t>резиновый, надувной</t>
  </si>
  <si>
    <t>ВАКУУМНЫЙ МАТРАЦ ИМОБИЛИЗИР.С  НАСОСОМ</t>
  </si>
  <si>
    <t>Вакуумды  матрац имобилизир.сораппен</t>
  </si>
  <si>
    <t>26.51.51.700.018.00.0796.000000000005</t>
  </si>
  <si>
    <t>Гигрометр</t>
  </si>
  <si>
    <t>ВИТ-1, психометрический</t>
  </si>
  <si>
    <t>ГИГРОМЕТР ЗИМ ОПРЕД РЕЖИМ ЛЕКАР ПРЕПАРАТ</t>
  </si>
  <si>
    <t xml:space="preserve">Гигрометр қыстық дәрілер режимін анықтауға арн. </t>
  </si>
  <si>
    <t>26.51.51.700.018.00.0796.000000000006</t>
  </si>
  <si>
    <t>ВИТ-2, психометрический</t>
  </si>
  <si>
    <t>ГИГРОМЕТР ЛЕТ ОПРЕД РЕЖИМ ЛЕКАР ПРЕПАРАТ</t>
  </si>
  <si>
    <t xml:space="preserve">Гигрометр дәрілер режимін анықтауға арн. </t>
  </si>
  <si>
    <t>32.50.22.390.002.00.0796.000000000009</t>
  </si>
  <si>
    <t>Приспособление</t>
  </si>
  <si>
    <t>Жалпы маңызды медициналық жинақтар және аппаратура</t>
  </si>
  <si>
    <t>ортопедическое, для лечения болезни Потта (выпрямление головы и позвоночного столба)</t>
  </si>
  <si>
    <t>Өзге де аспаптар</t>
  </si>
  <si>
    <t>ИММОБИЛИЗАТОР ДЛЯ ГОЛОВЫ</t>
  </si>
  <si>
    <t>Басқа арн. Иммобилизатор</t>
  </si>
  <si>
    <t>32.50.21.800.005.00.0796.000000000000</t>
  </si>
  <si>
    <t>Аппарат искусственного дыхания</t>
  </si>
  <si>
    <t>ручной, с отсасывателем</t>
  </si>
  <si>
    <t>КИСЛОРОДНЫЙ НАБОР ДЛЯ ПЕРВИЧНОЙ ПОМОЩИ</t>
  </si>
  <si>
    <t>алғашқы көмек көрсетуге арн. Оттегі жиынтығы</t>
  </si>
  <si>
    <t>27.40.22.900.000.03.0796.000000000000</t>
  </si>
  <si>
    <t>Светильник</t>
  </si>
  <si>
    <t>Шырақтар</t>
  </si>
  <si>
    <t>местного освещения, настольный</t>
  </si>
  <si>
    <t>ЛАМПА НАСТОЛЬНАЯ  (33.10.710)</t>
  </si>
  <si>
    <t>Лампа үстел үстіне қоятын   (33.10.710)</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</si>
  <si>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</si>
  <si>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</si>
  <si>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</si>
  <si>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</si>
  <si>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алғашқы хирургиялық өңдеуге арн. Құралдар жиынтығы</t>
  </si>
  <si>
    <t>32.50.30.500.008.00.0796.000000000000</t>
  </si>
  <si>
    <t>Носилки</t>
  </si>
  <si>
    <t>Зембіл</t>
  </si>
  <si>
    <t>медицинские</t>
  </si>
  <si>
    <t>НОСИЛКИ МЕД.СКЛАДНЫЕ НА ОПОРАХ НППС-А</t>
  </si>
  <si>
    <t xml:space="preserve">мед. Тасымал. НППС-А тіректі зембіл </t>
  </si>
  <si>
    <t>32.50.13.100.043.00.0796.000000000000</t>
  </si>
  <si>
    <t>Расширитель</t>
  </si>
  <si>
    <t>медицинский</t>
  </si>
  <si>
    <t>РОТОРАСШИРИТЕЛЬ МЕТАЛЛИЧЕСКИЙ 33.10.310</t>
  </si>
  <si>
    <t>Ротокеңейткіш  металл 33.10.310</t>
  </si>
  <si>
    <t>32.50.30.500.015.00.0796.000000000000</t>
  </si>
  <si>
    <t>Маршрут тақта</t>
  </si>
  <si>
    <t>медицинская, спинальная для фиксации позвоночника</t>
  </si>
  <si>
    <t>СПИНАЛЬНАЯ ДОСКА С РЕМНЕМ ДЛЯ ФИКСАЦИИ</t>
  </si>
  <si>
    <t>Реттеуге арн. Қабырғалық тақтай белдігімен</t>
  </si>
  <si>
    <t>32.50.22.390.003.00.0796.000000000003</t>
  </si>
  <si>
    <t>Керме</t>
  </si>
  <si>
    <t>ортопедическая, на протез верхних конечностей</t>
  </si>
  <si>
    <t>ШИНА КРАМЕРА ДЛЯ ВЕРХ КОНЕЧ СРЕМН ДЛЯФИКС</t>
  </si>
  <si>
    <t>ШинаКрамера реттеу үшін үстіңгі ұштыққа</t>
  </si>
  <si>
    <t>32.50.22.390.003.00.0796.000000000002</t>
  </si>
  <si>
    <t>ортопедическая, на протез нижних конечностей</t>
  </si>
  <si>
    <t>ШИНА КРАМЕРА ДЛЯ НИЖ КОНЕЧ С РЕМН ДЛЯФИКС</t>
  </si>
  <si>
    <t>ШинаКрамера реттеу үшін белдігімен төменгі ұштыққа</t>
  </si>
  <si>
    <t>32.50.30.500.006.00.0796.000000000000</t>
  </si>
  <si>
    <t>Ширма</t>
  </si>
  <si>
    <t>медицинская</t>
  </si>
  <si>
    <t>ШИРМА МЕДИЦИНСКАЯ ТРЁХСТВОРЧАТАЯ ПЛАСТИК</t>
  </si>
  <si>
    <t>Ширма медициналық үштағанды  пластик</t>
  </si>
  <si>
    <t>32.50.30.500.003.00.0796.000000000001</t>
  </si>
  <si>
    <t>Кровать</t>
  </si>
  <si>
    <t>Керуерт</t>
  </si>
  <si>
    <t>медицинская, для интенсивной терапии</t>
  </si>
  <si>
    <t>КРОВАТЬ ФУНКЦ 4-Х СЕКЦ КФМ-04/02</t>
  </si>
  <si>
    <t xml:space="preserve"> 4 секциялы керует КФМ-04/02</t>
  </si>
  <si>
    <t>ЕМКОСТЬ ДЛЯ ОБРАБОТКИ МУНДШТУКОВ</t>
  </si>
  <si>
    <t>мундштуктарды өңдеуге арн. Ыдыс</t>
  </si>
  <si>
    <t>ЕМКОСТЬ-КОНТЕЙНЕР ДЛЯ ДЕЗИНФЕКЦИИ</t>
  </si>
  <si>
    <t xml:space="preserve">дезинфекцияға арн. Ыдыс-контейнер </t>
  </si>
  <si>
    <t>13.20.20.200.000.01.0055.000000000000</t>
  </si>
  <si>
    <t>хлопчатобумажная, марлевая, с массовой долей хлопка не менее 85 %</t>
  </si>
  <si>
    <t>МАРЛЯ</t>
  </si>
  <si>
    <t>марля</t>
  </si>
  <si>
    <t>28.94.22.300.000.00.0796.000000000000</t>
  </si>
  <si>
    <t>Установка и машина стиральная</t>
  </si>
  <si>
    <t>для прачечных, загрузка 18 кг</t>
  </si>
  <si>
    <t>СТИРАЛЬНАЯ МАШИНА ПРОМЫШЛЕННАЯ Л15-322</t>
  </si>
  <si>
    <t>Өндірістік кір жуғыш машина</t>
  </si>
  <si>
    <t>28.29.42.300.001.00.0796.000000000000</t>
  </si>
  <si>
    <t>оборудование гладильное</t>
  </si>
  <si>
    <t>тип каландровый</t>
  </si>
  <si>
    <t>РОЛИКОВАЯ ГЛАДИЛЬНАЯ УСТАНОВКА</t>
  </si>
  <si>
    <t>роликті үтіктейтін қондырғы</t>
  </si>
  <si>
    <t>32.40.42.590.001.00.0796.000000000000</t>
  </si>
  <si>
    <t>Шахматы</t>
  </si>
  <si>
    <t>для спортивных игр</t>
  </si>
  <si>
    <t>ШАХМАТЫ</t>
  </si>
  <si>
    <t>Шахмат</t>
  </si>
  <si>
    <t>32.40.42.100.002.00.0796.000000000000</t>
  </si>
  <si>
    <t>Кий</t>
  </si>
  <si>
    <t>из ценных пород дерева</t>
  </si>
  <si>
    <t>КИЙ БИЛЬЯРДНЫЙ</t>
  </si>
  <si>
    <t>бильярд кийі</t>
  </si>
  <si>
    <t>Мяч</t>
  </si>
  <si>
    <t>Доптар</t>
  </si>
  <si>
    <t>32.30.15.800.002.00.0796.000000000000</t>
  </si>
  <si>
    <t>для волейбола</t>
  </si>
  <si>
    <t>МЯЧ ВОЛЕЙБОЛЬНЫЙ</t>
  </si>
  <si>
    <t>волейбол добы</t>
  </si>
  <si>
    <t>32.30.15.800.002.00.0796.000000000002</t>
  </si>
  <si>
    <t>надувной, кожаный</t>
  </si>
  <si>
    <t>МЯЧ ФУТБОЛЬНЫЙ, 32-ДОЛЬНЫЙ 440 Г.</t>
  </si>
  <si>
    <t>футбол добы, 32-лік 440г.</t>
  </si>
  <si>
    <t>32.30.15.600.000.01.0796.000000000000</t>
  </si>
  <si>
    <t>Ракетки</t>
  </si>
  <si>
    <t>для тенниса, со струнами</t>
  </si>
  <si>
    <t>РАКЕТКА ДЛЯ НАСТ.ТЕННИСА С НАБ.ШАРИКОВ</t>
  </si>
  <si>
    <t xml:space="preserve">үстелүсті теннисінің ракеткасы шариктер жиынтығымен </t>
  </si>
  <si>
    <t>Сетка</t>
  </si>
  <si>
    <t>Тор</t>
  </si>
  <si>
    <t>32.30.15.900.029.00.0796.000000000001</t>
  </si>
  <si>
    <t>для теннисбола</t>
  </si>
  <si>
    <t>Үстел теннисіне арналған торлар</t>
  </si>
  <si>
    <t>СЕТКИ ДЛЯ НАСТОЛЬНОГО ТЕННИСА</t>
  </si>
  <si>
    <t xml:space="preserve">үстел үсті теннисінің торы </t>
  </si>
  <si>
    <t>13.96.16.900.003.00.0055.000000000001</t>
  </si>
  <si>
    <t>Сукно</t>
  </si>
  <si>
    <t>фильтровальное</t>
  </si>
  <si>
    <t>СУКНО ДЛЯ БИЛЬЯРДНОГО СТОЛА</t>
  </si>
  <si>
    <t>бильярд үстеліне арн. Мата</t>
  </si>
  <si>
    <t>32.40.42.100.004.00.0839.000000000000</t>
  </si>
  <si>
    <t>Шар</t>
  </si>
  <si>
    <t>игровой, для игры в бильярд, из феноло-альдегидных смол, диаметр 68 мм</t>
  </si>
  <si>
    <t>ШАР БИЛЬЯРДНЫЙ</t>
  </si>
  <si>
    <t xml:space="preserve">бильярд шары </t>
  </si>
  <si>
    <t>25.99.12.400.003.00.0796.000000000006</t>
  </si>
  <si>
    <t>Ведро</t>
  </si>
  <si>
    <t>Шелек</t>
  </si>
  <si>
    <t>оцинкованное, эмалированное, объем 12 л, ГОСТ 20558-82</t>
  </si>
  <si>
    <t>ВЕДРО ОЦИНКОВАННОЕ 12Л</t>
  </si>
  <si>
    <t>мырыш шелек 12л</t>
  </si>
  <si>
    <t>22.29.23.700.001.00.0796.000000000006</t>
  </si>
  <si>
    <t>пластиковое, овальное, объем 12,5 л, с контрольной пломбой</t>
  </si>
  <si>
    <t>ВЕДРО ПЛАСТМАССОВОЕ 12Л</t>
  </si>
  <si>
    <t>пластмасса шелек 12л</t>
  </si>
  <si>
    <t>жууға арналған жуғыш зат</t>
  </si>
  <si>
    <t>БИОПРЕПАРАТ "САНЕКС" 450 ГР.ДЛЯ КУОСВ</t>
  </si>
  <si>
    <t>Биопрепарат "Санекс" 450 гр. КУОСВ үшін</t>
  </si>
  <si>
    <t>Одна пачка</t>
  </si>
  <si>
    <t>Бензин</t>
  </si>
  <si>
    <t>Жанармай</t>
  </si>
  <si>
    <t xml:space="preserve">ОИ 
</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</si>
  <si>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</si>
  <si>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</si>
  <si>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</si>
  <si>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</si>
  <si>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АИ-92 маркалы жанармайды өз қажеттілікке арқылы сатып алу</t>
  </si>
  <si>
    <t>ст.Жамансор Кзылкогинский рн., Ст. Тендык Атырауская обл</t>
  </si>
  <si>
    <t>Тонна (метрическая)</t>
  </si>
  <si>
    <t>503 Т</t>
  </si>
  <si>
    <t>19.20.26.510.000.01.0168.000000000000</t>
  </si>
  <si>
    <t>Топливо</t>
  </si>
  <si>
    <t>Дизель жанармайы</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</si>
  <si>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</si>
  <si>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</si>
  <si>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Жазғы дизельдік жанармайын өз қажеттілікке сатып алу</t>
  </si>
  <si>
    <t>ст.Кульсары Жылойский рн., ст.Жамансор Кзылкогинский рн., Ст. Тендык Атырауская обл, ст. Аккистау Исатайский район</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</si>
  <si>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</si>
  <si>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</si>
  <si>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</si>
  <si>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</si>
  <si>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Қысқы дизельдік жанармайын өз қажеттілікке сатып алу</t>
  </si>
  <si>
    <t>январь - март</t>
  </si>
  <si>
    <t>Закуп зимнего дизельного топлива на собственные нужды наливом</t>
  </si>
  <si>
    <t>Қысқы дизельдік жанармайын өз қажеттілікке құю арқылы сатып алу</t>
  </si>
  <si>
    <t xml:space="preserve">ноябрь - декабрь </t>
  </si>
  <si>
    <t>март</t>
  </si>
  <si>
    <t>518 Т</t>
  </si>
  <si>
    <t>265-1 Т</t>
  </si>
  <si>
    <t>266-1 Т</t>
  </si>
  <si>
    <t>267-1 Т</t>
  </si>
  <si>
    <t>270-1 Т</t>
  </si>
  <si>
    <t>271-1 Т</t>
  </si>
  <si>
    <t>Атырауская обл. п.Бирлик (ст.Тендык)</t>
  </si>
  <si>
    <t>273-1 Т</t>
  </si>
  <si>
    <t>274-1 Т</t>
  </si>
  <si>
    <t>275-1 Т</t>
  </si>
  <si>
    <t>276-1 Т</t>
  </si>
  <si>
    <t>277-1 Т</t>
  </si>
  <si>
    <t>278-1 Т</t>
  </si>
  <si>
    <t>279-1 Т</t>
  </si>
  <si>
    <t>280-1 Т</t>
  </si>
  <si>
    <t>281-1 Т</t>
  </si>
  <si>
    <t>282-1 Т</t>
  </si>
  <si>
    <t>283-1 Т</t>
  </si>
  <si>
    <t>284-1 Т</t>
  </si>
  <si>
    <t>286-1 Т</t>
  </si>
  <si>
    <t>287-1 Т</t>
  </si>
  <si>
    <t>289-1 Т</t>
  </si>
  <si>
    <t>290-1 Т</t>
  </si>
  <si>
    <t>291-1 Т</t>
  </si>
  <si>
    <t>293-1 Т</t>
  </si>
  <si>
    <t>294-1 Т</t>
  </si>
  <si>
    <t>295-1 Т</t>
  </si>
  <si>
    <t>296-1 Т</t>
  </si>
  <si>
    <t>297-1 Т</t>
  </si>
  <si>
    <t>298-1 Т</t>
  </si>
  <si>
    <t>299-1 Т</t>
  </si>
  <si>
    <t>300-1 Т</t>
  </si>
  <si>
    <t>301-1 Т</t>
  </si>
  <si>
    <t>302-1 Т</t>
  </si>
  <si>
    <t>303-1 Т</t>
  </si>
  <si>
    <t>304-1 Т</t>
  </si>
  <si>
    <t>305-1 Т</t>
  </si>
  <si>
    <t>306-1 Т</t>
  </si>
  <si>
    <t>307-1 Т</t>
  </si>
  <si>
    <t>359-1 Т</t>
  </si>
  <si>
    <t>БИОПРЕПАРАТ КОАГУЛЯНТ АКВА АУРАТ 30</t>
  </si>
  <si>
    <t>оИ</t>
  </si>
  <si>
    <t>380-1 Т</t>
  </si>
  <si>
    <t>381-1 Т</t>
  </si>
  <si>
    <t>383-1 Т</t>
  </si>
  <si>
    <t>384-1 Т</t>
  </si>
  <si>
    <t>385-1 Т</t>
  </si>
  <si>
    <t>386-1 Т</t>
  </si>
  <si>
    <t>387-1 Т</t>
  </si>
  <si>
    <t>388-1 Т</t>
  </si>
  <si>
    <t>389-1 Т</t>
  </si>
  <si>
    <t>390-1 Т</t>
  </si>
  <si>
    <t>391-1 Т</t>
  </si>
  <si>
    <t>392-1 Т</t>
  </si>
  <si>
    <t>393-1 Т</t>
  </si>
  <si>
    <t>394-1 Т</t>
  </si>
  <si>
    <t>395-1 Т</t>
  </si>
  <si>
    <t>396-1 Т</t>
  </si>
  <si>
    <t>397-1 Т</t>
  </si>
  <si>
    <t>398-1 Т</t>
  </si>
  <si>
    <t>399-1 Т</t>
  </si>
  <si>
    <t>400-1 Т</t>
  </si>
  <si>
    <t>401-1 Т</t>
  </si>
  <si>
    <t>402-1 Т</t>
  </si>
  <si>
    <t>403-1 Т</t>
  </si>
  <si>
    <t>404-1 Т</t>
  </si>
  <si>
    <t>405-1 Т</t>
  </si>
  <si>
    <t>406-1 Т</t>
  </si>
  <si>
    <t>407-1 Т</t>
  </si>
  <si>
    <t>408-1 Т</t>
  </si>
  <si>
    <t>409-1 Т</t>
  </si>
  <si>
    <t>410-1 Т</t>
  </si>
  <si>
    <t>411-1 Т</t>
  </si>
  <si>
    <t>412-1 Т</t>
  </si>
  <si>
    <t>413-1 Т</t>
  </si>
  <si>
    <t>415-1 Т</t>
  </si>
  <si>
    <t>416-1 Т</t>
  </si>
  <si>
    <t>417-1 Т</t>
  </si>
  <si>
    <t>418-1 Т</t>
  </si>
  <si>
    <t>419-1 Т</t>
  </si>
  <si>
    <t>420-1 Т</t>
  </si>
  <si>
    <t>421-1 Т</t>
  </si>
  <si>
    <t>422-1 Т</t>
  </si>
  <si>
    <t>423-1 Т</t>
  </si>
  <si>
    <t>424-1 Т</t>
  </si>
  <si>
    <t>425-1 Т</t>
  </si>
  <si>
    <t>426-1 Т</t>
  </si>
  <si>
    <t>427-1 Т</t>
  </si>
  <si>
    <t>428-1 Т</t>
  </si>
  <si>
    <t>429-1 Т</t>
  </si>
  <si>
    <t>430-1 Т</t>
  </si>
  <si>
    <t>431-1 Т</t>
  </si>
  <si>
    <t>432-1 Т</t>
  </si>
  <si>
    <t>433-1 Т</t>
  </si>
  <si>
    <t>434-1 Т</t>
  </si>
  <si>
    <t>436-1 Т</t>
  </si>
  <si>
    <t>437-1 Т</t>
  </si>
  <si>
    <t>438-1 Т</t>
  </si>
  <si>
    <t>439-1 Т</t>
  </si>
  <si>
    <t>440-1 Т</t>
  </si>
  <si>
    <t>441-1 Т</t>
  </si>
  <si>
    <t>442-1 Т</t>
  </si>
  <si>
    <t>443-1 Т</t>
  </si>
  <si>
    <t>444-1 Т</t>
  </si>
  <si>
    <t>445-1 Т</t>
  </si>
  <si>
    <t>446-1 Т</t>
  </si>
  <si>
    <t>447-1 Т</t>
  </si>
  <si>
    <t>448-1 Т</t>
  </si>
  <si>
    <t>449-1 Т</t>
  </si>
  <si>
    <t>450-1 Т</t>
  </si>
  <si>
    <t>452-1 Т</t>
  </si>
  <si>
    <t>453-1 Т</t>
  </si>
  <si>
    <t>454-1 Т</t>
  </si>
  <si>
    <t>455-1 Т</t>
  </si>
  <si>
    <t>456-1 Т</t>
  </si>
  <si>
    <t>457-1 Т</t>
  </si>
  <si>
    <t>458-1 Т</t>
  </si>
  <si>
    <t>459-1 Т</t>
  </si>
  <si>
    <t>460-1 Т</t>
  </si>
  <si>
    <t>462-1 Т</t>
  </si>
  <si>
    <t>463-1 Т</t>
  </si>
  <si>
    <t>464-1 Т</t>
  </si>
  <si>
    <t>465-1 Т</t>
  </si>
  <si>
    <t>466-1 Т</t>
  </si>
  <si>
    <t>467-1 Т</t>
  </si>
  <si>
    <t>468-1 Т</t>
  </si>
  <si>
    <t>469-1 Т</t>
  </si>
  <si>
    <t>470-1 Т</t>
  </si>
  <si>
    <t>471-1 Т</t>
  </si>
  <si>
    <t>472-1 Т</t>
  </si>
  <si>
    <t>473-1 Т</t>
  </si>
  <si>
    <t>474-1 Т</t>
  </si>
  <si>
    <t>475-1 Т</t>
  </si>
  <si>
    <t>476-1 Т</t>
  </si>
  <si>
    <t>477-1 Т</t>
  </si>
  <si>
    <t>478-1 Т</t>
  </si>
  <si>
    <t>479-1 Т</t>
  </si>
  <si>
    <t>480-1 Т</t>
  </si>
  <si>
    <t>481-1 Т</t>
  </si>
  <si>
    <t>482-1 Т</t>
  </si>
  <si>
    <t>484-1 Т</t>
  </si>
  <si>
    <t>485-1 Т</t>
  </si>
  <si>
    <t>486-1 Т</t>
  </si>
  <si>
    <t>488-1 Т</t>
  </si>
  <si>
    <t>489-1 Т</t>
  </si>
  <si>
    <t>494-1 Т</t>
  </si>
  <si>
    <t>495-1 Т</t>
  </si>
  <si>
    <t>496-1 Т</t>
  </si>
  <si>
    <t>499-1 Т</t>
  </si>
  <si>
    <t>519 Т</t>
  </si>
  <si>
    <t>22.29.29.900.016.00.0796.000000000000</t>
  </si>
  <si>
    <t>Пломба контрольная</t>
  </si>
  <si>
    <t>индикаторная</t>
  </si>
  <si>
    <t>ПЛОМБА КОНТРОЛЬНАЯ ТВИСТСТИЛ</t>
  </si>
  <si>
    <t xml:space="preserve">ТВИСТСТИЛ бақылаушы пломба </t>
  </si>
  <si>
    <t>520 Т</t>
  </si>
  <si>
    <t>25.93.11.300.002.00.0006.000000000000</t>
  </si>
  <si>
    <t>Сым</t>
  </si>
  <si>
    <t>из гальванизированной стали, пломбировочная, диаметр 0,7 мм</t>
  </si>
  <si>
    <t>ПРОВОЛОКА ПЛОМБИРОВОЧНАЯ 0,7ММ</t>
  </si>
  <si>
    <t xml:space="preserve"> пломбалағыш сым , 0,7 мм</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</si>
  <si>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</si>
  <si>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</si>
  <si>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</si>
  <si>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</si>
  <si>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</si>
  <si>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</si>
  <si>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</si>
  <si>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</si>
  <si>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</si>
  <si>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Котел отопительный</t>
  </si>
  <si>
    <t>в течение 180 календарных дней с даты заключения договора или получения уведомления от Заказчика</t>
  </si>
  <si>
    <t>561 Т</t>
  </si>
  <si>
    <t>28.13.14.150.000.01.0796.000000000000</t>
  </si>
  <si>
    <t>сорап</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</si>
  <si>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</si>
  <si>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ортағатепкіш, сұйық айдау үшін, қызулығы 45 градусқа дейін 0,5 ке дейін механикалы қоспасымен, көлденең, көпбаспалы</t>
  </si>
  <si>
    <t>Жылу қазандықтарға арналған сорғы. AQUA JETINOX 92 М</t>
  </si>
  <si>
    <t>Шырағдан</t>
  </si>
  <si>
    <t>28.13.31.000.047.02.0796.000000000000</t>
  </si>
  <si>
    <t>Шкаф управления</t>
  </si>
  <si>
    <t>басқару шкафы</t>
  </si>
  <si>
    <t>для станков-качалок, регулируемый</t>
  </si>
  <si>
    <t>теңселме станоктар үшүн, реттегішпен</t>
  </si>
  <si>
    <t>583 Т</t>
  </si>
  <si>
    <t>Жиілігі ақылау қалқанмен 75 кВт арналған</t>
  </si>
  <si>
    <t>Кәбіл</t>
  </si>
  <si>
    <t>Рукав</t>
  </si>
  <si>
    <t>601 Т</t>
  </si>
  <si>
    <t>27.40.22.900.000.02.0796.000000000000</t>
  </si>
  <si>
    <t>общего освещения, потолочный</t>
  </si>
  <si>
    <t>ортақ жарық түсіру үшүн, төбеге орналған</t>
  </si>
  <si>
    <t>Тереңдетілген төбеге LED шам AMSS-М-01</t>
  </si>
  <si>
    <t>602 Т</t>
  </si>
  <si>
    <t>27.20.11.990.001.00.0796.000000000000</t>
  </si>
  <si>
    <t>светодиодный, для уличного освещения, Номинальное напряжение 220В (+/-20%)</t>
  </si>
  <si>
    <t>светодиодты, көшенің жарық түсіру үшін, 220В ( /-20) номиналды кернеуі</t>
  </si>
  <si>
    <t>LED көше шам 60W Артикул СКУ-М-01-100.002+СЛ-АСЕИ УЛС 60Вт бар консольдық шамдар</t>
  </si>
  <si>
    <t>605 Т</t>
  </si>
  <si>
    <t>Шырағдандар люминесценттік ЛПО (линиядағы люминесценттік шамдар, төбе, қоғамдық ғимараттар үшін) техникалық мінездемелер: шамның үлгісінің: ЛБ/ЛД 36/40 цокольтың үлгісінің: T8/G13 габарит, мм: 1240*146*45 ықтың дәрежесінің: IP20</t>
  </si>
  <si>
    <t>606 Т</t>
  </si>
  <si>
    <t>27.40.25.300.001.01.0796.000000000000</t>
  </si>
  <si>
    <t>общего освещения, подвесной</t>
  </si>
  <si>
    <t>ортақ жарық түсіру үшүн, іленбелі</t>
  </si>
  <si>
    <t>Қалыпты қоршаған орта, өкілдіктер, шағын кеңселер, ашық-жоспар кеңселер, компьютерлік орталықтар, қабылдау және мемлекеттік қызмет көрсету үй-жайлары бар * 18. Өндірістік үй-жайлар ЛПО 4;. 4.1 кг нетто салмағы пакетін дана 2. Топтаманы өлшемдері саны, мм - 650 х 630h ГОСТ 17677-82 180. «</t>
  </si>
  <si>
    <t>607 Т</t>
  </si>
  <si>
    <t>Шырағдан РКУ28-250-001 ДРЛ 250ВТ Е40</t>
  </si>
  <si>
    <t>«РКУ 28-250-001 ДРЛ Шам 250W E40 көшелер, жолдар мен квадраттар жарықтандыру үшін қолайлы Орнату түрі:... Монтаждау жерде тұтқа 50 мм диаметрі шамдар саны мен қуаты: 1 × 250 Вт.
Шарды түрі: ДРЛ. Картридж: E40. Салмағы: 9.3 кг. Тұрғын үй материалы: болат. Материалдық Отражатель: анодталған алюминий.
Қауіпсіздік шыны: шыңдалған силикат шыны. ГОСТ 17677-82 «</t>
  </si>
  <si>
    <t>609 Т</t>
  </si>
  <si>
    <t>Шырағдан С ЛАМП.ДНАТХ250 лампасымен ЖТУ28Х250</t>
  </si>
  <si>
    <t>Түр: LED шам ДНАТ * 250 * 250 ТҚЖ 28 көшелерін жарықтандыру үшін арналған, жолдар iploschadey. Ustroistva: alyuminevogo poroshkovymemalyu жабу кейін прокат жасалған тұрғын үй. Қауіпсіздік шыны мөлдір svetostabelizirovannogo polikorbonata жасалған. Силикон тығыздағышы zaschityopticheskoy 54-ші қуат береді. 74% тиімділігі. Картридж E40. Шам ДНАТ 250 ватт түрі. Климаттық ispolneniyaU1, ХЛ1. деңгейі Оптикалық бөлік / бөлігінің балласты - IP54 / 23. Өлшемдері 600h285h185 мм. TU U31.5-21167170-005-2004</t>
  </si>
  <si>
    <t>610 Т</t>
  </si>
  <si>
    <t>Шырағдан С ЛАМП.ДНАТХ150 лампасымен ЖКУ06Х150</t>
  </si>
  <si>
    <t>ЖКУ 06-150-ашық, Е40. Атау:  шамның алымдылығының: 150 вт. Шамның үлгісі: ДНаТ. Ықтың дәрежесі: IP 23.Коэф. мощ-ти: емес кемірек 0.85. Габаритті өлшемдер: 640х295х100. Ел: 5.5 келә</t>
  </si>
  <si>
    <t>Жарықтандыру үшін жобаланған</t>
  </si>
  <si>
    <t>Лампа светодиодная</t>
  </si>
  <si>
    <t>светодиотты шам</t>
  </si>
  <si>
    <t>27.40.39.900.002.00.0796.000000000002</t>
  </si>
  <si>
    <t>тип цоколя Е27, мощность 20 Вт, теплота цвета 6400 К, световой поток 700 лм</t>
  </si>
  <si>
    <t>619 Т</t>
  </si>
  <si>
    <t>шам LED 3014 0,6М Т8 9 W G13 6000K(TL)</t>
  </si>
  <si>
    <t>621 Т</t>
  </si>
  <si>
    <t>27.40.15.990.001.00.0796.000000000012</t>
  </si>
  <si>
    <t>Лампа люминесцентная</t>
  </si>
  <si>
    <t>люминесценті шам</t>
  </si>
  <si>
    <t>тип цоколя h23, мощность 20 Вт</t>
  </si>
  <si>
    <t>Е23 цоколя үлгісі, 20 алымдылық вт</t>
  </si>
  <si>
    <t>«Люминесцентті шамдар LB-20 ГОСТ 6825-91: төмен қысымды люминесцентті шамдар электр желілерінде жабық жарықтандыру үшін, сондай-ақ сыртқы монтаж жұмыстарын кернеу AC 127 жобаланған - 220 В, 50 Гц және желі енгізілген, бірге.. Тиісті бақылау тісті, схемалар Стартер қосылатын. тығындарының тiзбесi типті люминесцентті шам G13.
Толығырақ отын үнемдейтін бірдей жарық ағынының кезінде қыздыру straditsionnymi қарағанда. Мөлдір шам фосфор бар ішкі жабылған. Толтыру: сынап буларының. P, W - 20.U қызметші. - 1060.Tsokol - - G13.Razmer мм (LxD) - 604h38 .All люминесцентті шамдар жоғары жарқын тиімділігін, энергия төмен және өте ұзақ өмірге ие sluzhby.Lampylyuminestsentnye төмен қысымды шыны цилиндрлік trubku- 57 V.Svetovoy LM ағысы оның ішкі беті фосфор қапталған колбаға. Шам екі шетінде катодта аяқтарын припаян жатыр. Люминесцентті шамдар оптикалық сәулелену негізгі көзі сынап буларының электр разряд ультракүлгін сәуле қозғайды люминесценттік материал (фосфор) қабаты болып табылады. Люминесцентті шамдар қыздыру шамдарын бірнеше есе артық жеңіл шығарылады. Аты - LB-20, қуаты 20 Вт, 0,43-ампер ток, кернеу - 57Б, жарық ағыны -1060lm, -D38 мм өлшемдері, L-604 мм, L-589,8 мм.</t>
  </si>
  <si>
    <t>622 Т</t>
  </si>
  <si>
    <t>Е23 цоколя үлгісі, 40 алымдылық вт</t>
  </si>
  <si>
    <t xml:space="preserve">Шамдар ЛБ люминесценттік топтамалары, ЛД - шамдар аласа қысымның люминесценттік.  G13 люминесценттік шамының цокольсының үлгісі.   Люминесценттік шамның маркетингі: л - люминесценттік шам; Б - ақ түстің; 2 - U- образды өзек службы- 12 000 мерзімі сағатты. </t>
  </si>
  <si>
    <t>624 Т</t>
  </si>
  <si>
    <t>27.40.15.700.001.00.0796.000000000002</t>
  </si>
  <si>
    <t>Лампа дуговая</t>
  </si>
  <si>
    <t>ДРЛ-250, ртутная</t>
  </si>
  <si>
    <t xml:space="preserve">Сынап ДРЛ- 250 </t>
  </si>
  <si>
    <t>Шам сынап-доға. Биік қысымның. ДРЛ шамдары 50 гц жиілігімен 220 кернеумен арада лайықты пускорегулирующими аппараттармен (ПРА) айнымалы қырманның ауларында пайдаланылады. доғаның сынаптың шамдарының биік қысымның ДРЛ үлгісінің без пускорегулирующих аппараттармен пайдаланылады және үшін парктің зонаның, ашық аяның жарық түсір- үшін пайдаланылады, ал олай ғой үшін, үшін тысқы жарық түсір- үшін пайдаланылатын накаливания шам түзу ауыстырушылық үшін. 250 алымдылық вт, нұрдың поток11500лм, жанудың ортаның ұзақтығы - 8000 сағат, ұзындық - 228 мм,  диаметр - 91 мм, -Е40 цокольсының үлгісі.</t>
  </si>
  <si>
    <t>625 Т</t>
  </si>
  <si>
    <t>693 Т</t>
  </si>
  <si>
    <t>27.32.13.700.000.00.0006.000000000428</t>
  </si>
  <si>
    <t>марка КГ, 1*35 мм2</t>
  </si>
  <si>
    <t>КГ 1Х35 кәбілі</t>
  </si>
  <si>
    <t>Бір икемді оқшауланған сым, диаметрі 0,18-0,2 мм мыс сым, үлкен санының өрілген дәнекерлеушін арналған кәбіл КГ 1x35. Электрод ұстаушы және жұмыс орына дәнекерлеу аппараты немесе қуат көзінен электрмен жабдықтау үшін пайдаланылады. КГ 1x35, 350 А дейін токтарға арналған</t>
  </si>
  <si>
    <t>694 Т</t>
  </si>
  <si>
    <t>27.32.13.700.000.00.0008.000000000459</t>
  </si>
  <si>
    <t>марка КГ, 3*25+1*10 мм2</t>
  </si>
  <si>
    <t xml:space="preserve"> КГ 3Х25+1Х10 ТУ 16.К73.05-93 кәбілі</t>
  </si>
  <si>
    <t xml:space="preserve">«Қуат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t>
  </si>
  <si>
    <t>километр</t>
  </si>
  <si>
    <t>695 Т</t>
  </si>
  <si>
    <t>27.32.13.700.000.00.0008.000000000460</t>
  </si>
  <si>
    <t>марка КГ, 3*25+1*16 мм2</t>
  </si>
  <si>
    <t>КГ 3Х25+1Х16  кәбілі</t>
  </si>
  <si>
    <t>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t>
  </si>
  <si>
    <t>696 Т</t>
  </si>
  <si>
    <t>27.32.13.700.000.00.0008.000000000465</t>
  </si>
  <si>
    <t>марка КГ, 3*50+1*25 мм2</t>
  </si>
  <si>
    <t>КГ 3Х50+1Х25 кәбілі</t>
  </si>
  <si>
    <t>КГ 3х5+1х25 Кәбілі</t>
  </si>
  <si>
    <t>697 Т</t>
  </si>
  <si>
    <t>27.32.13.700.000.00.0006.000000000495</t>
  </si>
  <si>
    <t>марка КГ, 12*1,5 мм2</t>
  </si>
  <si>
    <t>КГ-12Х1,5 кәбілі</t>
  </si>
  <si>
    <t>«Өткізгіштері - дөңгелек, көп тізбекті мыс (5 класс ГОСТ 22483-77).
«</t>
  </si>
  <si>
    <t>698 Т</t>
  </si>
  <si>
    <t>27.11.61.000.043.01.0796.000000000000</t>
  </si>
  <si>
    <t>для электродвигателя</t>
  </si>
  <si>
    <t>КГ-14Х1,5 кәбілі</t>
  </si>
  <si>
    <t>«Өткізгіштері - дөңгелек, көп тізбекті мыс кәбілі (5 класс ГОСТ 22483-77).</t>
  </si>
  <si>
    <t>699 Т</t>
  </si>
  <si>
    <t>27.32.13.700.000.00.0006.000000000477</t>
  </si>
  <si>
    <t>марка КГ, 4*1,5 мм2</t>
  </si>
  <si>
    <t>КГ-4Х1,5 кәбілі</t>
  </si>
  <si>
    <t>700 Т</t>
  </si>
  <si>
    <t>27.32.13.700.000.00.0006.000000000498</t>
  </si>
  <si>
    <t>марка КГ, 5*2,5 мм2</t>
  </si>
  <si>
    <t>КГ-5Х2,5 кәбілі</t>
  </si>
  <si>
    <t>701 Т</t>
  </si>
  <si>
    <t xml:space="preserve"> SRF 40-2CR кәбілі</t>
  </si>
  <si>
    <t>Құбырлар аяздан қорғау үшін өзін-өзі реттейтін кәбілдер</t>
  </si>
  <si>
    <t>702 Т</t>
  </si>
  <si>
    <t>АВВГ 3Х25+1Х16 кәбілі</t>
  </si>
  <si>
    <t>1.0 кВ номиналды кернеуге стационарлық жабдықтың электр энергиясын беру және тарату үшін арналған.</t>
  </si>
  <si>
    <t>705 Т</t>
  </si>
  <si>
    <t xml:space="preserve"> КГВВ -4Х6 кәбілі</t>
  </si>
  <si>
    <t xml:space="preserve">«Кабельдік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t>
  </si>
  <si>
    <t>706 Т</t>
  </si>
  <si>
    <t>27.32.13.700.000.00.0008.000000000506</t>
  </si>
  <si>
    <t>марка КГВВ, 4*2,5 мм2</t>
  </si>
  <si>
    <t>КГВВ-4Х2,5 кәбілі</t>
  </si>
  <si>
    <t>«Кабельдік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t>
  </si>
  <si>
    <t>707 Т</t>
  </si>
  <si>
    <t>27.32.13.700.000.00.0008.000000000431</t>
  </si>
  <si>
    <t>марка КГ, 2*1,5 мм2</t>
  </si>
  <si>
    <t>ГОСТ 6442-80</t>
  </si>
  <si>
    <t xml:space="preserve">«Кәбіл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</si>
  <si>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708 Т</t>
  </si>
  <si>
    <t>27.32.13.700.000.00.0008.000000000432</t>
  </si>
  <si>
    <t>марка КГ, 2*2,5 мм2</t>
  </si>
  <si>
    <t xml:space="preserve"> ТУ 16.К73.05-93 Резеңке оқшаулаумен икемді КГ 2Х2,5 кәбілі</t>
  </si>
  <si>
    <t>"Кабель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t>
  </si>
  <si>
    <t>709 Т</t>
  </si>
  <si>
    <t>27.32.13.700.000.00.0008.000000000453</t>
  </si>
  <si>
    <t>марка КГ, 3*10+1*6 мм2</t>
  </si>
  <si>
    <t xml:space="preserve"> ТУ 16.К73.05-93 Резеңке оқшаулаумен икемді КГ 3Х10+1Х6 кәбілі</t>
  </si>
  <si>
    <t>«KG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t>
  </si>
  <si>
    <t>710 Т</t>
  </si>
  <si>
    <t>27.32.13.700.000.00.0008.000000000473</t>
  </si>
  <si>
    <t>марка КГ, 3*120+1*70 мм2</t>
  </si>
  <si>
    <t>КГ 3Х120+1Х70 кәбілі</t>
  </si>
  <si>
    <t xml:space="preserve">«Кәбіл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</si>
  <si>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711 Т</t>
  </si>
  <si>
    <t>27.32.13.700.000.00.0008.000000000457</t>
  </si>
  <si>
    <t>марка КГ, 3*16+1*10 мм2</t>
  </si>
  <si>
    <t xml:space="preserve"> ТУ 16.К73.05-93 Резеңке оқшаулаумен икемді КГ 3Х16+1Х10 кәбілі</t>
  </si>
  <si>
    <t>«Кабел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t>
  </si>
  <si>
    <t>712 Т</t>
  </si>
  <si>
    <t xml:space="preserve"> КГ 3Х185+1Х90 кәбілі</t>
  </si>
  <si>
    <t>«»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t>
  </si>
  <si>
    <t>713 Т</t>
  </si>
  <si>
    <t>27.32.13.700.000.00.0008.000000000441</t>
  </si>
  <si>
    <t>марка КГ, 3*2,5+1*1,5 мм2</t>
  </si>
  <si>
    <t xml:space="preserve"> ТУ 16.К73.05-93 Резеңке оқшаулаумен икемді  КГ 3Х2,5+1Х1,5 кәбілі</t>
  </si>
  <si>
    <t>«Кабельдік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t>
  </si>
  <si>
    <t>714 Т</t>
  </si>
  <si>
    <t>КГ 3Х240+1Х120 кәбілі</t>
  </si>
  <si>
    <t xml:space="preserve">«Кәбіл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</si>
  <si>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715 Т</t>
  </si>
  <si>
    <t>27.32.13.700.000.00.0008.000000000463</t>
  </si>
  <si>
    <t>марка КГ, 3*35+1*25 мм2</t>
  </si>
  <si>
    <t>ТУ 16.К73-05-93</t>
  </si>
  <si>
    <t>КГ 3х35х1х25 Кәбілі</t>
  </si>
  <si>
    <t>716 Т</t>
  </si>
  <si>
    <t>27.32.13.700.000.00.0008.000000000444</t>
  </si>
  <si>
    <t>марка КГ, 3*4+1*2,5 мм2</t>
  </si>
  <si>
    <t xml:space="preserve"> ТУ 16.К73.05-93 Резеңке оқшаулаумен икемді  КГ 3Х4+1Х2,5 кәбілі</t>
  </si>
  <si>
    <t>«KG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t>
  </si>
  <si>
    <t>717 Т</t>
  </si>
  <si>
    <t xml:space="preserve"> ТУ 16.К73.05-93 Резеңке оқшаулаумен икемді  КГ 3Х50+1Х25 кәбілі</t>
  </si>
  <si>
    <t xml:space="preserve">«Кәбіл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</si>
  <si>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718 Т</t>
  </si>
  <si>
    <t>27.32.13.700.000.00.0008.000000000449</t>
  </si>
  <si>
    <t>марка КГ, 3*6+1*4 мм2</t>
  </si>
  <si>
    <t xml:space="preserve"> ТУ 16.К73.05-93 Резеңке оқшаулаумен икемді  КГ 3Х6+1Х4 кәбілі</t>
  </si>
  <si>
    <t xml:space="preserve">«Кәбіл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t>
  </si>
  <si>
    <t>719 Т</t>
  </si>
  <si>
    <t xml:space="preserve"> КГ 3Х95+1Х70 кәбілі</t>
  </si>
  <si>
    <t>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t>
  </si>
  <si>
    <t>720 Т</t>
  </si>
  <si>
    <t>27.32.13.700.000.00.0006.000000000429</t>
  </si>
  <si>
    <t>марка КГ, 1*50 мм2</t>
  </si>
  <si>
    <t>ТУ 16.К73.05-93 мысдан КГ 1Х50 дәнекерлеу кәбілі</t>
  </si>
  <si>
    <t>Дәнекерлеу кабелі КГ 1х50 -  диаметрі 0,18-0,2 мм мыс сым үлкен санының өрілген Бірыңғай икемді оқшауланған сымдар,. Электрод ұстаушы және жұмыс орына дәнекерлеу аппараты немесе қуат көзінен электрмен жабдықтау үшін пайдаланылады. KГ 1х50 500 А дейін токтарының арналған</t>
  </si>
  <si>
    <t>Муфта</t>
  </si>
  <si>
    <t>Подшипник шариковый</t>
  </si>
  <si>
    <t>Подшипник роликовый</t>
  </si>
  <si>
    <t>28.15.10.530.000.00.0796.000000000018</t>
  </si>
  <si>
    <t>радиально-упорный, наружный диаметр 190 мм, однорядный, с коническими роликами</t>
  </si>
  <si>
    <t>759 Т</t>
  </si>
  <si>
    <t>24.20.13.900.001.01.0006.000000000002</t>
  </si>
  <si>
    <t>жең</t>
  </si>
  <si>
    <t>металлический, оцинкованный, негерметичный, диаметр 25 мм</t>
  </si>
  <si>
    <t>бақыр, оцинкованный, негерметичный, 20 мм диаметрі</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</si>
  <si>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</si>
  <si>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Материал: Ең басты бау қорытпасының материалы – мырыш; тығыздаушы материалы мақта-мата немесе таскендірлі жіп. Атауы – РЗ-ЦХ 20. Бір шығанақта 50 метр. Шартты өту диаметр – 20мм. Ішкі диаметр – 18,7 мм. Сыртқы диаметр – 24 мм. Эксплуатациалық бүгіліс радиусы – 90 мм.</t>
  </si>
  <si>
    <t>113-1 Р</t>
  </si>
  <si>
    <t>114-1 Р</t>
  </si>
  <si>
    <t>115-1 Р</t>
  </si>
  <si>
    <t>116-1 Р</t>
  </si>
  <si>
    <t>117-1 Р</t>
  </si>
  <si>
    <t>118-1 Р</t>
  </si>
  <si>
    <t>119-1 Р</t>
  </si>
  <si>
    <t>CPT</t>
  </si>
  <si>
    <t>791 Т</t>
  </si>
  <si>
    <t>10.51.11.610.000.00.0112.000000000001</t>
  </si>
  <si>
    <t>Молоко</t>
  </si>
  <si>
    <t>пастеризованное, жирность 3-6%, объем 1 л, СТ РК 1760-2008</t>
  </si>
  <si>
    <t>февраль, март, апрель</t>
  </si>
  <si>
    <t>Атырауская обл. с.Аккистау</t>
  </si>
  <si>
    <t>792 Т</t>
  </si>
  <si>
    <t>Атырауская обл. пос.Доссор</t>
  </si>
  <si>
    <t>793 Т</t>
  </si>
  <si>
    <t>Атырауская обл. ст.Жамансор</t>
  </si>
  <si>
    <t>794 Т</t>
  </si>
  <si>
    <t>Атырауская обл. месторождения Прорва</t>
  </si>
  <si>
    <t>795 Т</t>
  </si>
  <si>
    <t>Атырауская обл. г.Кульсары</t>
  </si>
  <si>
    <t>796 Т</t>
  </si>
  <si>
    <t>797 Т</t>
  </si>
  <si>
    <t>Атырауская обл. м/р Нуржанов</t>
  </si>
  <si>
    <t>798 Т</t>
  </si>
  <si>
    <t>Атырауская обл. м/р Балгимбаев</t>
  </si>
  <si>
    <t>799 Т</t>
  </si>
  <si>
    <t xml:space="preserve">Атырауская обл. м/р Кенбай </t>
  </si>
  <si>
    <t>800 Т</t>
  </si>
  <si>
    <t>Атырауская обл. п.Макат</t>
  </si>
  <si>
    <t>801 Т</t>
  </si>
  <si>
    <t>Атырауская обл. м/р Ботакан</t>
  </si>
  <si>
    <t>802 Т</t>
  </si>
  <si>
    <t>803 Т</t>
  </si>
  <si>
    <t>804 Т</t>
  </si>
  <si>
    <t>805 Т</t>
  </si>
  <si>
    <t>806 Т</t>
  </si>
  <si>
    <t>807 Т</t>
  </si>
  <si>
    <t>808 Т</t>
  </si>
  <si>
    <t>809 Т</t>
  </si>
  <si>
    <t>810 Т</t>
  </si>
  <si>
    <t>811 Т</t>
  </si>
  <si>
    <t>812 Т</t>
  </si>
  <si>
    <t>125-1 Р</t>
  </si>
  <si>
    <t>феврал-март</t>
  </si>
  <si>
    <t>Геофизические исследования и опробование пластов (MDT) в открытом стволе  в поисково-разведочных скважинах.</t>
  </si>
  <si>
    <t>Іздестіру-барлау ұңғымаларындағы ашық оқпанда жер қабатын геофизикалық зерттеу және сынақ жүргізу (MDT)</t>
  </si>
  <si>
    <t>до 20 декабря</t>
  </si>
  <si>
    <t>блокты  жергілікті тазарту құрылыстары  БЛОС-100</t>
  </si>
  <si>
    <t>метр кубический</t>
  </si>
  <si>
    <t>20.41.32.590.000.08.0796.000000000000</t>
  </si>
  <si>
    <t>для чистки труб, жидкость, СТ РК ГОСТ Р 51696-2003</t>
  </si>
  <si>
    <t>828 Т</t>
  </si>
  <si>
    <t>22.29.23.900.002.00.0796.000000000008</t>
  </si>
  <si>
    <t>Диспенсер</t>
  </si>
  <si>
    <t>для жидкого мыла</t>
  </si>
  <si>
    <t>сұйық сабынға арналған диспенсер</t>
  </si>
  <si>
    <t>ДОЗАТОР ДЛЯ ЖИДКОГО МЫЛА</t>
  </si>
  <si>
    <t xml:space="preserve">сұйық сабынға арн. Дозатор </t>
  </si>
  <si>
    <t>829 Т</t>
  </si>
  <si>
    <t>20.41.31.500.000.00.0778.000000000000</t>
  </si>
  <si>
    <t>Мыло</t>
  </si>
  <si>
    <t>Иіс сабын</t>
  </si>
  <si>
    <t>туалетное, жидкое, гелеобразное, ГОСТ 23361-78</t>
  </si>
  <si>
    <t>сұйық, гель тәріздес, МЕМСТ 23361-78</t>
  </si>
  <si>
    <t>ЖИДКОЕ МЫЛО, ЕМКОСТЬ 5 ЛИТР.</t>
  </si>
  <si>
    <t xml:space="preserve">сұйық сабын, ыдысы 5 литр </t>
  </si>
  <si>
    <t>830 Т</t>
  </si>
  <si>
    <t>20.41.32.570.000.01.0796.000000000000</t>
  </si>
  <si>
    <t>Ыдыс жууға арналған құрал</t>
  </si>
  <si>
    <t>для мытья посуды, гель, СТ РК ГОСТ Р 51696-2003</t>
  </si>
  <si>
    <t>ыдыс жууға арналған гел тәріздес зат</t>
  </si>
  <si>
    <t>МОЮЩЕЕ СРЕДСТВО, ДЛЯ ПОСУДЫ 500 МЛ</t>
  </si>
  <si>
    <t>ыдыс жууға арн. Сұйықтық, 500 мл</t>
  </si>
  <si>
    <t>831 Т</t>
  </si>
  <si>
    <t>20.41.31.900.000.00.0796.000000000000</t>
  </si>
  <si>
    <t>туалетное, твердое, ГОСТ 28546-2002</t>
  </si>
  <si>
    <t>қатты, маркасы "Нейтральное" (Н), ГОСТ 28546-2002</t>
  </si>
  <si>
    <t>МЫЛО ТУАЛЕТНОЕ</t>
  </si>
  <si>
    <t xml:space="preserve">иіс сабын </t>
  </si>
  <si>
    <t>833 Т</t>
  </si>
  <si>
    <t>20.41.43.550.000.00.0796.000000000000</t>
  </si>
  <si>
    <t>Полироль</t>
  </si>
  <si>
    <t>для мебели, эмульсия</t>
  </si>
  <si>
    <t>жиһазға арналған полироль</t>
  </si>
  <si>
    <t>ПОЛИРОЛЬ ДЛЯ МЕБЕЛИ</t>
  </si>
  <si>
    <t>834 Т</t>
  </si>
  <si>
    <t>20.41.44.000.000.00.0796.000000000000</t>
  </si>
  <si>
    <t>Средство чистящее</t>
  </si>
  <si>
    <t>Тазартқыш зат</t>
  </si>
  <si>
    <t>против ржавчины, жидкость, СТ РК ГОСТ Р 51696-2003</t>
  </si>
  <si>
    <t>тотыққа қарсы</t>
  </si>
  <si>
    <t>СРЕДСТВА ДЛЯ УДАЛЕНИЯ РЖАВЧИНЫ  500 МЛ</t>
  </si>
  <si>
    <t>тотты тазартуға арн. Сұйықтық, 500 мл.</t>
  </si>
  <si>
    <t>835 Т</t>
  </si>
  <si>
    <t>20.41.32.750.000.01.0796.000000000000</t>
  </si>
  <si>
    <t>Ыдысқа арналған жуғыш зат</t>
  </si>
  <si>
    <t>для мытья стекол и зеркальных поверхностей, жидкость, СТ РК ГОСТ Р 51696-2003</t>
  </si>
  <si>
    <t>шыны мен айнаның барлық түріне арналған жуу құралы</t>
  </si>
  <si>
    <t>СРЕДСТВА ДЛЯ ЧИСТКИ СТЕКОЛ, ОБЪЕМ 500МЛ.</t>
  </si>
  <si>
    <t>әйнек тазартуға арн. Сұйықтық, ө. 500 мл.</t>
  </si>
  <si>
    <t>836 Т</t>
  </si>
  <si>
    <t>20.41.32.590.000.09.0796.000000000000</t>
  </si>
  <si>
    <t>Дақ кетіруге арналған зат</t>
  </si>
  <si>
    <t>для выведения пятен, жидкость, СТ РК ГОСТ Р 51696-2003</t>
  </si>
  <si>
    <t>СРЕДСТВО ДЛЯ ВЫВЕДЕНИЯ ПЯТЕН ВАНИШ</t>
  </si>
  <si>
    <t xml:space="preserve">дақ кетіргіш Ваниш </t>
  </si>
  <si>
    <t>837 Т</t>
  </si>
  <si>
    <t>Құбырлардың кәріздік бітелуін тазартуға арналған зат</t>
  </si>
  <si>
    <t>СРЕДСТВО ЖИДКОЕ ДЛЯ ТРУБ</t>
  </si>
  <si>
    <t xml:space="preserve">құбырға арн. Сұйық тазартқыш </t>
  </si>
  <si>
    <t>838 Т</t>
  </si>
  <si>
    <t>20.41.32.770.000.01.0796.000000000000</t>
  </si>
  <si>
    <t>Унитаз жууға арналған жуғыш зат</t>
  </si>
  <si>
    <t>для туалетов, гель, СТ РК ГОСТ Р 51696-2003</t>
  </si>
  <si>
    <t>ұнтақ тәрізді унитаз тазалауға және дезинфекциялауға арналған</t>
  </si>
  <si>
    <t>СРЕДСТВО ПО УХОД ЗА УНИТАЗ. ОБЪЕМ 500МЛ.</t>
  </si>
  <si>
    <t>унитазды күтуге арн. Сұйықтық. 500 мл.</t>
  </si>
  <si>
    <t>839 Т</t>
  </si>
  <si>
    <t>20.41.32.590.000.01.0166.000000000000</t>
  </si>
  <si>
    <t>Ванна және қол жуғышқа арналған жуғыш зат</t>
  </si>
  <si>
    <t>для чистки ванн и раковин, порошок, СТ РК ГОСТ Р 51696-2003</t>
  </si>
  <si>
    <t>ұнтақ тәрізді ванна және қол жуғыш тазалауға арналған</t>
  </si>
  <si>
    <t>СРЕДСТВО ЧИСТЯЩЕЕ</t>
  </si>
  <si>
    <t xml:space="preserve">тазартқыш зат </t>
  </si>
  <si>
    <t>846 Т</t>
  </si>
  <si>
    <t>31.03.12.900.001.00.0796.000000000000</t>
  </si>
  <si>
    <t>Төсеніш көрпе</t>
  </si>
  <si>
    <t>односпальный</t>
  </si>
  <si>
    <t>Мақтадан жасалған матрац</t>
  </si>
  <si>
    <t>МАТРАЦ ВАТНЫЙ 80*190</t>
  </si>
  <si>
    <t>Мақтадан жасалған матрац 80*190</t>
  </si>
  <si>
    <t>847 Т</t>
  </si>
  <si>
    <t>МАТРАЦ ВАТНЫЙ 90*190</t>
  </si>
  <si>
    <t>Мақтадан жасалған матрац 90*190</t>
  </si>
  <si>
    <t>848 Т</t>
  </si>
  <si>
    <t>13.92.24.991.000.00.0796.000000000039</t>
  </si>
  <si>
    <t>Одеяло</t>
  </si>
  <si>
    <t>Сырылған көрпе</t>
  </si>
  <si>
    <t>стеганое, с верхом из хлопчатобумажных тканей, шерстяное, двуспальное, размер 140*205 см, СТ РК 1017-2000</t>
  </si>
  <si>
    <t>Бетіндегі жібек маталардан жасалған жармалы сырылған жүнді көрпелер, көлемі 150*205 см</t>
  </si>
  <si>
    <t>ОДЕЯЛО СТЕГАННОЕ</t>
  </si>
  <si>
    <t>849 Т</t>
  </si>
  <si>
    <t>13.92.11.300.000.00.0796.000000000007</t>
  </si>
  <si>
    <t>Көрпе</t>
  </si>
  <si>
    <t>полушерстяное, размер 140х210мм, полуторное</t>
  </si>
  <si>
    <t>Жүнді көрпелер. (толтырғышпен жұқа немесе қалың малдың шашынан жасалынған көрпелерді қоса)жармалы, 150*200 см көлемді, МСТ 9382-78</t>
  </si>
  <si>
    <t>ОДЕЯЛО ШЕРСТЯНОЕ</t>
  </si>
  <si>
    <t>Жүннен жасалған көрпе</t>
  </si>
  <si>
    <t>850 Т</t>
  </si>
  <si>
    <t>13.92.24.932.000.01.0796.000000000000</t>
  </si>
  <si>
    <t>Подушка</t>
  </si>
  <si>
    <t>Подушки спальные пухо-перьевые, размером 70*70 см</t>
  </si>
  <si>
    <t>спальная, с верхом из хлопчатобумажных тканей, пухо-перьевой наполнитель, размер 70*70 см, ГОСТ 30332-95</t>
  </si>
  <si>
    <t>Мамық-жүнді ұйықтайтын жастықтар,көлемі 70*70 см</t>
  </si>
  <si>
    <t>ПОДУШКА-ПУХ /ПЕРОВАЯ/ 70Х70</t>
  </si>
  <si>
    <t>852 Т</t>
  </si>
  <si>
    <t>13.92.29.990.006.02.0796.000000000000</t>
  </si>
  <si>
    <t xml:space="preserve">Ткань </t>
  </si>
  <si>
    <t>Зығырдан алынған мата</t>
  </si>
  <si>
    <t>из вафельного полотна, обтирочная</t>
  </si>
  <si>
    <t>Техникалық. Маталардың ені 90-106 см. Бетінің тығыздылығы 199-920 г/м2. Тығылу арналған. Тазазығырды. 100% зығыр матаның болуы.</t>
  </si>
  <si>
    <t>ТКАНЬ ОБТИРОЧНАЯ (М)</t>
  </si>
  <si>
    <t>орағыш мата (М)</t>
  </si>
  <si>
    <t>868 Т</t>
  </si>
  <si>
    <t>32.91.11.900.005.00.0796.000000000001</t>
  </si>
  <si>
    <t>Веник</t>
  </si>
  <si>
    <t>Сыпыртқы</t>
  </si>
  <si>
    <t>из материалов растительного происхождения</t>
  </si>
  <si>
    <t>Өсімдіктерден алынған материалдардан жасалған</t>
  </si>
  <si>
    <t>ВЕНИК БЫТОВОЙ</t>
  </si>
  <si>
    <t>тұрмыстық сыпырғыш</t>
  </si>
  <si>
    <t>872 Т</t>
  </si>
  <si>
    <t>32.91.19.300.000.00.0796.000000000006</t>
  </si>
  <si>
    <t>Кисть малярная</t>
  </si>
  <si>
    <t>Бояу қылқаламы</t>
  </si>
  <si>
    <t>рогожная</t>
  </si>
  <si>
    <t>жөкеден жасалған қылқалам, әктеуге арналған</t>
  </si>
  <si>
    <t>КИСТЬ РОГОЖАЯ</t>
  </si>
  <si>
    <t xml:space="preserve">шетпір кисть </t>
  </si>
  <si>
    <t>878 Т</t>
  </si>
  <si>
    <t>16.29.14.900.004.00.0796.000000000000</t>
  </si>
  <si>
    <t>Вешалка-плечики</t>
  </si>
  <si>
    <t>Ілгіш</t>
  </si>
  <si>
    <t>деревянная</t>
  </si>
  <si>
    <t>Сыртқы киімге арналған ілгіш (жиһаздың ерекше белгілері бар сыртқы киімдерге арналған ілгіштерден басқа)</t>
  </si>
  <si>
    <t>ПЛЕЧИКИ ДЛЯ ОДЕЖДЫ ДЕРЕВЯННЫЕ</t>
  </si>
  <si>
    <t xml:space="preserve">ағаш киім ілетін ілгіш </t>
  </si>
  <si>
    <t>880 Т</t>
  </si>
  <si>
    <t>17.22.11.200.000.00.0796.000000000002</t>
  </si>
  <si>
    <t>Дәретхана қағазы</t>
  </si>
  <si>
    <t>туалетная, однослойная</t>
  </si>
  <si>
    <t>көп қабатты, ені кемінде 90 мм, ұзындығы кемінде 30 м</t>
  </si>
  <si>
    <t>ТУАЛЕТНАЯ БУМАГА</t>
  </si>
  <si>
    <t xml:space="preserve">әжетхана қағазы </t>
  </si>
  <si>
    <t>Компрессор</t>
  </si>
  <si>
    <t>Ремень</t>
  </si>
  <si>
    <t>Штанга</t>
  </si>
  <si>
    <t>Кран</t>
  </si>
  <si>
    <t>269-1 Т</t>
  </si>
  <si>
    <t>168-2 Р</t>
  </si>
  <si>
    <t>11,14,15</t>
  </si>
  <si>
    <t>март-май</t>
  </si>
  <si>
    <t>Ареометр</t>
  </si>
  <si>
    <t>Бюретка</t>
  </si>
  <si>
    <t>23.19.23.300.038.00.0796.000000000004</t>
  </si>
  <si>
    <t>объем 25 мл, стеклянная</t>
  </si>
  <si>
    <t>Воронка</t>
  </si>
  <si>
    <t>23.19.23.300.017.00.0796.000000000107</t>
  </si>
  <si>
    <t>Колба</t>
  </si>
  <si>
    <t>стеклянная, марка Кн, лабораторная</t>
  </si>
  <si>
    <t>Стакан</t>
  </si>
  <si>
    <t>23.19.23.300.004.05.0796.000000000030</t>
  </si>
  <si>
    <t>23.19.23.300.014.00.0796.000000000000</t>
  </si>
  <si>
    <t>Палочка</t>
  </si>
  <si>
    <t>лабораторная, стеклянная</t>
  </si>
  <si>
    <t>Ключ</t>
  </si>
  <si>
    <t>1156 Т</t>
  </si>
  <si>
    <t>1157 Т</t>
  </si>
  <si>
    <t>23.43.10.300.000.00.0796.000000000257</t>
  </si>
  <si>
    <t>тип ИПУ-10/630-7,5 УХЛ1, керамический, проходной, армированный</t>
  </si>
  <si>
    <t>ИПУ-10/630-7,5 УХЛ1(овальный)</t>
  </si>
  <si>
    <t>1158 Т</t>
  </si>
  <si>
    <t>23.43.10.300.000.00.0796.000000000184</t>
  </si>
  <si>
    <t>тип ИПУ-10/1000-7,5 УХЛ1, керамический, проходной, армированный, ГОСТ 20454-85</t>
  </si>
  <si>
    <t>ИПУ-10/1000-7,5 УХЛ1(квадратн.)</t>
  </si>
  <si>
    <t>20.30.12.700.001.00.0166.000000000030</t>
  </si>
  <si>
    <t>меламинный электроизоляционный, марка МЛ-92, ГОСТ 15865-70</t>
  </si>
  <si>
    <t>Лак МЛ-92</t>
  </si>
  <si>
    <t>Смесь</t>
  </si>
  <si>
    <t>1164 Т</t>
  </si>
  <si>
    <t>08.12.12.120.000.00.0168.000000000013</t>
  </si>
  <si>
    <t>Щебень</t>
  </si>
  <si>
    <t>фракция 20-40 мм, из пористых горных пород, ГОСТ 22263-76</t>
  </si>
  <si>
    <t>ЩЕБЕНЬ ИЗ ПЛОТ.Г.П.ДЛЯ СТР.РАБ ФР. 20-40</t>
  </si>
  <si>
    <t>Плитка</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</si>
  <si>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</si>
  <si>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</si>
  <si>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</si>
  <si>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</si>
  <si>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</si>
  <si>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Плита</t>
  </si>
  <si>
    <t>1192 Т</t>
  </si>
  <si>
    <t>08.12.12.120.000.00.0113.000000000017</t>
  </si>
  <si>
    <t>фракция 10-20 мм, из пористых горных пород, ГОСТ 22263-76</t>
  </si>
  <si>
    <t>ЩЕБЕНЬ ИЗ ПЛОТ.Г.П.ДЛЯ СТР.РАБ ФР. 10-20</t>
  </si>
  <si>
    <t>Шпатлевка</t>
  </si>
  <si>
    <t>Мастика</t>
  </si>
  <si>
    <t>1215 Т</t>
  </si>
  <si>
    <t>28.25.20.900.000.00.0796.000000000005</t>
  </si>
  <si>
    <t>Вентилятор</t>
  </si>
  <si>
    <t>радиальный, низкого давления, взрывозащищенный</t>
  </si>
  <si>
    <t>Вентилятор  Вр-80-75 №3. 3000 об/мин  эл.двиг. 1,5 квт.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</si>
  <si>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</si>
  <si>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</si>
  <si>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</si>
  <si>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</si>
  <si>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</si>
  <si>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1223 Т</t>
  </si>
  <si>
    <t>32.99.59.900.027.00.0166.000000000000</t>
  </si>
  <si>
    <t>электроизоляционная</t>
  </si>
  <si>
    <t>Мастика клеящая каучуковая КН-2</t>
  </si>
  <si>
    <t>1225 Т</t>
  </si>
  <si>
    <t>1226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</si>
  <si>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</si>
  <si>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</si>
  <si>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</si>
  <si>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1227 Т</t>
  </si>
  <si>
    <t>16.23.11.500.002.00.0006.000000000000</t>
  </si>
  <si>
    <t>Плинтус</t>
  </si>
  <si>
    <t>деревянный, ГОСТ 8242-88</t>
  </si>
  <si>
    <t>Плинтусы  для полов из пластиката с комплектующими</t>
  </si>
  <si>
    <t>1228 Т</t>
  </si>
  <si>
    <t>22.21.29.700.002.00.0796.000000000038</t>
  </si>
  <si>
    <t>полипропиленовый, угол поворота 45 градусов, диаметр 16 мм</t>
  </si>
  <si>
    <t>Отвод полипропиленовый  PP-R 45 градусовприварной  DN 25 CТ РК</t>
  </si>
  <si>
    <t>Отвод полипропиленовый  PP-R 45 градусовприварной  DN 32 CТ РК</t>
  </si>
  <si>
    <t>1237 Т</t>
  </si>
  <si>
    <t>1238 Т</t>
  </si>
  <si>
    <t>22.21.29.700.005.00.0796.000000000040</t>
  </si>
  <si>
    <t>шахтная, газоблокирующая до 27 мм</t>
  </si>
  <si>
    <t>Муфта  d 20 мм</t>
  </si>
  <si>
    <t>1239 Т</t>
  </si>
  <si>
    <t>Муфта d 25 мм</t>
  </si>
  <si>
    <t>1240 Т</t>
  </si>
  <si>
    <t>22.21.29.700.005.00.0796.000000000042</t>
  </si>
  <si>
    <t>газоблокирующая до 33 мм</t>
  </si>
  <si>
    <t>Муфта  d 32 мм</t>
  </si>
  <si>
    <t>1241 Т</t>
  </si>
  <si>
    <t>22.21.29.700.005.00.0796.000000000041</t>
  </si>
  <si>
    <t>шахтная, газоблокирующая до 52 мм</t>
  </si>
  <si>
    <t>Муфта d  63 мм</t>
  </si>
  <si>
    <t>1242 Т</t>
  </si>
  <si>
    <t>Переход ,Dy 20x16мм</t>
  </si>
  <si>
    <t>1243 Т</t>
  </si>
  <si>
    <t>Переход , Dy 25х20 мм</t>
  </si>
  <si>
    <t>1244 Т</t>
  </si>
  <si>
    <t>Переход ,Dy 32х25мм</t>
  </si>
  <si>
    <t>1245 Т</t>
  </si>
  <si>
    <t>Переход ,Dy 63х50мм</t>
  </si>
  <si>
    <t>Переход ,Dy 110х90мм</t>
  </si>
  <si>
    <t>1253 Т</t>
  </si>
  <si>
    <t>Электросушитель</t>
  </si>
  <si>
    <t>Полотенцосушители  из нержавеющий стали</t>
  </si>
  <si>
    <t>Переходник</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</si>
  <si>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</si>
  <si>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</si>
  <si>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</si>
  <si>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 xml:space="preserve">Сухие смеси </t>
  </si>
  <si>
    <t>1290 Т</t>
  </si>
  <si>
    <t>23.61.11.500.003.00.0006.000000000000</t>
  </si>
  <si>
    <t>Бордюр</t>
  </si>
  <si>
    <t>гранитный</t>
  </si>
  <si>
    <t>БОРДЮР</t>
  </si>
  <si>
    <t>к насосу</t>
  </si>
  <si>
    <t>Стенд</t>
  </si>
  <si>
    <t>28.13.31.000.113.00.0796.000000000000</t>
  </si>
  <si>
    <t>Колесо</t>
  </si>
  <si>
    <t>для насоса, рабочее</t>
  </si>
  <si>
    <t>1380 Т</t>
  </si>
  <si>
    <t>26.51.66.200.000.00.0796.000000000000</t>
  </si>
  <si>
    <t>для разборки-сборки, ремонта двигателей</t>
  </si>
  <si>
    <t xml:space="preserve">Стенд для разборки - сборки V-образных двигателей </t>
  </si>
  <si>
    <t>1382 Т</t>
  </si>
  <si>
    <t>1383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</si>
  <si>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</si>
  <si>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</si>
  <si>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</si>
  <si>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</si>
  <si>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1384 Т</t>
  </si>
  <si>
    <t>28.13.28.000.000.00.0796.000000000000</t>
  </si>
  <si>
    <t>воздушный, электрический, со встроенным манометром и шлангом</t>
  </si>
  <si>
    <t xml:space="preserve">Компрессор гаражный </t>
  </si>
  <si>
    <t>28.41.33.590.003.00.0796.000000000005</t>
  </si>
  <si>
    <t>Пресс гидравлический</t>
  </si>
  <si>
    <t>усилие до 630 кН</t>
  </si>
  <si>
    <t>Пресс гаражный гидравлический 20 тонн, напольный</t>
  </si>
  <si>
    <t>включить</t>
  </si>
  <si>
    <t>44-4 Т</t>
  </si>
  <si>
    <t>Исключить</t>
  </si>
  <si>
    <t>Включить</t>
  </si>
  <si>
    <t>Приложение 1</t>
  </si>
  <si>
    <t>7,8,11,15,22</t>
  </si>
  <si>
    <t>исключить</t>
  </si>
  <si>
    <t>1443 Т</t>
  </si>
  <si>
    <t>1444 Т</t>
  </si>
  <si>
    <t>1445 Т</t>
  </si>
  <si>
    <t>авансовый платеж-0%, промежуточные платежи в течении 30 календарных дней с даты поставки Товара</t>
  </si>
  <si>
    <t>октябрь-декабрь</t>
  </si>
  <si>
    <t>1446 Т</t>
  </si>
  <si>
    <t>1447 Т</t>
  </si>
  <si>
    <t>1448 Т</t>
  </si>
  <si>
    <t>1449 Т</t>
  </si>
  <si>
    <t>1450 Т</t>
  </si>
  <si>
    <t>1451 Т</t>
  </si>
  <si>
    <t>1452 Т</t>
  </si>
  <si>
    <t>1453 Т</t>
  </si>
  <si>
    <t>1454 Т</t>
  </si>
  <si>
    <t>1455 Т</t>
  </si>
  <si>
    <t>25.21.12.300.000.00.0796.000000000007</t>
  </si>
  <si>
    <t>27.32.13.300.001.00.0008.000000000072</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</si>
  <si>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</si>
  <si>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</si>
  <si>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марка ПВП, 3*50 мм2/25-10</t>
  </si>
  <si>
    <t>ВВ, мощность 235 кВт, на газообразном топливе, стальной</t>
  </si>
  <si>
    <t>1456 Т</t>
  </si>
  <si>
    <t>1457 Т</t>
  </si>
  <si>
    <t>1458 Т</t>
  </si>
  <si>
    <t>1459 Т</t>
  </si>
  <si>
    <t>1460 Т</t>
  </si>
  <si>
    <t>1461 Т</t>
  </si>
  <si>
    <t>1462 Т</t>
  </si>
  <si>
    <t>1463 Т</t>
  </si>
  <si>
    <t>1464 Т</t>
  </si>
  <si>
    <t>1465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</si>
  <si>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</si>
  <si>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</si>
  <si>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</si>
  <si>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</si>
  <si>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</si>
  <si>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</si>
  <si>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</si>
  <si>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</si>
  <si>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</si>
  <si>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</si>
  <si>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</si>
  <si>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</si>
  <si>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</si>
  <si>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</si>
  <si>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</si>
  <si>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</si>
  <si>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</si>
  <si>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</si>
  <si>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</si>
  <si>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</si>
  <si>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</si>
  <si>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</si>
  <si>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</si>
  <si>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</si>
  <si>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</si>
  <si>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</si>
  <si>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</si>
  <si>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</si>
  <si>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</si>
  <si>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</si>
  <si>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</si>
  <si>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</si>
  <si>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</si>
  <si>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</si>
  <si>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</si>
  <si>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</si>
  <si>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</si>
  <si>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</si>
  <si>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</si>
  <si>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</si>
  <si>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</si>
  <si>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</si>
  <si>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</si>
  <si>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</si>
  <si>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</si>
  <si>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</si>
  <si>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</si>
  <si>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</si>
  <si>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</si>
  <si>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</si>
  <si>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</si>
  <si>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20.59.43.960.001.00.0168.000000000001</t>
  </si>
  <si>
    <t>19.20.29.500.000.01.0168.000000000019</t>
  </si>
  <si>
    <t>салқындатқыш сқйықтық</t>
  </si>
  <si>
    <t>қату температурасы -40-тан төмен емес, ГОСТ-28084-89</t>
  </si>
  <si>
    <t xml:space="preserve">антифриз НКНХ-АМ </t>
  </si>
  <si>
    <t xml:space="preserve">ТОСОЛ А-40М В 10 Л КАНИСТ.ТУ-6-02-751-73 </t>
  </si>
  <si>
    <t>моторное, для дизельных двигателей, обозначение по SAE 20W-40</t>
  </si>
  <si>
    <t>SAE 20W-40 белгшленген, дизельді қозғалтқышқа арналған мотор  майы</t>
  </si>
  <si>
    <t>Масло моторное diesel SAE 20W-40 CI-4"</t>
  </si>
  <si>
    <t>diesel SAE 20W-40 CI-4" мотор майы</t>
  </si>
  <si>
    <t>3,5</t>
  </si>
  <si>
    <t>3,4,5</t>
  </si>
  <si>
    <t>3,4</t>
  </si>
  <si>
    <t>08.12.13.000.001.00.0168.000000000004</t>
  </si>
  <si>
    <t>фракция от 20 до 40 мм, для строительных работ, ГОСТ 8267-93</t>
  </si>
  <si>
    <t>08.12.13.000.001.00.0113.000000000002</t>
  </si>
  <si>
    <t>фракция от 10 до 20 мм, для строительных работ, ГОСТ 8267-93</t>
  </si>
  <si>
    <t>23.31.10.790.002.00.0055.000000000050</t>
  </si>
  <si>
    <t>керамическая, глазурованная, глазурованная прямоугольная без завала, размер 200*300 мм</t>
  </si>
  <si>
    <t>из вспененного полистирола, типа ПСБ-С-50, c добавкой антипирена, ГОСТ 15588-86</t>
  </si>
  <si>
    <t>22.23.19.550.001.00.0113.000000000002</t>
  </si>
  <si>
    <t>22.23.14.700.017.00.0006.000000000000</t>
  </si>
  <si>
    <t>пластиковый, ламинированный, с кабель-каналом, с защелкой, с резиновым уплотнителем</t>
  </si>
  <si>
    <t>22.21.29.700.002.00.0796.000000000040</t>
  </si>
  <si>
    <t>полипропиленовый, угол поворота 45 градусов, диаметр 25 мм</t>
  </si>
  <si>
    <t>22.21.29.700.002.00.0796.000000000041</t>
  </si>
  <si>
    <t>полипропиленовый, угол поворота 45 градусов, диаметр 32 мм</t>
  </si>
  <si>
    <t>22.21.29.700.005.00.0796.000000000004</t>
  </si>
  <si>
    <t>полиэтиленовая, электросварная</t>
  </si>
  <si>
    <t>22.21.29.700.029.00.0796.000000000005</t>
  </si>
  <si>
    <t>из пластика, приварной</t>
  </si>
  <si>
    <t>25.21.11.900.002.00.0796.000000000000</t>
  </si>
  <si>
    <t>Полотенцесушитель</t>
  </si>
  <si>
    <t>из нержавеющей стали</t>
  </si>
  <si>
    <t>23.61.11.500.003.00.0796.000000000000</t>
  </si>
  <si>
    <t>железобетонный, дорожный</t>
  </si>
  <si>
    <t>23.64.10.100.000.01.0166.000000000045</t>
  </si>
  <si>
    <t>строительная, сухая</t>
  </si>
  <si>
    <t>3,5,19</t>
  </si>
  <si>
    <t>АППАРАТЫ ДЛЯ МОЙКИ,СУШКИ ВИСКОЗИМЕТРОВ</t>
  </si>
  <si>
    <t>АРЕОМЕТР АНТ-1/1010-1070</t>
  </si>
  <si>
    <t>АРЕОМЕТР АНТ-1/770-830</t>
  </si>
  <si>
    <t>АРЕОМЕТР АНТ-1/830-890</t>
  </si>
  <si>
    <t>АРЕОМЕТР АНТ-1/890-950</t>
  </si>
  <si>
    <t>АРЕОМЕТР АНТ-1/950-1010</t>
  </si>
  <si>
    <t>АРЕОМЕТР АОН-1</t>
  </si>
  <si>
    <t>БАНЯ ОХЛАДИТ ДЛЯ ОПРЕД ПАРАФИНА В НЕФТИ</t>
  </si>
  <si>
    <t>ВОРОНКИ СТЕКЛО-ПЛАСТИКОВЫЕ В-100-14 Х/С</t>
  </si>
  <si>
    <t>ВОРОНКИ СТЕКЛО-ПЛАСТИКОВЫЕ В-75-11 Х/С</t>
  </si>
  <si>
    <t>ПРОБООТБОРНИК</t>
  </si>
  <si>
    <t>СТАКАН МЕРНЫЙ НА 500 МЛ ГОСТ 1770-74</t>
  </si>
  <si>
    <t>ТЕРМОМЕТР ТИН-12 ОТ34СДО42СГОСТ 400</t>
  </si>
  <si>
    <t>ТЕРМОМЕТР ТТП 41631 ОТ 0С ДО +100С РТ</t>
  </si>
  <si>
    <t>ТЕРМОСТАТ ДЛЯ БОМБ РЕЙДА ЛАБ-ТЖ-ТС-01</t>
  </si>
  <si>
    <t>УСТР-ВО ПРОСУШИВ.ХИМ.ПОСУДЫ ПЭ-2000</t>
  </si>
  <si>
    <t>БУМАГА ФИЛЬТРОВАЛЬНАЯ Ф=11 СМ(100 ШТ)</t>
  </si>
  <si>
    <t>БЮКСА СН 34/12</t>
  </si>
  <si>
    <t>БЮРЕТКА С БОКОВЫМ КРАНОМ 25 МЛ</t>
  </si>
  <si>
    <t>ВОРОНКА ДЕЛИТЕЛЬНАЯ 1000 МЛ</t>
  </si>
  <si>
    <t>ВОРОНКА ДЕЛИТЕЛЬНАЯ 500 МЛ ГОСТ25336-82</t>
  </si>
  <si>
    <t>ВОРОНКИ ЛАБОРАТОРНЫЕ В-100-150 ХС</t>
  </si>
  <si>
    <t>ВОРОНКИ ЛАБОРАТОРНЫЕ В36 Д/СТ 150 ММ</t>
  </si>
  <si>
    <t>КОЛБА КОНИЧЕСКАЯ КН-1-1000-29/32 ТС</t>
  </si>
  <si>
    <t>КОЛБА КОНИЧЕСКАЯ КН-1-2000-29/32 ТС</t>
  </si>
  <si>
    <t>КОЛБА КОНИЧЕСКАЯ КН-1-250-24/29ТС</t>
  </si>
  <si>
    <t>КОЛБА КОНИЧЕСКАЯ СО ШЛИФОМ250</t>
  </si>
  <si>
    <t>КОЛБА КРУГЛОДОННАЯ К-1-250-29/32</t>
  </si>
  <si>
    <t>КОЛБА КРУГЛОДОННАЯ К-1-500-29/32</t>
  </si>
  <si>
    <t>КОЛБА МЕРНАЯ С ПРОБКОЙ 500 МЛ</t>
  </si>
  <si>
    <t>КОЛБА ПЛОСКОДОННАЯ П-3-100-22 ТС</t>
  </si>
  <si>
    <t>КОЛБЫ КОНИЧЕСКИЕ КН-3-300-50</t>
  </si>
  <si>
    <t>КОЛБЫ.КР.ШЛИФ К-1-500-D85RC/H 145-19/26</t>
  </si>
  <si>
    <t>ПАЛОЧКА СТЕКЛЯННАЯ</t>
  </si>
  <si>
    <t>ПРОБКА ДЛЯ ХИМИЧЕСКОЙ ПОСУДЫ №16</t>
  </si>
  <si>
    <t>АЦЕТОН ТЕХНИЧЕСКИЙ</t>
  </si>
  <si>
    <t>КАНИСТРА 20 Л</t>
  </si>
  <si>
    <t>КАРАНДАШ ЧЕРНЫЙ ПО СТЕКЛУ</t>
  </si>
  <si>
    <t>СИФОНЫ ДЛЯ ПЕРЕЛИВАНИЯ ПЭ-3100</t>
  </si>
  <si>
    <t>ЧАСЫ ПЕСОЧНЫЕ 10 МИНУТ</t>
  </si>
  <si>
    <t>БЕНЗОЛ</t>
  </si>
  <si>
    <t>ДВУХПАКЕРНАЯ КОМПОНОВКА2ПРОК-УОИВ-1-140</t>
  </si>
  <si>
    <t>СКРЕБОК  КОЛОН.Д-146 ММ</t>
  </si>
  <si>
    <t>СКРЕБОК КОЛОННЫЙ ГИДРОМЕХАН СГМ-140</t>
  </si>
  <si>
    <t>СКРЕБОК КОЛОННЫЙ ГИДРОМЕХАН СГМ-168</t>
  </si>
  <si>
    <t>СКРЕПЕР МЕХАНИЧЕСКИЙ ТИПА С-168*</t>
  </si>
  <si>
    <t>СУХАРЬ УМК 60-102</t>
  </si>
  <si>
    <t>ЧЕЛЮСТЬ ДЛЯ ЭТА-1-50   73ММ (ВЫСАЖЕННЫЙ)</t>
  </si>
  <si>
    <t>ТРУБОЛОВКА НАРУЖНЫЙ 2,5 ТВН60ПРАВЫЙ</t>
  </si>
  <si>
    <t>ТРУБОЛОВКА НАРУЖНЫЙ 2.5 ТВН 73ПРАВЫЙ</t>
  </si>
  <si>
    <t>ТРУБОЛОВКА ТИПА ТВП-60</t>
  </si>
  <si>
    <t>РЕМОНТНЫЙ КОМПЛЕКТ ННБКУ-44-30-15</t>
  </si>
  <si>
    <t>РЕМОНТНЫЙ КОМПЛЕКТ ННБКУ-57-30-15</t>
  </si>
  <si>
    <t>Штанга насосная ШН-25-8000мм. Кл."Д" марка стали 40 ХГМ</t>
  </si>
  <si>
    <t>ТРУБА БЕСШОВНАЯ 57Х4</t>
  </si>
  <si>
    <t>БУМАГА ИНДИКАТОРНАЯ УНИВЕРСАЛЬНАЯ РНО-12</t>
  </si>
  <si>
    <t>муфта для штанги Ø19мм</t>
  </si>
  <si>
    <t>муфта для штанги Ø22мм</t>
  </si>
  <si>
    <t>Сухари для клиньев спайдера код№45209</t>
  </si>
  <si>
    <t>Сухари для клиньев спайдера код№65652-1</t>
  </si>
  <si>
    <t>Сухари для клиньев спайдера код№65652-2</t>
  </si>
  <si>
    <t>Сухари для клиньев спайдера код№65652-3</t>
  </si>
  <si>
    <t>Сухари для ключи ГКШ-1200 свинчивание и развинчивание код№452293А</t>
  </si>
  <si>
    <t>Сухари для ключи ГКШ-1200 свинчивание и развинчивание код№452293В</t>
  </si>
  <si>
    <t>Сухари для ключи ГКШ-1200 свинчивание и развинчивание код№452293С</t>
  </si>
  <si>
    <t>Сухари для ключи ГКШ-1200 свинчивание и развинчивание код№452293К</t>
  </si>
  <si>
    <t>28.99.39.899.015.00.0796.000000000001</t>
  </si>
  <si>
    <t>26.51.51.700.002.00.0796.000000000057</t>
  </si>
  <si>
    <t>26.51.51.700.002.00.0796.000000000053</t>
  </si>
  <si>
    <t>26.51.51.700.002.00.0796.000000000054</t>
  </si>
  <si>
    <t>26.51.51.700.002.00.0796.000000000055</t>
  </si>
  <si>
    <t>26.51.51.700.002.00.0796.000000000056</t>
  </si>
  <si>
    <t>26.51.51.700.002.00.0796.000000000001</t>
  </si>
  <si>
    <t>32.50.50.900.023.00.0796.000000000000</t>
  </si>
  <si>
    <t>23.19.23.300.002.00.0796.000000000007</t>
  </si>
  <si>
    <t>22.29.29.900.027.00.0796.000000000005</t>
  </si>
  <si>
    <t>26.51.70.100.000.00.0796.000000000009</t>
  </si>
  <si>
    <t>17.12.43.100.001.00.0778.000000000000</t>
  </si>
  <si>
    <t>22.29.29.900.002.02.0796.000000000000</t>
  </si>
  <si>
    <t>23.19.23.300.002.00.0796.000000000001</t>
  </si>
  <si>
    <t>23.19.23.300.017.00.0796.000000000129</t>
  </si>
  <si>
    <t>23.19.23.300.017.00.0796.000000000132</t>
  </si>
  <si>
    <t>23.19.23.300.017.00.0796.000000000102</t>
  </si>
  <si>
    <t>23.19.23.300.017.00.0796.000000000130</t>
  </si>
  <si>
    <t>22.29.29.900.028.00.0796.000000000001</t>
  </si>
  <si>
    <t>22.22.14.700.002.00.0796.000000000004</t>
  </si>
  <si>
    <t>23.19.23.300.013.00.0796.000000000001</t>
  </si>
  <si>
    <t>22.29.29.900.003.00.0796.000000000000</t>
  </si>
  <si>
    <t>23.19.23.300.039.00.0796.000000000001</t>
  </si>
  <si>
    <t>20.14.12.230.000.00.0166.000000000001</t>
  </si>
  <si>
    <t>28.12.11.300.004.00.0796.000000000000</t>
  </si>
  <si>
    <t>28.12.20.900.014.00.0796.000000000000</t>
  </si>
  <si>
    <t>28.12.20.500.005.00.0796.000000000000</t>
  </si>
  <si>
    <t>25.99.29.290.001.00.0796.000000000000</t>
  </si>
  <si>
    <t>25.73.40.900.006.00.0796.000000000000</t>
  </si>
  <si>
    <t>28.22.19.300.111.00.0796.000000000000</t>
  </si>
  <si>
    <t>25.99.29.290.003.01.0796.000000000001</t>
  </si>
  <si>
    <t>25.99.29.290.003.01.0796.000000000000</t>
  </si>
  <si>
    <t>25.73.40.900.000.00.0839.000000000001</t>
  </si>
  <si>
    <t>28.12.20.900.031.00.0796.000000000001</t>
  </si>
  <si>
    <t>24.20.11.100.000.00.0168.000000000013</t>
  </si>
  <si>
    <t>17.12.13.100.000.02.0778.000000000000</t>
  </si>
  <si>
    <t>25.72.14.690.000.12.0796.000000000000</t>
  </si>
  <si>
    <t>Установка мойки и сушки</t>
  </si>
  <si>
    <t>для сушки лабораторной посуды</t>
  </si>
  <si>
    <t>АНТ-1, диапазон измерения плотности 1010-1070 кг/м3, ГОСТ 18481-81</t>
  </si>
  <si>
    <t>АНТ-1, диапазон измерения плотности 770-830 кг/м3, ГОСТ 18481-81</t>
  </si>
  <si>
    <t>АНТ-1, диапазон измерения плотности 830-890 кг/м3, ГОСТ 18481-81</t>
  </si>
  <si>
    <t>АНТ-1, диапазон измерения плотности 890-950 кг/м3, ГОСТ 18481-81</t>
  </si>
  <si>
    <t>АНТ-1, диапазон измерения плотности 950-1010 кг/м3, ГОСТ 18481-81</t>
  </si>
  <si>
    <t>АОН-1, диапазон измерения плотности 700-760 кг/м3, ГОСТ 18481-81</t>
  </si>
  <si>
    <t>Баня охладительная</t>
  </si>
  <si>
    <t>для определения парафина в нефти</t>
  </si>
  <si>
    <t>стеклянная, лабораторная</t>
  </si>
  <si>
    <t>в виде ручки, для анализа жидкостей</t>
  </si>
  <si>
    <t>из термически и химически стойкого стекла, низкий с носиком, марка Н-1-600 ТХС, номинальная вместимость 600 см3, ГОСТ 25336-82</t>
  </si>
  <si>
    <t>Термостат</t>
  </si>
  <si>
    <t>фильтровальная, свинцово-ацетатная</t>
  </si>
  <si>
    <t>пластиковый, мерный, прочный и стойкий к растворителям, с делениями</t>
  </si>
  <si>
    <t>стеклянная, круглодонная К-1-250-29/32 ТХС, со шлифом</t>
  </si>
  <si>
    <t>стеклянная, лабораторная, градуированная, мерная</t>
  </si>
  <si>
    <t>стеклянная, марка П, лабораторная</t>
  </si>
  <si>
    <t>стеклянная, круглодонная К-1-500-29/32 ТС, со шлифом</t>
  </si>
  <si>
    <t>Пробка</t>
  </si>
  <si>
    <t>лабораторная, силиконовая</t>
  </si>
  <si>
    <t>Ацетон</t>
  </si>
  <si>
    <t>технический, сорт высший, ГОСТ 2768-84</t>
  </si>
  <si>
    <t>Канистра</t>
  </si>
  <si>
    <t>пластмассовая, объем 20-50 л, СТ РК ГОСТ Р 51760-2003</t>
  </si>
  <si>
    <t>по стеклу</t>
  </si>
  <si>
    <t>Сифон</t>
  </si>
  <si>
    <t>для переливания агрессивных жидкостей, лабораторный</t>
  </si>
  <si>
    <t>Часы</t>
  </si>
  <si>
    <t>песочные, лабораторные, 5 минут и выше</t>
  </si>
  <si>
    <t>Бензол</t>
  </si>
  <si>
    <t>чистый для анализа, ГОСТ 5955-75</t>
  </si>
  <si>
    <t>вращающийся</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</si>
  <si>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</si>
  <si>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</si>
  <si>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Скребок</t>
  </si>
  <si>
    <t>механический, колонный</t>
  </si>
  <si>
    <t>гидромеханический, колонный</t>
  </si>
  <si>
    <t>Скрепер</t>
  </si>
  <si>
    <t>механический, условный диаметр очищаемой колонны 168 мм</t>
  </si>
  <si>
    <t>Сухарь</t>
  </si>
  <si>
    <t>для трубного ключа</t>
  </si>
  <si>
    <t>Челюсть</t>
  </si>
  <si>
    <t>для трубного элеватора</t>
  </si>
  <si>
    <t>Труболовка</t>
  </si>
  <si>
    <t>муфтовая, наружняя, резьба 73 мм</t>
  </si>
  <si>
    <t>муфтовая, наружняя, резьба 60 мм</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</si>
  <si>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</si>
  <si>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</si>
  <si>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для глубинных штанговых насосов, стальная, без скребка</t>
  </si>
  <si>
    <t>для нефтеперерабатывающей и нефтехимической промышленности, стальная, бесшовная, наружный диаметр 57мм, толщина стенки 4,0 мм, группа А, ГОСТ 550-75</t>
  </si>
  <si>
    <t>индикаторная, для определения рН</t>
  </si>
  <si>
    <t>штанговая, стальная, крутящий момент 0,25 -20 000 Мкр</t>
  </si>
  <si>
    <t>20.14.62.110.000.00.0112.000000000002</t>
  </si>
  <si>
    <t>1466 Т</t>
  </si>
  <si>
    <t>1467 Т</t>
  </si>
  <si>
    <t>1468 Т</t>
  </si>
  <si>
    <t>1469 Т</t>
  </si>
  <si>
    <t>1470 Т</t>
  </si>
  <si>
    <t>пастерленген, майлылығы 3 - 6 %, көлемі 1 л, СТ РК 1760-2008</t>
  </si>
  <si>
    <t>6,11,18</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</si>
  <si>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</si>
  <si>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</si>
  <si>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</si>
  <si>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</si>
  <si>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</si>
  <si>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</si>
  <si>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</si>
  <si>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</si>
  <si>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</si>
  <si>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</si>
  <si>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</si>
  <si>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</si>
  <si>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</si>
  <si>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</si>
  <si>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</si>
  <si>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</si>
  <si>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</si>
  <si>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</si>
  <si>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</si>
  <si>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</si>
  <si>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</si>
  <si>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</si>
  <si>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</si>
  <si>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</si>
  <si>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</si>
  <si>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</si>
  <si>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</si>
  <si>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</si>
  <si>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</si>
  <si>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</si>
  <si>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</si>
  <si>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</si>
  <si>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</si>
  <si>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</si>
  <si>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</si>
  <si>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</si>
  <si>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</si>
  <si>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</si>
  <si>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</si>
  <si>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</si>
  <si>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</si>
  <si>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</si>
  <si>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</si>
  <si>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</si>
  <si>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</si>
  <si>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</si>
  <si>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</si>
  <si>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</si>
  <si>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</si>
  <si>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</si>
  <si>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</si>
  <si>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</si>
  <si>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</si>
  <si>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28.13.14.170.000.01.0796.000000000055</t>
  </si>
  <si>
    <t>28.13.14.170.000.01.0796.000000000056</t>
  </si>
  <si>
    <t>27.11.61.000.068.00.0796.000000000001</t>
  </si>
  <si>
    <t>25.73.30.300.000.03.0796.000000000083</t>
  </si>
  <si>
    <t>28.13.31.000.043.00.0796.000000000001</t>
  </si>
  <si>
    <t>24.20.40.300.004.00.0796.000000000000</t>
  </si>
  <si>
    <t>28.15.10.900.000.00.0796.000000000019</t>
  </si>
  <si>
    <t>28.15.10.550.000.00.0796.000000000013</t>
  </si>
  <si>
    <t>28.15.10.530.000.00.0796.000000000084</t>
  </si>
  <si>
    <t>28.15.10.590.000.00.0796.000000000069</t>
  </si>
  <si>
    <t>28.13.31.000.121.00.0796.000000000000</t>
  </si>
  <si>
    <t>28.29.82.500.015.00.0796.000000000000</t>
  </si>
  <si>
    <t>28.13.31.000.109.00.0796.000000000000</t>
  </si>
  <si>
    <t>25.99.29.190.040.00.0796.000000000000</t>
  </si>
  <si>
    <t>28.13.31.000.095.00.0796.000000000000</t>
  </si>
  <si>
    <t>28.13.31.000.076.02.0796.000000000000</t>
  </si>
  <si>
    <t>28.13.31.000.061.00.0796.000000000000</t>
  </si>
  <si>
    <t>28.21.11.500.002.00.0796.000000000044</t>
  </si>
  <si>
    <t>28.14.13.730.002.00.0796.000000000164</t>
  </si>
  <si>
    <t>28.14.13.730.002.00.0796.000000000165</t>
  </si>
  <si>
    <t>28.14.13.730.002.00.0796.000000000130</t>
  </si>
  <si>
    <t>28.14.13.730.002.00.0796.000000000131</t>
  </si>
  <si>
    <t>28.14.13.730.002.00.0796.000000000132</t>
  </si>
  <si>
    <t>28.14.13.730.002.00.0796.000000000133</t>
  </si>
  <si>
    <t>28.14.13.730.002.00.0796.000000000134</t>
  </si>
  <si>
    <t>28.14.13.730.002.00.0796.000000000463</t>
  </si>
  <si>
    <t>25.99.29.400.000.00.0796.000000000003</t>
  </si>
  <si>
    <t>23.99.11.500.001.00.0166.000000000004</t>
  </si>
  <si>
    <t>23.99.11.990.006.01.0166.000000000009</t>
  </si>
  <si>
    <t>23.99.11.990.000.00.0166.000000000018</t>
  </si>
  <si>
    <t>23.99.11.990.000.00.0166.000000000020</t>
  </si>
  <si>
    <t>24.20.40.300.006.00.0796.000000000000</t>
  </si>
  <si>
    <t>24.20.40.300.006.00.0796.000000000001</t>
  </si>
  <si>
    <t>24.33.11.100.000.00.0168.000000000007</t>
  </si>
  <si>
    <t>24.33.11.100.000.00.0168.000000000008</t>
  </si>
  <si>
    <t>24.33.11.100.000.00.0168.000000000010</t>
  </si>
  <si>
    <t>24.33.11.100.000.00.0168.000000000012</t>
  </si>
  <si>
    <t>24.10.31.900.000.01.0168.000000000076</t>
  </si>
  <si>
    <t>24.10.31.900.000.01.0168.000000000077</t>
  </si>
  <si>
    <t>24.34.11.300.001.00.0168.000000000002</t>
  </si>
  <si>
    <t>22.19.40.300.000.00.0796.000000000133</t>
  </si>
  <si>
    <t>НАСОСХ100-80-160 Э/ДА160S2 15КВТ3000ОБ/М</t>
  </si>
  <si>
    <t>НАСОС К100-65-200(К90 55)ЭЛ.Д30КВТ3000ОБ</t>
  </si>
  <si>
    <t>ЦНС 180-212 С Э/Д 110 КВТ, 1500ОБ/М</t>
  </si>
  <si>
    <t>ГЕНЕРАТОР СВАРОЧНЫЙ  ГД 4004</t>
  </si>
  <si>
    <t>ГОРЕЛКА АЦЕТИЛЕНОВАЯ Г1</t>
  </si>
  <si>
    <t>РЕГУЛЯТОР ДАВЛЕНИЯ ГАЗА РДСК-50 М-1</t>
  </si>
  <si>
    <t>КЛЮЧИ ГАЕЧНЫЕ НАКИДНЫЕ (30ММ)</t>
  </si>
  <si>
    <t>ГОЛОВКА НИЖНЯЯ ШАТУНА СК-8</t>
  </si>
  <si>
    <t>КОЛЕНО ШАРНИРНОЕ УНБ.05.07.000 СБОРЕ</t>
  </si>
  <si>
    <t>КЛАПАН СИН61.00.108.602-01</t>
  </si>
  <si>
    <t>ПОДШИПНИК 1608</t>
  </si>
  <si>
    <t>ПОДШИПНИК 3618</t>
  </si>
  <si>
    <t>ПОДШИПНИК 7520 НА НБ-32</t>
  </si>
  <si>
    <t>ПОДШИПНИК 7618(НА ВЕД.ВАЛ НБ-125)</t>
  </si>
  <si>
    <t>ПОДШИПНИК 92152</t>
  </si>
  <si>
    <t>АППАРАТ НАПРАВЛЯЮЩИЙ  8МС-70117-1</t>
  </si>
  <si>
    <t>КОЛЬЦО УПЛОТНЯЮЩЕЕ 8МС-7-0120</t>
  </si>
  <si>
    <t>КОЛЬЦО УПЛОТНЯЮЩЕЕ 8МС-7-0121</t>
  </si>
  <si>
    <t>КРОНШТЕЙН ЗАДНИЙ 8МС-7-103</t>
  </si>
  <si>
    <t>КРОНШТЕЙН ПЕРЕДНИЙ 8 МС-7-0129</t>
  </si>
  <si>
    <t>НАПРАВЛЯЮЩИЙ АППАРАТ 8 МС-7-0117-02</t>
  </si>
  <si>
    <t>ПРУЖИНА  /НАБОР - 8 ШТ/</t>
  </si>
  <si>
    <t>ДИАФРАГМА Д 20  НБ125</t>
  </si>
  <si>
    <t>КЛАПАН С СЕДЛ НБ50.02100П+НБ50,02,106П</t>
  </si>
  <si>
    <t>ШТОК ПОРШНЯ+2ГАЙКИ+1К.ГАЙК 9МГР 02.200П</t>
  </si>
  <si>
    <t>КОЛЕСО РАБО ПЕРВ СТУПЦНС300-600.01.008-1</t>
  </si>
  <si>
    <t>ГОРЕЛКА MIB-SM-352ДЛЯ ФИН.УСТАНОВКИ</t>
  </si>
  <si>
    <t>НИЖНЯЯ ГОЛОВКА 4СК-3 В СБОРЕ</t>
  </si>
  <si>
    <t>КЛАПАН НДКМ-150</t>
  </si>
  <si>
    <t>КЛАПАН НДКМ-350</t>
  </si>
  <si>
    <t>КЛАПАН ПРЕДОХРАН СППК 4Р ДУ150 РУ16</t>
  </si>
  <si>
    <t>КЛАПАН ПРЕДОХРАНИТЕЛЬНЫЙ КПГ-250</t>
  </si>
  <si>
    <t>КРАН ГАЗОВЫЙ ШАРОВЫЙ КШ ДУ15 РУ16</t>
  </si>
  <si>
    <t>КРАН ГАЗОВЫЙ ШАРОВЫЙ КШ ДУ20 РУ16</t>
  </si>
  <si>
    <t>ШАРОВЫЙ КРАН ГШК 15</t>
  </si>
  <si>
    <t>ШАРОВЫЙ КРАН ГШК 20</t>
  </si>
  <si>
    <t>ШАРОВЫЙ КРАН ГШК 25</t>
  </si>
  <si>
    <t>ШАРОВЫЙ КРАН ГШК 32</t>
  </si>
  <si>
    <t>ШАРОВЫЙ КРАН ГШК 40</t>
  </si>
  <si>
    <t>ШАРОВЫЙ КРАН ГШК 50</t>
  </si>
  <si>
    <t>ТЕРМОКОРУДИРОВАННЫЙ ШТУЦЕР Ф1,5-12</t>
  </si>
  <si>
    <t>АСБОКАРТОН КАОН-1 6ММ 800Х1000 ММ</t>
  </si>
  <si>
    <t>ШНУР АСБЕСТОВЫЙ Ф8ММ+В131</t>
  </si>
  <si>
    <t>ПАРОНИТ ПОН Б-3ММ</t>
  </si>
  <si>
    <t>ПАРОНИТ ПОН Б-4ММ</t>
  </si>
  <si>
    <t>ПАРОНИТ ПОН-3ММ</t>
  </si>
  <si>
    <t>КОВАНЫЙ УГОЛЬНИК 60Х60-70</t>
  </si>
  <si>
    <t>КОВАНЫЙ УГОЛЬНИК 73Х73-70</t>
  </si>
  <si>
    <t>СТАЛЬ УГЛОВАЯ 45Х45</t>
  </si>
  <si>
    <t>СТАЛЬ УГЛОВАЯ 50Х50</t>
  </si>
  <si>
    <t>СТАЛЬ УГЛОВАЯ 63Х63</t>
  </si>
  <si>
    <t>СТАЛЬ УГЛОВАЯ 75Х75</t>
  </si>
  <si>
    <t>СТАЛЬ ТОЛСТОЛИСТ 5ММ СТ.3-5ПС</t>
  </si>
  <si>
    <t>СТАЛЬ ТОЛСТОЛИСТ 6ММ СТ.3-5ПС</t>
  </si>
  <si>
    <t>КАТАНКА СТАЛЬНАЯ 8</t>
  </si>
  <si>
    <t>РЕМНИ ПРИВОДНЫЕ КЛИНОВЫЕ, С(В)-4000</t>
  </si>
  <si>
    <t>28.13.31.000.076.06.0796.000000000001</t>
  </si>
  <si>
    <t>центробежный, тип КМ 100-80-160, консольный</t>
  </si>
  <si>
    <t>центробежный, тип КМ 100-65-200, консольный</t>
  </si>
  <si>
    <t>для сварочного поста, для питания постоянным током</t>
  </si>
  <si>
    <t>гаечный, накидной, ударный, размер зева 30 мм</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</si>
  <si>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</si>
  <si>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</si>
  <si>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напорный, для трехплунжерного насоса, наружный диаметр 125 мм, высота 108 мм</t>
  </si>
  <si>
    <t>радиальный, наружный диаметр свыше 55 до 125 мм, двухрядный и многорядный, качения</t>
  </si>
  <si>
    <t>радиальный, сферический, наружный диаметр 190 мм, двухрядный, с коническим внутренним отверстием</t>
  </si>
  <si>
    <t>радиально-упорный, наружный диаметр 185 мм, однорядный, с коническими роликами</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</si>
  <si>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</si>
  <si>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Аппарат направляющий</t>
  </si>
  <si>
    <t>для центробежного насоса, чугун</t>
  </si>
  <si>
    <t>Кольцевое уплотнение</t>
  </si>
  <si>
    <t>Кронштейн</t>
  </si>
  <si>
    <t>центратора, для пакер-пробки</t>
  </si>
  <si>
    <t>Диафрагма</t>
  </si>
  <si>
    <t>для насоса высокого давления</t>
  </si>
  <si>
    <t>для бурового насоса НБ-50 в сборе</t>
  </si>
  <si>
    <t>Шток</t>
  </si>
  <si>
    <t>поршневого насоса нагнетания жидких сред</t>
  </si>
  <si>
    <t>газовая, топочная, моноблочная, включает вентилятор и устройство управления</t>
  </si>
  <si>
    <t>шаровой, латунный, муфтовый, условное давление 1,6 Мпа, условный проход 15 мм</t>
  </si>
  <si>
    <t>шаровой, латунный, муфтовый, условное давление 1,6 Мпа, условный проход 20 мм</t>
  </si>
  <si>
    <t>шаровой, стальной, муфтовый, условное давление 25 Мпа, диаметр 15 мм  , ГОСТ 21345-2005</t>
  </si>
  <si>
    <t>шаровой, стальной, муфтовый, условное давление 25 Мпа, диаметр 20 мм  , ГОСТ 21345-2005</t>
  </si>
  <si>
    <t>шаровой, стальной, муфтовый, условное давление 25 Мпа, диаметр 25 мм  , ГОСТ 21345-2005</t>
  </si>
  <si>
    <t>шаровой, стальной, муфтовый, условное давление 25 Мпа, диаметр 32 мм  , ГОСТ 21345-2005</t>
  </si>
  <si>
    <t>шаровой, стальной, муфтовый, условное давление 25 Мпа, диаметр 40 мм, ГОСТ 21345-2005</t>
  </si>
  <si>
    <t>шаровой, стальной, фланцевый, давление условное 2,5 МПа, проход условный 50 мм</t>
  </si>
  <si>
    <t>Штуцер</t>
  </si>
  <si>
    <t>соединительный, металлический, проходной</t>
  </si>
  <si>
    <t>Картон</t>
  </si>
  <si>
    <t>асбестовый, марка КАОН-1, общего назначения, толщина 6,0 мм, ГОСТ 2850-95</t>
  </si>
  <si>
    <t>Шнур</t>
  </si>
  <si>
    <t>теплоизоляционный/уплотнительный, асбестовый, марка ШАОН, общего назначения, диаметр-8,0 мм, ГОСТ 1779-83</t>
  </si>
  <si>
    <t>Паронит</t>
  </si>
  <si>
    <t>марка ПОН-Б, общего назначения, толщина 3,0 мм, ГОСТ 481-80</t>
  </si>
  <si>
    <t>Угольник</t>
  </si>
  <si>
    <t>стальной, диаметр 60, с конической резьбой</t>
  </si>
  <si>
    <t>стальной, диаметр 73, с конической резьбой</t>
  </si>
  <si>
    <t>Уголок</t>
  </si>
  <si>
    <t>стальной, равнополочный, номер 4,5, ширина полок 45*45 мм, ГОСТ 8509-93</t>
  </si>
  <si>
    <t>стальной, равнополочный, номер 5, ширина полок 50*50 мм, ГОСТ 8509-93</t>
  </si>
  <si>
    <t>стальной, равнополочный, номер 6,3, ширина полок 63*63 мм, ГОСТ 8509-93</t>
  </si>
  <si>
    <t>стальной, равнополочный, номер 7,5, ширина полок 75*75 мм, ГОСТ 8509-93</t>
  </si>
  <si>
    <t>стальной, марка Ст. 3, толщина 5 мм, ГОСТ 19903-74</t>
  </si>
  <si>
    <t>стальной, марка Ст. 3, толщина 6 мм, ГОСТ 19903-74</t>
  </si>
  <si>
    <t>Катанка</t>
  </si>
  <si>
    <t>из углеродистой стали, марка Ст3</t>
  </si>
  <si>
    <t>клиновый, приводный, с сечением С(В)-4000, ГОСТ 1284.2-89</t>
  </si>
  <si>
    <t>8,11,15,18</t>
  </si>
  <si>
    <t>10 изменения и дополнения в План закупок товаров, работ и услуг АО "Эмбамунайгаз" на 2016 год</t>
  </si>
  <si>
    <t>12-1 Т</t>
  </si>
  <si>
    <t>44-5 Т</t>
  </si>
  <si>
    <t>204-2 Т</t>
  </si>
  <si>
    <t>265-2 Т</t>
  </si>
  <si>
    <t>266-2 Т</t>
  </si>
  <si>
    <t>267-2 Т</t>
  </si>
  <si>
    <t>269-2 Т</t>
  </si>
  <si>
    <t>270-2 Т</t>
  </si>
  <si>
    <t>271-2 Т</t>
  </si>
  <si>
    <t>273-2 Т</t>
  </si>
  <si>
    <t>274-2 Т</t>
  </si>
  <si>
    <t>275-2 Т</t>
  </si>
  <si>
    <t>276-2 Т</t>
  </si>
  <si>
    <t>277-2 Т</t>
  </si>
  <si>
    <t>278-2 Т</t>
  </si>
  <si>
    <t>279-2 Т</t>
  </si>
  <si>
    <t>280-2 Т</t>
  </si>
  <si>
    <t>281-2 Т</t>
  </si>
  <si>
    <t>282-2 Т</t>
  </si>
  <si>
    <t>283-2 Т</t>
  </si>
  <si>
    <t>284-2 Т</t>
  </si>
  <si>
    <t>286-2 Т</t>
  </si>
  <si>
    <t>287-2 Т</t>
  </si>
  <si>
    <t>289-2 Т</t>
  </si>
  <si>
    <t>290-2 Т</t>
  </si>
  <si>
    <t>291-2 Т</t>
  </si>
  <si>
    <t>293-2 Т</t>
  </si>
  <si>
    <t>294-2 Т</t>
  </si>
  <si>
    <t>295-2 Т</t>
  </si>
  <si>
    <t>296-2 Т</t>
  </si>
  <si>
    <t>297-2 Т</t>
  </si>
  <si>
    <t>298-2 Т</t>
  </si>
  <si>
    <t>299-2 Т</t>
  </si>
  <si>
    <t>300-2 Т</t>
  </si>
  <si>
    <t>301-2 Т</t>
  </si>
  <si>
    <t>302-2 Т</t>
  </si>
  <si>
    <t>303-2 Т</t>
  </si>
  <si>
    <t>304-2 Т</t>
  </si>
  <si>
    <t>305-2 Т</t>
  </si>
  <si>
    <t>306-2 Т</t>
  </si>
  <si>
    <t>307-2 Т</t>
  </si>
  <si>
    <t>359-2 Т</t>
  </si>
  <si>
    <t>380-2 Т</t>
  </si>
  <si>
    <t>381-2 Т</t>
  </si>
  <si>
    <t>383-2 Т</t>
  </si>
  <si>
    <t>384-2 Т</t>
  </si>
  <si>
    <t>385-2 Т</t>
  </si>
  <si>
    <t>386-2 Т</t>
  </si>
  <si>
    <t>387-2 Т</t>
  </si>
  <si>
    <t>388-2 Т</t>
  </si>
  <si>
    <t>389-2 Т</t>
  </si>
  <si>
    <t>390-2 Т</t>
  </si>
  <si>
    <t>391-2 Т</t>
  </si>
  <si>
    <t>392-2 Т</t>
  </si>
  <si>
    <t>393-2 Т</t>
  </si>
  <si>
    <t>394-2 Т</t>
  </si>
  <si>
    <t>395-2 Т</t>
  </si>
  <si>
    <t>396-2 Т</t>
  </si>
  <si>
    <t>397-2 Т</t>
  </si>
  <si>
    <t>398-2 Т</t>
  </si>
  <si>
    <t>399-2 Т</t>
  </si>
  <si>
    <t>400-2 Т</t>
  </si>
  <si>
    <t>401-2 Т</t>
  </si>
  <si>
    <t>402-2 Т</t>
  </si>
  <si>
    <t>403-2 Т</t>
  </si>
  <si>
    <t>404-2 Т</t>
  </si>
  <si>
    <t>405-2 Т</t>
  </si>
  <si>
    <t>406-2 Т</t>
  </si>
  <si>
    <t>407-2 Т</t>
  </si>
  <si>
    <t>408-2 Т</t>
  </si>
  <si>
    <t>409-2 Т</t>
  </si>
  <si>
    <t>410-2 Т</t>
  </si>
  <si>
    <t>411-2 Т</t>
  </si>
  <si>
    <t>412-2 Т</t>
  </si>
  <si>
    <t>413-2 Т</t>
  </si>
  <si>
    <t>415-2 Т</t>
  </si>
  <si>
    <t>416-2 Т</t>
  </si>
  <si>
    <t>417-2 Т</t>
  </si>
  <si>
    <t>418-2 Т</t>
  </si>
  <si>
    <t>419-2 Т</t>
  </si>
  <si>
    <t>420-2 Т</t>
  </si>
  <si>
    <t>421-2 Т</t>
  </si>
  <si>
    <t>422-2 Т</t>
  </si>
  <si>
    <t>423-2 Т</t>
  </si>
  <si>
    <t>424-2 Т</t>
  </si>
  <si>
    <t>425-2 Т</t>
  </si>
  <si>
    <t>426-2 Т</t>
  </si>
  <si>
    <t>427-2 Т</t>
  </si>
  <si>
    <t>428-2 Т</t>
  </si>
  <si>
    <t>429-2 Т</t>
  </si>
  <si>
    <t>430-2 Т</t>
  </si>
  <si>
    <t>431-2 Т</t>
  </si>
  <si>
    <t>432-2 Т</t>
  </si>
  <si>
    <t>433-2 Т</t>
  </si>
  <si>
    <t>434-2 Т</t>
  </si>
  <si>
    <t>436-2 Т</t>
  </si>
  <si>
    <t>437-2 Т</t>
  </si>
  <si>
    <t>438-2 Т</t>
  </si>
  <si>
    <t>439-2 Т</t>
  </si>
  <si>
    <t>440-2 Т</t>
  </si>
  <si>
    <t>441-2 Т</t>
  </si>
  <si>
    <t>442-2 Т</t>
  </si>
  <si>
    <t>443-2 Т</t>
  </si>
  <si>
    <t>444-2 Т</t>
  </si>
  <si>
    <t>445-2 Т</t>
  </si>
  <si>
    <t>446-2 Т</t>
  </si>
  <si>
    <t>447-2 Т</t>
  </si>
  <si>
    <t>448-2 Т</t>
  </si>
  <si>
    <t>449-2 Т</t>
  </si>
  <si>
    <t>450-2 Т</t>
  </si>
  <si>
    <t>452-2 Т</t>
  </si>
  <si>
    <t>453-2 Т</t>
  </si>
  <si>
    <t>454-2 Т</t>
  </si>
  <si>
    <t>455-2 Т</t>
  </si>
  <si>
    <t>456-2 Т</t>
  </si>
  <si>
    <t>457-2 Т</t>
  </si>
  <si>
    <t>458-2 Т</t>
  </si>
  <si>
    <t>459-2 Т</t>
  </si>
  <si>
    <t>460-2 Т</t>
  </si>
  <si>
    <t>462-2 Т</t>
  </si>
  <si>
    <t>463-2 Т</t>
  </si>
  <si>
    <t>464-2 Т</t>
  </si>
  <si>
    <t>465-2 Т</t>
  </si>
  <si>
    <t>466-2 Т</t>
  </si>
  <si>
    <t>467-2 Т</t>
  </si>
  <si>
    <t>468-2 Т</t>
  </si>
  <si>
    <t>469-2 Т</t>
  </si>
  <si>
    <t>470-2 Т</t>
  </si>
  <si>
    <t>471-2 Т</t>
  </si>
  <si>
    <t>472-2 Т</t>
  </si>
  <si>
    <t>473-2 Т</t>
  </si>
  <si>
    <t>474-2 Т</t>
  </si>
  <si>
    <t>475-2 Т</t>
  </si>
  <si>
    <t>476-2 Т</t>
  </si>
  <si>
    <t>477-2 Т</t>
  </si>
  <si>
    <t>478-2 Т</t>
  </si>
  <si>
    <t>479-2 Т</t>
  </si>
  <si>
    <t>480-2 Т</t>
  </si>
  <si>
    <t>481-2 Т</t>
  </si>
  <si>
    <t>482-2 Т</t>
  </si>
  <si>
    <t>484-2 Т</t>
  </si>
  <si>
    <t>485-2 Т</t>
  </si>
  <si>
    <t>486-2 Т</t>
  </si>
  <si>
    <t>488-2 Т</t>
  </si>
  <si>
    <t>489-2 Т</t>
  </si>
  <si>
    <t>494-2 Т</t>
  </si>
  <si>
    <t>495-2 Т</t>
  </si>
  <si>
    <t>496-2 Т</t>
  </si>
  <si>
    <t>499-2 Т</t>
  </si>
  <si>
    <t>1384-1 Т</t>
  </si>
  <si>
    <t>503-1 Т</t>
  </si>
  <si>
    <t>505-1 Т</t>
  </si>
  <si>
    <t>501-1 Т</t>
  </si>
  <si>
    <t>519-1 Т</t>
  </si>
  <si>
    <t>520-1 Т</t>
  </si>
  <si>
    <t>526-1 Т</t>
  </si>
  <si>
    <t>527-1 Т</t>
  </si>
  <si>
    <t>528-1 Т</t>
  </si>
  <si>
    <t>561-1 Т</t>
  </si>
  <si>
    <t>583-1 Т</t>
  </si>
  <si>
    <t>601-1 Т</t>
  </si>
  <si>
    <t>602-1 Т</t>
  </si>
  <si>
    <t>605-1 Т</t>
  </si>
  <si>
    <t>606-1 Т</t>
  </si>
  <si>
    <t>607-1 Т</t>
  </si>
  <si>
    <t>609-1 Т</t>
  </si>
  <si>
    <t>610-1 Т</t>
  </si>
  <si>
    <t>619-1 Т</t>
  </si>
  <si>
    <t>621-1 Т</t>
  </si>
  <si>
    <t>622-1 Т</t>
  </si>
  <si>
    <t>624-1 Т</t>
  </si>
  <si>
    <t>625-1 Т</t>
  </si>
  <si>
    <t>693-1 Т</t>
  </si>
  <si>
    <t>694-1 Т</t>
  </si>
  <si>
    <t>695-1 Т</t>
  </si>
  <si>
    <t>696-1 Т</t>
  </si>
  <si>
    <t>697-1 Т</t>
  </si>
  <si>
    <t>698-1 Т</t>
  </si>
  <si>
    <t>699-1 Т</t>
  </si>
  <si>
    <t>700-1 Т</t>
  </si>
  <si>
    <t>701-1 Т</t>
  </si>
  <si>
    <t>702-1 Т</t>
  </si>
  <si>
    <t>705-1 Т</t>
  </si>
  <si>
    <t>706-1 Т</t>
  </si>
  <si>
    <t>707-1 Т</t>
  </si>
  <si>
    <t>708-1 Т</t>
  </si>
  <si>
    <t>709-1 Т</t>
  </si>
  <si>
    <t>710-1 Т</t>
  </si>
  <si>
    <t>711-1 Т</t>
  </si>
  <si>
    <t>712-1 Т</t>
  </si>
  <si>
    <t>713-1 Т</t>
  </si>
  <si>
    <t>714-1 Т</t>
  </si>
  <si>
    <t>715-1 Т</t>
  </si>
  <si>
    <t>716-1 Т</t>
  </si>
  <si>
    <t>717-1 Т</t>
  </si>
  <si>
    <t>718-1 Т</t>
  </si>
  <si>
    <t>719-1 Т</t>
  </si>
  <si>
    <t>720-1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</si>
  <si>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</si>
  <si>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</si>
  <si>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</si>
  <si>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</si>
  <si>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</si>
  <si>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</si>
  <si>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</si>
  <si>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</si>
  <si>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</si>
  <si>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</si>
  <si>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</si>
  <si>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</si>
  <si>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</si>
  <si>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</si>
  <si>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</si>
  <si>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</si>
  <si>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</si>
  <si>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</si>
  <si>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</si>
  <si>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</si>
  <si>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</si>
  <si>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</si>
  <si>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828-1 Т</t>
  </si>
  <si>
    <t>829-1 Т</t>
  </si>
  <si>
    <t>830-1 Т</t>
  </si>
  <si>
    <t>831-1 Т</t>
  </si>
  <si>
    <t>833-1 Т</t>
  </si>
  <si>
    <t>834-1 Т</t>
  </si>
  <si>
    <t>835-1 Т</t>
  </si>
  <si>
    <t>836-1 Т</t>
  </si>
  <si>
    <t>837-1 Т</t>
  </si>
  <si>
    <t>838-1 Т</t>
  </si>
  <si>
    <t>839-1 Т</t>
  </si>
  <si>
    <t>846-1 Т</t>
  </si>
  <si>
    <t>847-1 Т</t>
  </si>
  <si>
    <t>848-1 Т</t>
  </si>
  <si>
    <t>849-1 Т</t>
  </si>
  <si>
    <t>850-1 Т</t>
  </si>
  <si>
    <t>852-1 Т</t>
  </si>
  <si>
    <t>868-1 Т</t>
  </si>
  <si>
    <t>872-1 Т</t>
  </si>
  <si>
    <t>878-1 Т</t>
  </si>
  <si>
    <t>880-1 Т</t>
  </si>
  <si>
    <t>1156-1 Т</t>
  </si>
  <si>
    <t>1157-1 Т</t>
  </si>
  <si>
    <t>1158-1 Т</t>
  </si>
  <si>
    <t>1164-1 Т</t>
  </si>
  <si>
    <t>1192-1 Т</t>
  </si>
  <si>
    <t>1221-1 Т</t>
  </si>
  <si>
    <t>1225-1 Т</t>
  </si>
  <si>
    <t>1226-1 Т</t>
  </si>
  <si>
    <t>1227-1 Т</t>
  </si>
  <si>
    <t>1228-1 Т</t>
  </si>
  <si>
    <t>1237-1 Т</t>
  </si>
  <si>
    <t>1238-1 Т</t>
  </si>
  <si>
    <t>1239-1 Т</t>
  </si>
  <si>
    <t>1240-1 Т</t>
  </si>
  <si>
    <t>1241-1 Т</t>
  </si>
  <si>
    <t>1242-1 Т</t>
  </si>
  <si>
    <t>1243-1 Т</t>
  </si>
  <si>
    <t>1244-1 Т</t>
  </si>
  <si>
    <t>1245-1 Т</t>
  </si>
  <si>
    <t>1253-1 Т</t>
  </si>
  <si>
    <t>1274-1 Т</t>
  </si>
  <si>
    <t>1290-1 Т</t>
  </si>
  <si>
    <t>1380-1 Т</t>
  </si>
  <si>
    <t>1382-1 Т</t>
  </si>
  <si>
    <t>1383-1 Т</t>
  </si>
  <si>
    <t>2. Работы</t>
  </si>
  <si>
    <t>120-1 Р</t>
  </si>
  <si>
    <t>122-2 Р</t>
  </si>
  <si>
    <t>ОПИ технология локального гидроразрыва пласта</t>
  </si>
  <si>
    <t xml:space="preserve">ТӨС, Жер қойнауын жергілікті гидрожару технологиясына </t>
  </si>
  <si>
    <t xml:space="preserve">исключить </t>
  </si>
  <si>
    <t>Итого по работам исключить:</t>
  </si>
  <si>
    <t>168-3 Р</t>
  </si>
  <si>
    <t>189-1 Р</t>
  </si>
  <si>
    <t>120-2 Р</t>
  </si>
  <si>
    <t>122-3 Р</t>
  </si>
  <si>
    <t>113-2 Р</t>
  </si>
  <si>
    <t>114-2 Р</t>
  </si>
  <si>
    <t>115-2 Р</t>
  </si>
  <si>
    <t>116-2 Р</t>
  </si>
  <si>
    <t>117-2 Р</t>
  </si>
  <si>
    <t>118-2 Р</t>
  </si>
  <si>
    <t>119-2 Р</t>
  </si>
  <si>
    <t>157-1 Р</t>
  </si>
  <si>
    <t xml:space="preserve">
июль-август</t>
  </si>
  <si>
    <t>158-1 Р</t>
  </si>
  <si>
    <t xml:space="preserve">
июль</t>
  </si>
  <si>
    <t>Итого по работам включить:</t>
  </si>
  <si>
    <t>3. Услуги</t>
  </si>
  <si>
    <t>315 У</t>
  </si>
  <si>
    <t>Услуги по организации лагерей для отдыха</t>
  </si>
  <si>
    <t>Демалуға арналған лагерлерді ұйымдастыру қызметі</t>
  </si>
  <si>
    <t>12,20,21</t>
  </si>
  <si>
    <t>316 У</t>
  </si>
  <si>
    <t>Жолаушыларды кестеге бағынышты емес ішкі әуе транспортымен тасмалдау қызметі</t>
  </si>
  <si>
    <t>Услуги по организации внутреннего воздушного транспорта для перевозке детеи</t>
  </si>
  <si>
    <t>Балаларды тасмалдау үшін ішкі әуе транспорттын ұйымдастыру қызметі</t>
  </si>
  <si>
    <t>Итого по услугам исключить:</t>
  </si>
  <si>
    <t>317 У</t>
  </si>
  <si>
    <t>36.00.20.400.003.00.0777.000000000000</t>
  </si>
  <si>
    <t>Услуги по подаче питьевой воды</t>
  </si>
  <si>
    <t>Ауыз су беру жөніндегі қызметтер</t>
  </si>
  <si>
    <t xml:space="preserve">Холодная вода для НГДУ "Доссормунайгаз" </t>
  </si>
  <si>
    <t>"Доссормұнайгаз" МГӨБ үшін салқын су</t>
  </si>
  <si>
    <t>245-1 У</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</si>
  <si>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</si>
  <si>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</si>
  <si>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</si>
  <si>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</si>
  <si>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апрель - май</t>
  </si>
  <si>
    <t>май - август</t>
  </si>
  <si>
    <t>315-1 У</t>
  </si>
  <si>
    <t>319 У</t>
  </si>
  <si>
    <t>Услуги по организации лагерей для отдыха в Зерендинском районе Акмолинской области</t>
  </si>
  <si>
    <t>Акмола облысы, Зеренді ауданында демалуға арналған лагерлерді ұйымдастыру қызметі</t>
  </si>
  <si>
    <t>320 У</t>
  </si>
  <si>
    <t>Услуги по организации лагерей для отдыха в Алматинской области</t>
  </si>
  <si>
    <t>Алматы облысында демалуға арналған лагерлерді ұйымдастыру қызметі</t>
  </si>
  <si>
    <t>Алматинская область</t>
  </si>
  <si>
    <t>Итого по услугам включить:</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</si>
  <si>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</si>
  <si>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</si>
  <si>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</si>
  <si>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</si>
  <si>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</si>
  <si>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</si>
  <si>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</si>
  <si>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</si>
  <si>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</si>
  <si>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</si>
  <si>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</si>
  <si>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</si>
  <si>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</si>
  <si>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</si>
  <si>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</si>
  <si>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</si>
  <si>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</si>
  <si>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</si>
  <si>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</si>
  <si>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</si>
  <si>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</si>
  <si>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</si>
  <si>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</si>
  <si>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</si>
  <si>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</si>
  <si>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</si>
  <si>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</si>
  <si>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</si>
  <si>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</si>
  <si>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</si>
  <si>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</si>
  <si>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</si>
  <si>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</si>
  <si>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</si>
  <si>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</si>
  <si>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</si>
  <si>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</si>
  <si>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</si>
  <si>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</si>
  <si>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</si>
  <si>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</si>
  <si>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</si>
  <si>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</si>
  <si>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стеклянная, вместимость 45 см3, ГОСТ 19908-90</t>
  </si>
  <si>
    <t>поршня</t>
  </si>
  <si>
    <t>марка ПОН-Б, общего назначения, толщина 4,0 мм, ГОСТ 481-80</t>
  </si>
  <si>
    <t>к приказу  АО "Эмбамунайгаз" №311 от "13" апреля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</si>
</sst>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1">
    <numFmt numFmtId="43" formatCode="_-* #,##0.00\ _р_._-;\-* #,##0.00\ _р_._-;_-* &quot;-&quot;??\ _р_._-;_-@_-"/>
    <numFmt numFmtId="164" formatCode="_-* #,##0.00\ _₽_-;\-* #,##0.00\ _₽_-;_-* &quot;-&quot;??\ 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0" formatCode="#,##0.0"/>
    <numFmt numFmtId="291" formatCode="#,##0.0000"/>
    <numFmt numFmtId="292" formatCode="0;[Red]0"/>
    <numFmt numFmtId="293" formatCode="_-* #,##0\ _р_._-;\-* #,##0\ _р_._-;_-* &quot;-&quot;??\ _р_._-;_-@_-"/>
  </numFmts>
  <fonts count="2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Times New Roman Cyr"/>
      <charset val="204"/>
    </font>
    <font>
      <b/>
      <i/>
      <sz val="10"/>
      <name val="Times New Roman"/>
      <family val="1"/>
      <charset val="204"/>
    </font>
    <font>
      <sz val="10"/>
      <name val="Arial"/>
      <family val="2"/>
      <charset val="204"/>
    </font>
    <font>
      <sz val="10"/>
      <color rgb="FFFF0000"/>
      <name val="Times New Roman"/>
      <family val="1"/>
      <charset val="204"/>
    </font>
    <font>
      <b/>
      <sz val="10"/>
      <color rgb="FFFF0000"/>
      <name val="Times New Roman"/>
      <family val="1"/>
      <charset val="204"/>
    </font>
    <font>
      <sz val="11"/>
      <color theme="1"/>
      <name val="Times New Roman"/>
      <family val="1"/>
      <charset val="204"/>
    </font>
    <font>
      <sz val="1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76">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thin">
        <color indexed="64"/>
      </bottom>
      <diagonal/>
    </border>
  </borders>
  <cellStyleXfs count="16124">
    <xf numFmtId="0" fontId="0" fillId="0" borderId="0"/>
    <xf numFmtId="0" fontId="8" fillId="0" borderId="0"/>
    <xf numFmtId="0" fontId="12" fillId="0" borderId="0"/>
    <xf numFmtId="0" fontId="8" fillId="0" borderId="0"/>
    <xf numFmtId="0" fontId="10" fillId="0" borderId="0"/>
    <xf numFmtId="0" fontId="10" fillId="0" borderId="0"/>
    <xf numFmtId="0" fontId="10" fillId="0" borderId="0"/>
    <xf numFmtId="0" fontId="10" fillId="0" borderId="0"/>
    <xf numFmtId="0" fontId="7" fillId="0" borderId="0"/>
    <xf numFmtId="0" fontId="12" fillId="0" borderId="0"/>
    <xf numFmtId="0" fontId="10" fillId="0" borderId="0"/>
    <xf numFmtId="171" fontId="10" fillId="0" borderId="0" applyFont="0" applyFill="0" applyBorder="0" applyAlignment="0" applyProtection="0"/>
    <xf numFmtId="40" fontId="10" fillId="2" borderId="1"/>
    <xf numFmtId="0" fontId="8" fillId="0" borderId="0"/>
    <xf numFmtId="171" fontId="10" fillId="0" borderId="0" applyFont="0" applyFill="0" applyBorder="0" applyAlignment="0" applyProtection="0"/>
    <xf numFmtId="0" fontId="8" fillId="0" borderId="0"/>
    <xf numFmtId="0" fontId="10" fillId="0" borderId="0"/>
    <xf numFmtId="0" fontId="10" fillId="0" borderId="0"/>
    <xf numFmtId="0" fontId="14" fillId="0" borderId="0"/>
    <xf numFmtId="0" fontId="12" fillId="0" borderId="0"/>
    <xf numFmtId="0" fontId="10" fillId="0" borderId="0"/>
    <xf numFmtId="0" fontId="10" fillId="0" borderId="0"/>
    <xf numFmtId="0" fontId="10" fillId="0" borderId="0"/>
    <xf numFmtId="0" fontId="8" fillId="0" borderId="0"/>
    <xf numFmtId="40" fontId="10" fillId="2" borderId="1"/>
    <xf numFmtId="49" fontId="16" fillId="3" borderId="2">
      <alignment vertical="center"/>
    </xf>
    <xf numFmtId="49" fontId="17" fillId="3" borderId="2">
      <alignment vertical="center"/>
    </xf>
    <xf numFmtId="0" fontId="13" fillId="0" borderId="0" applyNumberFormat="0" applyFill="0" applyBorder="0" applyAlignment="0" applyProtection="0">
      <alignment vertical="top"/>
      <protection locked="0"/>
    </xf>
    <xf numFmtId="0" fontId="7" fillId="0" borderId="0"/>
    <xf numFmtId="0" fontId="6" fillId="0" borderId="0"/>
    <xf numFmtId="0" fontId="7" fillId="0" borderId="0"/>
    <xf numFmtId="0" fontId="10" fillId="0" borderId="0"/>
    <xf numFmtId="0" fontId="14" fillId="0" borderId="0"/>
    <xf numFmtId="0" fontId="8" fillId="0" borderId="0"/>
    <xf numFmtId="0" fontId="8" fillId="0" borderId="0"/>
    <xf numFmtId="0" fontId="10" fillId="0" borderId="0"/>
    <xf numFmtId="0" fontId="10" fillId="0" borderId="0"/>
    <xf numFmtId="0" fontId="10" fillId="0" borderId="0"/>
    <xf numFmtId="0" fontId="6" fillId="0" borderId="0"/>
    <xf numFmtId="0" fontId="7" fillId="0" borderId="0"/>
    <xf numFmtId="0" fontId="10" fillId="0" borderId="0"/>
    <xf numFmtId="9" fontId="10" fillId="0" borderId="0" applyFont="0" applyFill="0" applyBorder="0" applyAlignment="0" applyProtection="0"/>
    <xf numFmtId="0" fontId="10"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70" fontId="18" fillId="0" borderId="0" applyFont="0" applyFill="0" applyBorder="0" applyAlignment="0" applyProtection="0"/>
    <xf numFmtId="172" fontId="10" fillId="0" borderId="0" applyFont="0" applyFill="0" applyBorder="0" applyAlignment="0" applyProtection="0"/>
    <xf numFmtId="170" fontId="15" fillId="0" borderId="0" applyFont="0" applyFill="0" applyBorder="0" applyAlignment="0" applyProtection="0"/>
    <xf numFmtId="170" fontId="18"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9" fillId="4" borderId="0" applyNumberFormat="0" applyBorder="0" applyAlignment="0" applyProtection="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14" fillId="0" borderId="0"/>
    <xf numFmtId="171" fontId="10" fillId="0" borderId="0" applyFont="0" applyFill="0" applyBorder="0" applyAlignment="0" applyProtection="0"/>
    <xf numFmtId="172" fontId="10" fillId="0" borderId="0" applyFont="0" applyFill="0" applyBorder="0" applyAlignment="0" applyProtection="0"/>
    <xf numFmtId="0" fontId="10" fillId="0" borderId="0"/>
    <xf numFmtId="0" fontId="18"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34" borderId="142" applyNumberFormat="0" applyFont="0" applyAlignment="0" applyProtection="0"/>
    <xf numFmtId="0" fontId="5" fillId="0" borderId="0"/>
    <xf numFmtId="49" fontId="17" fillId="3" borderId="144">
      <alignment vertical="center"/>
    </xf>
    <xf numFmtId="0" fontId="10" fillId="0" borderId="73">
      <alignment horizontal="right"/>
    </xf>
    <xf numFmtId="0" fontId="8" fillId="0" borderId="0"/>
    <xf numFmtId="0" fontId="10" fillId="0" borderId="73">
      <alignment horizontal="right"/>
    </xf>
    <xf numFmtId="0" fontId="10" fillId="34" borderId="124" applyNumberFormat="0" applyFont="0" applyAlignment="0" applyProtection="0"/>
    <xf numFmtId="0" fontId="10" fillId="0" borderId="0"/>
    <xf numFmtId="173" fontId="10" fillId="0" borderId="0"/>
    <xf numFmtId="174" fontId="10" fillId="0" borderId="0"/>
    <xf numFmtId="174" fontId="10" fillId="0" borderId="0"/>
    <xf numFmtId="0" fontId="10" fillId="0" borderId="0"/>
    <xf numFmtId="0" fontId="21" fillId="0" borderId="0"/>
    <xf numFmtId="0" fontId="10" fillId="0" borderId="0"/>
    <xf numFmtId="0" fontId="10" fillId="0" borderId="0"/>
    <xf numFmtId="0" fontId="8" fillId="0" borderId="0"/>
    <xf numFmtId="0" fontId="10" fillId="0" borderId="0"/>
    <xf numFmtId="0" fontId="21" fillId="0" borderId="0"/>
    <xf numFmtId="0" fontId="10" fillId="0" borderId="0"/>
    <xf numFmtId="0" fontId="10" fillId="0" borderId="0"/>
    <xf numFmtId="173" fontId="21" fillId="0" borderId="0"/>
    <xf numFmtId="0" fontId="10" fillId="0" borderId="0"/>
    <xf numFmtId="0" fontId="8" fillId="0" borderId="0"/>
    <xf numFmtId="0" fontId="22" fillId="0" borderId="0"/>
    <xf numFmtId="0" fontId="10" fillId="0" borderId="0"/>
    <xf numFmtId="174" fontId="10" fillId="0" borderId="0"/>
    <xf numFmtId="174" fontId="10" fillId="0" borderId="0"/>
    <xf numFmtId="0" fontId="10" fillId="0" borderId="0"/>
    <xf numFmtId="0" fontId="23"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12" fillId="0" borderId="0"/>
    <xf numFmtId="0" fontId="24" fillId="0" borderId="0"/>
    <xf numFmtId="0" fontId="22" fillId="0" borderId="0"/>
    <xf numFmtId="0" fontId="12" fillId="0" borderId="0"/>
    <xf numFmtId="0" fontId="24" fillId="0" borderId="0"/>
    <xf numFmtId="0" fontId="25" fillId="0" borderId="0">
      <alignment vertical="top"/>
    </xf>
    <xf numFmtId="0" fontId="25" fillId="0" borderId="0">
      <alignment vertical="top"/>
    </xf>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22" fillId="0" borderId="0"/>
    <xf numFmtId="0" fontId="12"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2" fillId="0" borderId="0"/>
    <xf numFmtId="0" fontId="22" fillId="0" borderId="0"/>
    <xf numFmtId="0" fontId="22" fillId="0" borderId="0"/>
    <xf numFmtId="0" fontId="22" fillId="0" borderId="0"/>
    <xf numFmtId="0" fontId="25" fillId="0" borderId="0">
      <alignment vertical="top"/>
    </xf>
    <xf numFmtId="0" fontId="22" fillId="0" borderId="0"/>
    <xf numFmtId="0" fontId="12" fillId="0" borderId="0"/>
    <xf numFmtId="0" fontId="24" fillId="0" borderId="0"/>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8" fillId="0" borderId="0">
      <alignment vertical="top"/>
    </xf>
    <xf numFmtId="0" fontId="12" fillId="0" borderId="0"/>
    <xf numFmtId="0" fontId="24" fillId="0" borderId="0"/>
    <xf numFmtId="0" fontId="12" fillId="0" borderId="0"/>
    <xf numFmtId="0" fontId="24" fillId="0" borderId="0"/>
    <xf numFmtId="0" fontId="12"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22" fillId="0" borderId="0"/>
    <xf numFmtId="0" fontId="12" fillId="0" borderId="0"/>
    <xf numFmtId="0" fontId="24"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12" fillId="0" borderId="0"/>
    <xf numFmtId="0" fontId="24" fillId="0" borderId="0"/>
    <xf numFmtId="0" fontId="26" fillId="0" borderId="0"/>
    <xf numFmtId="0" fontId="27" fillId="0" borderId="0"/>
    <xf numFmtId="0" fontId="26" fillId="0" borderId="0"/>
    <xf numFmtId="0" fontId="27" fillId="0" borderId="0"/>
    <xf numFmtId="0" fontId="12" fillId="0" borderId="0"/>
    <xf numFmtId="0" fontId="24" fillId="0" borderId="0"/>
    <xf numFmtId="0" fontId="23"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3" fillId="0" borderId="0"/>
    <xf numFmtId="0" fontId="24" fillId="0" borderId="0"/>
    <xf numFmtId="0" fontId="25" fillId="0" borderId="0">
      <alignment vertical="top"/>
    </xf>
    <xf numFmtId="0" fontId="22" fillId="0" borderId="0"/>
    <xf numFmtId="0" fontId="23" fillId="0" borderId="0"/>
    <xf numFmtId="0" fontId="24" fillId="0" borderId="0"/>
    <xf numFmtId="0" fontId="23" fillId="0" borderId="0"/>
    <xf numFmtId="0" fontId="24" fillId="0" borderId="0"/>
    <xf numFmtId="0" fontId="23"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2" fillId="0" borderId="0"/>
    <xf numFmtId="0" fontId="23" fillId="0" borderId="0"/>
    <xf numFmtId="0" fontId="24" fillId="0" borderId="0"/>
    <xf numFmtId="0" fontId="26" fillId="0" borderId="0"/>
    <xf numFmtId="0" fontId="27"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1" fillId="0" borderId="0"/>
    <xf numFmtId="0" fontId="12" fillId="0" borderId="0"/>
    <xf numFmtId="0" fontId="24" fillId="0" borderId="0"/>
    <xf numFmtId="0" fontId="12" fillId="0" borderId="0"/>
    <xf numFmtId="0" fontId="24" fillId="0" borderId="0"/>
    <xf numFmtId="0" fontId="26" fillId="0" borderId="0"/>
    <xf numFmtId="0" fontId="27" fillId="0" borderId="0"/>
    <xf numFmtId="0" fontId="23" fillId="0" borderId="0"/>
    <xf numFmtId="0" fontId="24" fillId="0" borderId="0"/>
    <xf numFmtId="0" fontId="23"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3"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169" fontId="29" fillId="0" borderId="0">
      <protection locked="0"/>
    </xf>
    <xf numFmtId="169" fontId="30" fillId="0" borderId="0">
      <protection locked="0"/>
    </xf>
    <xf numFmtId="169" fontId="29" fillId="0" borderId="0">
      <protection locked="0"/>
    </xf>
    <xf numFmtId="169" fontId="30" fillId="0" borderId="0">
      <protection locked="0"/>
    </xf>
    <xf numFmtId="169" fontId="29" fillId="0" borderId="0">
      <protection locked="0"/>
    </xf>
    <xf numFmtId="169" fontId="30" fillId="0" borderId="0">
      <protection locked="0"/>
    </xf>
    <xf numFmtId="0" fontId="31" fillId="0" borderId="0">
      <protection locked="0"/>
    </xf>
    <xf numFmtId="0" fontId="32" fillId="0" borderId="0">
      <protection locked="0"/>
    </xf>
    <xf numFmtId="0" fontId="31" fillId="0" borderId="0">
      <protection locked="0"/>
    </xf>
    <xf numFmtId="0" fontId="32" fillId="0" borderId="0">
      <protection locked="0"/>
    </xf>
    <xf numFmtId="0" fontId="33" fillId="0" borderId="0"/>
    <xf numFmtId="0" fontId="29" fillId="0" borderId="5">
      <protection locked="0"/>
    </xf>
    <xf numFmtId="0" fontId="30" fillId="0" borderId="5">
      <protection locked="0"/>
    </xf>
    <xf numFmtId="0" fontId="34" fillId="0" borderId="0"/>
    <xf numFmtId="0" fontId="35" fillId="6" borderId="0" applyNumberFormat="0" applyBorder="0" applyAlignment="0" applyProtection="0"/>
    <xf numFmtId="0" fontId="18" fillId="6" borderId="0" applyNumberFormat="0" applyBorder="0" applyAlignment="0" applyProtection="0"/>
    <xf numFmtId="0" fontId="35" fillId="7" borderId="0" applyNumberFormat="0" applyBorder="0" applyAlignment="0" applyProtection="0"/>
    <xf numFmtId="0" fontId="18" fillId="7"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9"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2"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4" borderId="0" applyNumberFormat="0" applyBorder="0" applyAlignment="0" applyProtection="0"/>
    <xf numFmtId="0" fontId="18"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3"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6" fillId="19"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165" fontId="41"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75" fontId="43" fillId="0" borderId="0" applyFill="0" applyBorder="0" applyAlignment="0"/>
    <xf numFmtId="176" fontId="43" fillId="0" borderId="0" applyFill="0" applyBorder="0" applyAlignment="0"/>
    <xf numFmtId="177" fontId="43" fillId="0" borderId="0" applyFill="0" applyBorder="0" applyAlignment="0"/>
    <xf numFmtId="178" fontId="44" fillId="0" borderId="0" applyFill="0" applyBorder="0" applyAlignment="0"/>
    <xf numFmtId="178" fontId="45" fillId="0" borderId="0" applyFill="0" applyBorder="0" applyAlignment="0"/>
    <xf numFmtId="179" fontId="44" fillId="0" borderId="0" applyFill="0" applyBorder="0" applyAlignment="0"/>
    <xf numFmtId="179" fontId="45"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46" fillId="0" borderId="0" applyNumberFormat="0" applyBorder="0" applyAlignment="0"/>
    <xf numFmtId="0" fontId="47"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3" fontId="49" fillId="24" borderId="8">
      <alignment horizontal="left" vertical="center"/>
    </xf>
    <xf numFmtId="0" fontId="50" fillId="0" borderId="0">
      <alignment horizontal="left" vertical="top"/>
    </xf>
    <xf numFmtId="0" fontId="51" fillId="25" borderId="9" applyNumberFormat="0" applyAlignment="0" applyProtection="0"/>
    <xf numFmtId="0" fontId="52" fillId="25" borderId="9" applyNumberFormat="0" applyAlignment="0" applyProtection="0"/>
    <xf numFmtId="0" fontId="53" fillId="0" borderId="10">
      <alignment horizontal="center"/>
    </xf>
    <xf numFmtId="175" fontId="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82" fontId="54" fillId="0" borderId="0" applyFill="0" applyBorder="0" applyProtection="0"/>
    <xf numFmtId="183" fontId="55" fillId="0" borderId="0" applyFont="0" applyFill="0" applyBorder="0" applyAlignment="0" applyProtection="0"/>
    <xf numFmtId="183" fontId="56" fillId="0" borderId="0" applyFont="0" applyFill="0" applyBorder="0" applyAlignment="0" applyProtection="0"/>
    <xf numFmtId="166" fontId="56" fillId="0" borderId="0" applyFont="0" applyFill="0" applyBorder="0" applyAlignment="0" applyProtection="0"/>
    <xf numFmtId="176" fontId="43" fillId="0" borderId="0" applyFont="0" applyFill="0" applyBorder="0" applyAlignment="0" applyProtection="0"/>
    <xf numFmtId="184" fontId="21" fillId="5" borderId="0" applyFont="0" applyFill="0" applyBorder="0" applyAlignment="0" applyProtection="0"/>
    <xf numFmtId="14" fontId="57" fillId="0" borderId="0" applyFill="0" applyBorder="0" applyAlignment="0"/>
    <xf numFmtId="185" fontId="21" fillId="5" borderId="0" applyFont="0" applyFill="0" applyBorder="0" applyAlignment="0" applyProtection="0"/>
    <xf numFmtId="186" fontId="54" fillId="0" borderId="0" applyFill="0" applyBorder="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5" applyFill="0" applyProtection="0"/>
    <xf numFmtId="38" fontId="55" fillId="0" borderId="11">
      <alignment vertical="center"/>
    </xf>
    <xf numFmtId="38" fontId="56" fillId="0" borderId="11">
      <alignment vertical="center"/>
    </xf>
    <xf numFmtId="3" fontId="58" fillId="0" borderId="12" applyNumberFormat="0" applyFont="0" applyFill="0" applyBorder="0" applyAlignment="0">
      <alignment horizontal="left" vertical="center"/>
      <protection locked="0"/>
    </xf>
    <xf numFmtId="0" fontId="59" fillId="0" borderId="0" applyNumberFormat="0" applyFill="0" applyBorder="0" applyAlignment="0" applyProtection="0"/>
    <xf numFmtId="0" fontId="60" fillId="0" borderId="0" applyNumberFormat="0" applyFill="0" applyBorder="0" applyAlignment="0" applyProtection="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173" fontId="1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0" fontId="10" fillId="27" borderId="0" applyNumberFormat="0" applyFont="0" applyBorder="0">
      <alignment horizontal="left" vertical="center"/>
    </xf>
    <xf numFmtId="0" fontId="10" fillId="27" borderId="0" applyNumberFormat="0" applyFont="0" applyBorder="0">
      <alignment horizontal="left" vertical="center"/>
    </xf>
    <xf numFmtId="0" fontId="64" fillId="4" borderId="0" applyNumberFormat="0" applyBorder="0" applyAlignment="0" applyProtection="0"/>
    <xf numFmtId="0" fontId="65" fillId="4" borderId="0" applyNumberFormat="0" applyBorder="0" applyAlignment="0" applyProtection="0"/>
    <xf numFmtId="0" fontId="66" fillId="24" borderId="11">
      <alignment horizontal="left" vertical="center" wrapText="1"/>
    </xf>
    <xf numFmtId="0" fontId="67" fillId="24" borderId="11">
      <alignment horizontal="left" vertical="center" wrapText="1"/>
    </xf>
    <xf numFmtId="38" fontId="68" fillId="28" borderId="0" applyNumberFormat="0" applyBorder="0" applyAlignment="0" applyProtection="0"/>
    <xf numFmtId="0" fontId="69" fillId="0" borderId="13" applyNumberFormat="0" applyAlignment="0" applyProtection="0">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70" fillId="0" borderId="0" applyNumberFormat="0" applyFill="0" applyBorder="0" applyAlignment="0" applyProtection="0">
      <alignment horizontal="left" vertical="top"/>
    </xf>
    <xf numFmtId="0" fontId="20" fillId="0" borderId="0">
      <alignment horizontal="left" vertical="top"/>
    </xf>
    <xf numFmtId="0" fontId="71" fillId="0" borderId="0">
      <alignment horizontal="left" vertical="top"/>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xf numFmtId="0" fontId="75" fillId="29" borderId="14">
      <alignment horizontal="right"/>
    </xf>
    <xf numFmtId="3" fontId="75" fillId="30" borderId="15" applyBorder="0">
      <alignment horizontal="right" vertical="center"/>
      <protection locked="0"/>
    </xf>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40" fontId="77" fillId="0" borderId="0">
      <protection locked="0"/>
    </xf>
    <xf numFmtId="1" fontId="78" fillId="0" borderId="0">
      <alignment horizontal="center"/>
      <protection locked="0"/>
    </xf>
    <xf numFmtId="188" fontId="25" fillId="0" borderId="0" applyFont="0" applyFill="0" applyBorder="0" applyAlignment="0" applyProtection="0"/>
    <xf numFmtId="189" fontId="79" fillId="0" borderId="0" applyFont="0" applyFill="0" applyBorder="0" applyAlignment="0" applyProtection="0"/>
    <xf numFmtId="0" fontId="80" fillId="0" borderId="14">
      <alignment horizontal="left"/>
    </xf>
    <xf numFmtId="3" fontId="81" fillId="32" borderId="8">
      <alignment vertical="center"/>
    </xf>
    <xf numFmtId="38" fontId="82" fillId="0" borderId="0"/>
    <xf numFmtId="38" fontId="83" fillId="0" borderId="0"/>
    <xf numFmtId="38" fontId="84" fillId="0" borderId="0"/>
    <xf numFmtId="38" fontId="85" fillId="0" borderId="0"/>
    <xf numFmtId="0" fontId="86" fillId="0" borderId="0"/>
    <xf numFmtId="0" fontId="86" fillId="0" borderId="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87" fillId="0" borderId="16" applyNumberFormat="0" applyFill="0" applyAlignment="0" applyProtection="0"/>
    <xf numFmtId="0" fontId="88" fillId="0" borderId="16" applyNumberFormat="0" applyFill="0" applyAlignment="0" applyProtection="0"/>
    <xf numFmtId="0" fontId="89" fillId="0" borderId="0">
      <protection locked="0"/>
    </xf>
    <xf numFmtId="0" fontId="90" fillId="33" borderId="0" applyNumberFormat="0" applyBorder="0" applyAlignment="0" applyProtection="0"/>
    <xf numFmtId="0" fontId="91" fillId="33" borderId="0" applyNumberFormat="0" applyBorder="0" applyAlignment="0" applyProtection="0"/>
    <xf numFmtId="3" fontId="92" fillId="0" borderId="17" applyNumberFormat="0" applyFont="0" applyAlignment="0">
      <alignment vertical="center"/>
    </xf>
    <xf numFmtId="3" fontId="93" fillId="0" borderId="17" applyNumberFormat="0" applyFont="0" applyAlignment="0">
      <alignment vertical="center"/>
    </xf>
    <xf numFmtId="190" fontId="94" fillId="0" borderId="0"/>
    <xf numFmtId="190" fontId="95" fillId="0" borderId="0"/>
    <xf numFmtId="0" fontId="96" fillId="0" borderId="0">
      <alignment horizontal="left" vertical="top"/>
    </xf>
    <xf numFmtId="0" fontId="97" fillId="0" borderId="0">
      <alignment horizontal="left" vertical="top"/>
    </xf>
    <xf numFmtId="0" fontId="10" fillId="0" borderId="0"/>
    <xf numFmtId="10" fontId="63" fillId="26" borderId="83" applyNumberFormat="0" applyFill="0" applyBorder="0" applyAlignment="0" applyProtection="0">
      <protection locked="0"/>
    </xf>
    <xf numFmtId="10" fontId="68" fillId="29" borderId="83" applyNumberFormat="0" applyBorder="0" applyAlignment="0" applyProtection="0"/>
    <xf numFmtId="10" fontId="68" fillId="29" borderId="83" applyNumberFormat="0" applyBorder="0" applyAlignment="0" applyProtection="0"/>
    <xf numFmtId="0" fontId="10" fillId="0" borderId="0"/>
    <xf numFmtId="0" fontId="10" fillId="0" borderId="0"/>
    <xf numFmtId="187" fontId="21" fillId="31" borderId="83" applyNumberFormat="0" applyFont="0" applyAlignment="0">
      <protection locked="0"/>
    </xf>
    <xf numFmtId="187" fontId="21" fillId="31" borderId="83" applyNumberFormat="0" applyFont="0" applyAlignment="0">
      <protection locked="0"/>
    </xf>
    <xf numFmtId="0" fontId="56" fillId="0" borderId="0"/>
    <xf numFmtId="0" fontId="98" fillId="0" borderId="0"/>
    <xf numFmtId="0" fontId="10" fillId="0" borderId="0"/>
    <xf numFmtId="0" fontId="99" fillId="0" borderId="0"/>
    <xf numFmtId="0" fontId="100" fillId="0" borderId="0"/>
    <xf numFmtId="0" fontId="12" fillId="0" borderId="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191" fontId="21" fillId="5" borderId="0"/>
    <xf numFmtId="192" fontId="8" fillId="0" borderId="0" applyFont="0" applyFill="0" applyBorder="0" applyAlignment="0" applyProtection="0"/>
    <xf numFmtId="0" fontId="101"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3" fillId="5" borderId="0"/>
    <xf numFmtId="179" fontId="44" fillId="0" borderId="0" applyFont="0" applyFill="0" applyBorder="0" applyAlignment="0" applyProtection="0"/>
    <xf numFmtId="179" fontId="45"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94" fontId="12" fillId="0" borderId="0"/>
    <xf numFmtId="194" fontId="24" fillId="0" borderId="0"/>
    <xf numFmtId="195" fontId="12" fillId="0" borderId="0"/>
    <xf numFmtId="195" fontId="24" fillId="0" borderId="0"/>
    <xf numFmtId="0" fontId="28" fillId="0" borderId="0">
      <alignment vertical="top"/>
    </xf>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4" fontId="104" fillId="0" borderId="0" applyFont="0" applyFill="0" applyBorder="0" applyProtection="0">
      <alignment horizontal="right" vertical="top" wrapText="1"/>
    </xf>
    <xf numFmtId="4" fontId="105" fillId="0" borderId="0" applyFont="0" applyFill="0" applyBorder="0" applyProtection="0">
      <alignment horizontal="right" vertical="top" wrapText="1"/>
    </xf>
    <xf numFmtId="1" fontId="106" fillId="0" borderId="0">
      <alignment horizontal="center" vertical="top" wrapText="1"/>
    </xf>
    <xf numFmtId="1" fontId="106" fillId="0" borderId="0">
      <alignment horizontal="center" vertical="top" wrapText="1"/>
    </xf>
    <xf numFmtId="3" fontId="22" fillId="0" borderId="0" applyFont="0" applyFill="0" applyBorder="0" applyAlignment="0"/>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0" fontId="107" fillId="35" borderId="0" applyNumberFormat="0" applyFill="0" applyBorder="0" applyAlignment="0"/>
    <xf numFmtId="196" fontId="108" fillId="0" borderId="3">
      <alignment horizontal="left" vertical="center"/>
      <protection locked="0"/>
    </xf>
    <xf numFmtId="187" fontId="21" fillId="31" borderId="83" applyNumberFormat="0" applyFont="0" applyAlignment="0">
      <protection locked="0"/>
    </xf>
    <xf numFmtId="0" fontId="24" fillId="0" borderId="0"/>
    <xf numFmtId="0" fontId="26" fillId="0" borderId="0"/>
    <xf numFmtId="0" fontId="27" fillId="0" borderId="0"/>
    <xf numFmtId="0" fontId="55"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10" fillId="0" borderId="13">
      <alignment vertical="center" wrapText="1"/>
    </xf>
    <xf numFmtId="0" fontId="10" fillId="0" borderId="17"/>
    <xf numFmtId="0" fontId="10" fillId="0" borderId="17"/>
    <xf numFmtId="49" fontId="57" fillId="0" borderId="0" applyFill="0" applyBorder="0" applyAlignment="0"/>
    <xf numFmtId="197" fontId="44" fillId="0" borderId="0" applyFill="0" applyBorder="0" applyAlignment="0"/>
    <xf numFmtId="197" fontId="45" fillId="0" borderId="0" applyFill="0" applyBorder="0" applyAlignment="0"/>
    <xf numFmtId="198" fontId="44" fillId="0" borderId="0" applyFill="0" applyBorder="0" applyAlignment="0"/>
    <xf numFmtId="199" fontId="44" fillId="0" borderId="0" applyFill="0" applyBorder="0" applyAlignment="0"/>
    <xf numFmtId="199" fontId="45" fillId="0" borderId="0" applyFill="0" applyBorder="0" applyAlignment="0"/>
    <xf numFmtId="200" fontId="44" fillId="0" borderId="0" applyFill="0" applyBorder="0" applyAlignment="0"/>
    <xf numFmtId="0" fontId="111" fillId="0" borderId="0">
      <alignment horizontal="center" vertical="top"/>
    </xf>
    <xf numFmtId="0" fontId="112" fillId="36" borderId="11" applyNumberFormat="0" applyProtection="0">
      <alignment horizontal="left" vertical="center" wrapText="1"/>
    </xf>
    <xf numFmtId="0" fontId="113" fillId="36" borderId="11" applyNumberFormat="0" applyProtection="0">
      <alignment horizontal="left" vertical="center" wrapText="1"/>
    </xf>
    <xf numFmtId="4" fontId="114" fillId="24" borderId="13">
      <alignment vertical="top" wrapText="1"/>
    </xf>
    <xf numFmtId="201" fontId="21" fillId="0" borderId="0"/>
    <xf numFmtId="0" fontId="115" fillId="0" borderId="0" applyNumberFormat="0" applyFill="0" applyBorder="0" applyAlignment="0" applyProtection="0"/>
    <xf numFmtId="0" fontId="116" fillId="0" borderId="0" applyNumberFormat="0" applyFill="0" applyBorder="0" applyAlignment="0" applyProtection="0"/>
    <xf numFmtId="3" fontId="117" fillId="0" borderId="17"/>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176" fontId="22" fillId="0" borderId="21">
      <protection locked="0"/>
    </xf>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8" fillId="23" borderId="135" applyNumberFormat="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28" borderId="22"/>
    <xf numFmtId="14" fontId="22" fillId="0" borderId="0">
      <alignment horizontal="right"/>
    </xf>
    <xf numFmtId="169" fontId="8" fillId="0" borderId="0" applyFon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176" fontId="128" fillId="37" borderId="21"/>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0" borderId="0"/>
    <xf numFmtId="0" fontId="10" fillId="0" borderId="0"/>
    <xf numFmtId="0" fontId="10" fillId="0" borderId="0"/>
    <xf numFmtId="0" fontId="10" fillId="0" borderId="0"/>
    <xf numFmtId="0" fontId="130" fillId="25" borderId="9"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3" borderId="0" applyNumberFormat="0" applyBorder="0" applyAlignment="0" applyProtection="0"/>
    <xf numFmtId="0" fontId="15" fillId="34" borderId="116" applyNumberFormat="0" applyFont="0" applyAlignment="0" applyProtection="0"/>
    <xf numFmtId="0" fontId="10" fillId="34" borderId="116" applyNumberFormat="0" applyFont="0" applyAlignment="0" applyProtection="0"/>
    <xf numFmtId="0" fontId="8" fillId="0" borderId="0"/>
    <xf numFmtId="0" fontId="118" fillId="23" borderId="117" applyNumberFormat="0" applyAlignment="0" applyProtection="0"/>
    <xf numFmtId="0" fontId="5" fillId="0" borderId="0"/>
    <xf numFmtId="49" fontId="17" fillId="3" borderId="118">
      <alignment vertical="center"/>
    </xf>
    <xf numFmtId="49" fontId="17" fillId="3" borderId="118">
      <alignment vertical="center"/>
    </xf>
    <xf numFmtId="0" fontId="5" fillId="0" borderId="0"/>
    <xf numFmtId="0" fontId="5" fillId="0" borderId="0"/>
    <xf numFmtId="0" fontId="5" fillId="0" borderId="0"/>
    <xf numFmtId="0" fontId="10" fillId="0" borderId="0"/>
    <xf numFmtId="0" fontId="76" fillId="10" borderId="133" applyNumberFormat="0" applyAlignment="0" applyProtection="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4" fillId="0" borderId="0"/>
    <xf numFmtId="0" fontId="10" fillId="0" borderId="0"/>
    <xf numFmtId="0" fontId="14" fillId="0" borderId="0"/>
    <xf numFmtId="0" fontId="10" fillId="0" borderId="0"/>
    <xf numFmtId="0" fontId="10" fillId="0" borderId="0"/>
    <xf numFmtId="0" fontId="10" fillId="0" borderId="0"/>
    <xf numFmtId="0" fontId="10" fillId="0" borderId="0"/>
    <xf numFmtId="0" fontId="134" fillId="0" borderId="0"/>
    <xf numFmtId="0" fontId="5" fillId="0" borderId="0"/>
    <xf numFmtId="0" fontId="10" fillId="0" borderId="0"/>
    <xf numFmtId="0" fontId="9" fillId="0" borderId="0"/>
    <xf numFmtId="0" fontId="9" fillId="0" borderId="0"/>
    <xf numFmtId="0" fontId="5" fillId="0" borderId="0"/>
    <xf numFmtId="0" fontId="10" fillId="0" borderId="0"/>
    <xf numFmtId="0" fontId="9" fillId="0" borderId="0"/>
    <xf numFmtId="0" fontId="5" fillId="0" borderId="0"/>
    <xf numFmtId="0" fontId="5" fillId="0" borderId="0"/>
    <xf numFmtId="173" fontId="10" fillId="0" borderId="0"/>
    <xf numFmtId="0" fontId="8" fillId="0" borderId="0"/>
    <xf numFmtId="40" fontId="10" fillId="2" borderId="83"/>
    <xf numFmtId="40" fontId="10" fillId="2" borderId="83"/>
    <xf numFmtId="0" fontId="8" fillId="0" borderId="0"/>
    <xf numFmtId="0" fontId="8" fillId="0" borderId="0"/>
    <xf numFmtId="0" fontId="22" fillId="0" borderId="0"/>
    <xf numFmtId="0" fontId="98" fillId="0" borderId="0"/>
    <xf numFmtId="40" fontId="10" fillId="2" borderId="83"/>
    <xf numFmtId="0" fontId="8" fillId="0" borderId="0"/>
    <xf numFmtId="0" fontId="8" fillId="0" borderId="0"/>
    <xf numFmtId="0" fontId="98" fillId="0" borderId="0"/>
    <xf numFmtId="0" fontId="98" fillId="0" borderId="0"/>
    <xf numFmtId="0" fontId="98" fillId="0" borderId="0"/>
    <xf numFmtId="0" fontId="5" fillId="0" borderId="0"/>
    <xf numFmtId="0" fontId="10" fillId="0" borderId="0"/>
    <xf numFmtId="0" fontId="5" fillId="0" borderId="0"/>
    <xf numFmtId="0" fontId="98"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10" fillId="64" borderId="97" applyNumberFormat="0" applyProtection="0">
      <alignment horizontal="left" vertical="center" indent="1"/>
    </xf>
    <xf numFmtId="0" fontId="10" fillId="0" borderId="0"/>
    <xf numFmtId="0" fontId="15" fillId="0" borderId="0"/>
    <xf numFmtId="0" fontId="8" fillId="0" borderId="0"/>
    <xf numFmtId="0" fontId="5" fillId="0" borderId="0"/>
    <xf numFmtId="0" fontId="98" fillId="0" borderId="0"/>
    <xf numFmtId="0" fontId="5" fillId="0" borderId="0"/>
    <xf numFmtId="0" fontId="10" fillId="0" borderId="0"/>
    <xf numFmtId="0" fontId="10" fillId="0" borderId="0"/>
    <xf numFmtId="0" fontId="10" fillId="0" borderId="0"/>
    <xf numFmtId="0" fontId="8" fillId="0" borderId="0"/>
    <xf numFmtId="0" fontId="10" fillId="0" borderId="0"/>
    <xf numFmtId="0" fontId="7" fillId="0" borderId="0"/>
    <xf numFmtId="0" fontId="98" fillId="0" borderId="0"/>
    <xf numFmtId="0" fontId="8" fillId="0" borderId="0"/>
    <xf numFmtId="0" fontId="7" fillId="0" borderId="0"/>
    <xf numFmtId="0" fontId="55" fillId="0" borderId="0"/>
    <xf numFmtId="0" fontId="55" fillId="0" borderId="0"/>
    <xf numFmtId="0" fontId="5" fillId="0" borderId="0"/>
    <xf numFmtId="0" fontId="7" fillId="0" borderId="0"/>
    <xf numFmtId="0" fontId="5" fillId="0" borderId="0"/>
    <xf numFmtId="0" fontId="5" fillId="0" borderId="0"/>
    <xf numFmtId="0" fontId="5" fillId="0" borderId="0"/>
    <xf numFmtId="0" fontId="55" fillId="0" borderId="0"/>
    <xf numFmtId="0" fontId="56" fillId="0" borderId="0"/>
    <xf numFmtId="0" fontId="7" fillId="0" borderId="0"/>
    <xf numFmtId="0" fontId="10" fillId="0" borderId="0"/>
    <xf numFmtId="0" fontId="10" fillId="0" borderId="0"/>
    <xf numFmtId="0" fontId="10" fillId="0" borderId="0"/>
    <xf numFmtId="0" fontId="15" fillId="34" borderId="86" applyNumberFormat="0" applyFont="0" applyAlignment="0" applyProtection="0"/>
    <xf numFmtId="0" fontId="5" fillId="0" borderId="0"/>
    <xf numFmtId="0" fontId="8" fillId="0" borderId="0"/>
    <xf numFmtId="0" fontId="10" fillId="0" borderId="0"/>
    <xf numFmtId="0" fontId="10" fillId="0" borderId="0"/>
    <xf numFmtId="0" fontId="15" fillId="34" borderId="86" applyNumberFormat="0" applyFont="0" applyAlignment="0" applyProtection="0"/>
    <xf numFmtId="0" fontId="15" fillId="34" borderId="86" applyNumberFormat="0" applyFont="0" applyAlignment="0" applyProtection="0"/>
    <xf numFmtId="0" fontId="22" fillId="0" borderId="0"/>
    <xf numFmtId="0" fontId="15" fillId="34" borderId="86" applyNumberFormat="0" applyFont="0" applyAlignment="0" applyProtection="0"/>
    <xf numFmtId="0" fontId="10" fillId="0" borderId="0"/>
    <xf numFmtId="0" fontId="8" fillId="0" borderId="0"/>
    <xf numFmtId="0" fontId="10" fillId="34" borderId="86" applyNumberFormat="0" applyFont="0" applyAlignment="0" applyProtection="0"/>
    <xf numFmtId="0" fontId="10" fillId="34" borderId="86" applyNumberFormat="0" applyFont="0" applyAlignment="0" applyProtection="0"/>
    <xf numFmtId="0" fontId="8" fillId="0" borderId="0"/>
    <xf numFmtId="0" fontId="8" fillId="0" borderId="0"/>
    <xf numFmtId="0" fontId="10" fillId="0" borderId="73">
      <alignment horizontal="right"/>
    </xf>
    <xf numFmtId="0" fontId="10" fillId="0" borderId="73">
      <alignment horizontal="right"/>
    </xf>
    <xf numFmtId="0" fontId="5" fillId="0" borderId="0"/>
    <xf numFmtId="0" fontId="5" fillId="0" borderId="0"/>
    <xf numFmtId="0" fontId="10" fillId="0" borderId="73">
      <alignment horizontal="right"/>
    </xf>
    <xf numFmtId="0" fontId="10" fillId="0" borderId="73">
      <alignment horizontal="right"/>
    </xf>
    <xf numFmtId="0" fontId="8" fillId="0" borderId="0"/>
    <xf numFmtId="0" fontId="8" fillId="0" borderId="0"/>
    <xf numFmtId="0" fontId="135" fillId="7" borderId="0" applyNumberFormat="0" applyBorder="0" applyAlignment="0" applyProtection="0"/>
    <xf numFmtId="0" fontId="136" fillId="0" borderId="0" applyNumberFormat="0" applyFill="0" applyBorder="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0" borderId="73">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7" fillId="0" borderId="16" applyNumberFormat="0" applyFill="0" applyAlignment="0" applyProtection="0"/>
    <xf numFmtId="0" fontId="10" fillId="0" borderId="73">
      <alignment horizontal="right"/>
    </xf>
    <xf numFmtId="0" fontId="10" fillId="0" borderId="0"/>
    <xf numFmtId="0" fontId="12" fillId="0" borderId="0"/>
    <xf numFmtId="0" fontId="10" fillId="0" borderId="0"/>
    <xf numFmtId="0" fontId="24" fillId="0" borderId="0"/>
    <xf numFmtId="0" fontId="8" fillId="0" borderId="0">
      <alignment vertical="justify"/>
    </xf>
    <xf numFmtId="0" fontId="138" fillId="0" borderId="0" applyNumberForma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170" fontId="7"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0" fontId="10" fillId="0" borderId="73">
      <alignment horizontal="right"/>
    </xf>
    <xf numFmtId="203" fontId="10" fillId="0" borderId="0" applyFont="0" applyFill="0" applyBorder="0" applyAlignment="0" applyProtection="0"/>
    <xf numFmtId="203" fontId="10" fillId="0" borderId="0" applyFont="0" applyFill="0" applyBorder="0" applyAlignment="0" applyProtection="0"/>
    <xf numFmtId="170"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203"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170" fontId="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4" fontId="10" fillId="0" borderId="83"/>
    <xf numFmtId="170" fontId="10" fillId="0" borderId="0" applyFont="0" applyFill="0" applyBorder="0" applyAlignment="0" applyProtection="0"/>
    <xf numFmtId="170" fontId="10" fillId="0" borderId="0" applyFont="0" applyFill="0" applyBorder="0" applyAlignment="0" applyProtection="0"/>
    <xf numFmtId="170" fontId="15" fillId="0" borderId="0" applyFont="0" applyFill="0" applyBorder="0" applyAlignment="0" applyProtection="0"/>
    <xf numFmtId="0" fontId="129" fillId="0" borderId="68" applyNumberFormat="0" applyFill="0" applyAlignment="0" applyProtection="0"/>
    <xf numFmtId="0" fontId="10" fillId="0" borderId="0" applyFont="0" applyFill="0" applyBorder="0" applyAlignment="0" applyProtection="0"/>
    <xf numFmtId="0" fontId="15" fillId="34" borderId="134" applyNumberFormat="0" applyFont="0" applyAlignment="0" applyProtection="0"/>
    <xf numFmtId="0" fontId="118" fillId="23" borderId="66" applyNumberFormat="0" applyAlignment="0" applyProtection="0"/>
    <xf numFmtId="186" fontId="54" fillId="0" borderId="104" applyFill="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0" fontId="5" fillId="0" borderId="0"/>
    <xf numFmtId="171" fontId="10" fillId="0" borderId="0" applyFont="0" applyFill="0" applyBorder="0" applyAlignment="0" applyProtection="0"/>
    <xf numFmtId="0" fontId="15" fillId="34" borderId="65" applyNumberFormat="0" applyFont="0" applyAlignment="0" applyProtection="0"/>
    <xf numFmtId="171" fontId="10" fillId="0" borderId="0" applyFont="0" applyFill="0" applyBorder="0" applyAlignment="0" applyProtection="0"/>
    <xf numFmtId="171" fontId="10" fillId="0" borderId="0" applyFont="0" applyFill="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169" fontId="29" fillId="0" borderId="0">
      <protection locked="0"/>
    </xf>
    <xf numFmtId="169" fontId="30" fillId="0" borderId="0">
      <protection locked="0"/>
    </xf>
    <xf numFmtId="0" fontId="19" fillId="4" borderId="0" applyNumberFormat="0" applyBorder="0" applyAlignment="0" applyProtection="0"/>
    <xf numFmtId="0" fontId="135" fillId="7"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132"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0" fontId="24" fillId="0" borderId="0"/>
    <xf numFmtId="0" fontId="130" fillId="25" borderId="9" applyNumberFormat="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36" fillId="0" borderId="0" applyNumberFormat="0" applyFill="0" applyBorder="0" applyAlignment="0" applyProtection="0"/>
    <xf numFmtId="0" fontId="138" fillId="0" borderId="0" applyNumberFormat="0" applyFill="0" applyBorder="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33" fillId="33" borderId="0" applyNumberFormat="0" applyBorder="0" applyAlignment="0" applyProtection="0"/>
    <xf numFmtId="0" fontId="137" fillId="0" borderId="16" applyNumberFormat="0" applyFill="0" applyAlignment="0" applyProtection="0"/>
    <xf numFmtId="0" fontId="7" fillId="0" borderId="0"/>
    <xf numFmtId="0" fontId="5" fillId="0" borderId="0"/>
    <xf numFmtId="170" fontId="5" fillId="0" borderId="0" applyFont="0" applyFill="0" applyBorder="0" applyAlignment="0" applyProtection="0"/>
    <xf numFmtId="0" fontId="5" fillId="0" borderId="0"/>
    <xf numFmtId="0" fontId="142" fillId="0" borderId="0" applyNumberFormat="0" applyFill="0" applyBorder="0" applyAlignment="0" applyProtection="0"/>
    <xf numFmtId="43" fontId="5" fillId="0" borderId="0" applyFont="0" applyFill="0" applyBorder="0" applyAlignment="0" applyProtection="0"/>
    <xf numFmtId="0" fontId="10"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applyNumberFormat="0" applyFill="0" applyBorder="0" applyAlignment="0" applyProtection="0">
      <alignment vertical="top"/>
      <protection locked="0"/>
    </xf>
    <xf numFmtId="0" fontId="10" fillId="0" borderId="0"/>
    <xf numFmtId="184" fontId="145" fillId="0" borderId="22"/>
    <xf numFmtId="206" fontId="12" fillId="0" borderId="0"/>
    <xf numFmtId="0" fontId="12" fillId="0" borderId="0"/>
    <xf numFmtId="206" fontId="12" fillId="0" borderId="0"/>
    <xf numFmtId="184" fontId="12" fillId="0" borderId="0"/>
    <xf numFmtId="184" fontId="12" fillId="0" borderId="0"/>
    <xf numFmtId="206" fontId="145" fillId="0" borderId="22"/>
    <xf numFmtId="206" fontId="145" fillId="0" borderId="22"/>
    <xf numFmtId="206" fontId="145" fillId="0" borderId="22"/>
    <xf numFmtId="0" fontId="21" fillId="0" borderId="0"/>
    <xf numFmtId="207" fontId="10" fillId="0" borderId="0"/>
    <xf numFmtId="207" fontId="10" fillId="0" borderId="0"/>
    <xf numFmtId="184" fontId="10" fillId="0" borderId="0"/>
    <xf numFmtId="206" fontId="10" fillId="0" borderId="0"/>
    <xf numFmtId="184" fontId="10" fillId="0" borderId="0"/>
    <xf numFmtId="0" fontId="10" fillId="0" borderId="0"/>
    <xf numFmtId="0" fontId="10" fillId="0" borderId="0"/>
    <xf numFmtId="0" fontId="143" fillId="0" borderId="0"/>
    <xf numFmtId="0" fontId="10" fillId="0" borderId="0"/>
    <xf numFmtId="184" fontId="143" fillId="0" borderId="0"/>
    <xf numFmtId="0" fontId="10" fillId="0" borderId="0"/>
    <xf numFmtId="184" fontId="143" fillId="0" borderId="0"/>
    <xf numFmtId="184" fontId="143" fillId="0" borderId="0"/>
    <xf numFmtId="0" fontId="10" fillId="0" borderId="0"/>
    <xf numFmtId="0" fontId="143" fillId="0" borderId="0"/>
    <xf numFmtId="0" fontId="10" fillId="0" borderId="0"/>
    <xf numFmtId="206" fontId="143" fillId="0" borderId="0"/>
    <xf numFmtId="0" fontId="143" fillId="0" borderId="0"/>
    <xf numFmtId="206" fontId="143" fillId="0" borderId="0"/>
    <xf numFmtId="0" fontId="10" fillId="0" borderId="0"/>
    <xf numFmtId="0" fontId="143" fillId="0" borderId="0"/>
    <xf numFmtId="0" fontId="10" fillId="0" borderId="0"/>
    <xf numFmtId="0" fontId="143" fillId="0" borderId="0"/>
    <xf numFmtId="184" fontId="143" fillId="0" borderId="0"/>
    <xf numFmtId="184" fontId="8" fillId="0" borderId="0" applyFont="0" applyFill="0" applyBorder="0" applyAlignment="0" applyProtection="0"/>
    <xf numFmtId="206" fontId="8" fillId="0" borderId="0" applyFont="0" applyFill="0" applyBorder="0" applyAlignment="0" applyProtection="0"/>
    <xf numFmtId="184" fontId="10" fillId="0" borderId="0" applyFont="0" applyFill="0" applyBorder="0" applyAlignment="0" applyProtection="0"/>
    <xf numFmtId="206" fontId="10"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1" fontId="8" fillId="0" borderId="0" applyFont="0" applyFill="0" applyBorder="0" applyAlignment="0" applyProtection="0"/>
    <xf numFmtId="212" fontId="146" fillId="0" borderId="0">
      <protection locked="0"/>
    </xf>
    <xf numFmtId="212" fontId="147" fillId="0" borderId="0">
      <protection locked="0"/>
    </xf>
    <xf numFmtId="212" fontId="147" fillId="0" borderId="0">
      <protection locked="0"/>
    </xf>
    <xf numFmtId="212" fontId="147" fillId="0" borderId="0">
      <protection locked="0"/>
    </xf>
    <xf numFmtId="212" fontId="147" fillId="0" borderId="0">
      <protection locked="0"/>
    </xf>
    <xf numFmtId="184" fontId="121" fillId="0" borderId="0" applyNumberFormat="0" applyFill="0" applyBorder="0" applyAlignment="0" applyProtection="0">
      <alignment vertical="top"/>
      <protection locked="0"/>
    </xf>
    <xf numFmtId="184" fontId="148" fillId="0" borderId="0" applyNumberFormat="0" applyFill="0" applyBorder="0" applyAlignment="0" applyProtection="0">
      <alignment vertical="top"/>
      <protection locked="0"/>
    </xf>
    <xf numFmtId="184" fontId="121" fillId="0" borderId="0" applyNumberFormat="0" applyFill="0" applyBorder="0" applyAlignment="0" applyProtection="0">
      <alignment vertical="top"/>
      <protection locked="0"/>
    </xf>
    <xf numFmtId="184" fontId="8" fillId="0" borderId="0"/>
    <xf numFmtId="213" fontId="8" fillId="0" borderId="0" applyFont="0" applyFill="0" applyBorder="0" applyAlignment="0" applyProtection="0"/>
    <xf numFmtId="184" fontId="32" fillId="0" borderId="0">
      <protection locked="0"/>
    </xf>
    <xf numFmtId="184" fontId="31" fillId="0" borderId="0">
      <protection locked="0"/>
    </xf>
    <xf numFmtId="184" fontId="32" fillId="0" borderId="0">
      <protection locked="0"/>
    </xf>
    <xf numFmtId="184" fontId="32" fillId="0" borderId="0">
      <protection locked="0"/>
    </xf>
    <xf numFmtId="184" fontId="31" fillId="0" borderId="0">
      <protection locked="0"/>
    </xf>
    <xf numFmtId="184" fontId="32" fillId="0" borderId="0">
      <protection locked="0"/>
    </xf>
    <xf numFmtId="184" fontId="10" fillId="0" borderId="0"/>
    <xf numFmtId="184" fontId="22" fillId="0" borderId="0"/>
    <xf numFmtId="0" fontId="2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12" fillId="0" borderId="0"/>
    <xf numFmtId="184" fontId="12" fillId="0" borderId="0"/>
    <xf numFmtId="184" fontId="12" fillId="0" borderId="0"/>
    <xf numFmtId="0" fontId="12"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184" fontId="12" fillId="0" borderId="0"/>
    <xf numFmtId="184" fontId="12" fillId="0" borderId="0"/>
    <xf numFmtId="0" fontId="12" fillId="0" borderId="0"/>
    <xf numFmtId="184" fontId="25" fillId="0" borderId="0">
      <alignment vertical="top"/>
    </xf>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25" fillId="0" borderId="0">
      <alignment vertical="top"/>
    </xf>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12" fillId="0" borderId="0"/>
    <xf numFmtId="184"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0" fontId="12" fillId="0" borderId="0"/>
    <xf numFmtId="184" fontId="22" fillId="0" borderId="0"/>
    <xf numFmtId="184" fontId="12" fillId="0" borderId="0"/>
    <xf numFmtId="184"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206" fontId="23" fillId="0" borderId="0"/>
    <xf numFmtId="184" fontId="22" fillId="0" borderId="0"/>
    <xf numFmtId="184" fontId="22" fillId="0" borderId="0"/>
    <xf numFmtId="184" fontId="22" fillId="0" borderId="0"/>
    <xf numFmtId="4" fontId="149" fillId="0" borderId="0">
      <alignment vertical="center"/>
    </xf>
    <xf numFmtId="0" fontId="22" fillId="0" borderId="0"/>
    <xf numFmtId="184" fontId="12" fillId="0" borderId="0"/>
    <xf numFmtId="0" fontId="12" fillId="0" borderId="0"/>
    <xf numFmtId="184" fontId="12" fillId="0" borderId="0"/>
    <xf numFmtId="184" fontId="22" fillId="0" borderId="0"/>
    <xf numFmtId="184" fontId="12" fillId="0" borderId="0"/>
    <xf numFmtId="0" fontId="12"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23" fillId="0" borderId="0"/>
    <xf numFmtId="184" fontId="23" fillId="0" borderId="0"/>
    <xf numFmtId="0" fontId="23" fillId="0" borderId="0"/>
    <xf numFmtId="184" fontId="23" fillId="0" borderId="0"/>
    <xf numFmtId="184"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22" fillId="0" borderId="0"/>
    <xf numFmtId="184" fontId="12" fillId="0" borderId="0"/>
    <xf numFmtId="0" fontId="12" fillId="0" borderId="0"/>
    <xf numFmtId="0" fontId="22" fillId="0" borderId="0"/>
    <xf numFmtId="0" fontId="12" fillId="0" borderId="0"/>
    <xf numFmtId="0" fontId="22" fillId="0" borderId="0"/>
    <xf numFmtId="184" fontId="23" fillId="0" borderId="0"/>
    <xf numFmtId="0" fontId="22" fillId="0" borderId="0"/>
    <xf numFmtId="0" fontId="18" fillId="0" borderId="0"/>
    <xf numFmtId="0" fontId="12" fillId="0" borderId="0"/>
    <xf numFmtId="0" fontId="12"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2" fillId="0" borderId="0"/>
    <xf numFmtId="184" fontId="23" fillId="0" borderId="0"/>
    <xf numFmtId="0" fontId="22" fillId="0" borderId="0"/>
    <xf numFmtId="0" fontId="2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184" fontId="12" fillId="0" borderId="0"/>
    <xf numFmtId="184" fontId="23" fillId="0" borderId="0"/>
    <xf numFmtId="184" fontId="23" fillId="0" borderId="0"/>
    <xf numFmtId="0" fontId="1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3"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0" fontId="22"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184" fontId="25" fillId="0" borderId="0">
      <alignment vertical="top"/>
    </xf>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206" fontId="12" fillId="0" borderId="0"/>
    <xf numFmtId="184" fontId="12" fillId="0" borderId="0"/>
    <xf numFmtId="206" fontId="12" fillId="0" borderId="0"/>
    <xf numFmtId="184" fontId="12" fillId="0" borderId="0"/>
    <xf numFmtId="206" fontId="12" fillId="0" borderId="0"/>
    <xf numFmtId="0" fontId="2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184" fontId="23" fillId="0" borderId="0"/>
    <xf numFmtId="206" fontId="23" fillId="0" borderId="0"/>
    <xf numFmtId="184" fontId="12" fillId="0" borderId="0"/>
    <xf numFmtId="206" fontId="12" fillId="0" borderId="0"/>
    <xf numFmtId="184" fontId="23"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12" fillId="0" borderId="0"/>
    <xf numFmtId="0" fontId="22" fillId="0" borderId="0"/>
    <xf numFmtId="184" fontId="23" fillId="0" borderId="0"/>
    <xf numFmtId="0" fontId="12" fillId="0" borderId="0"/>
    <xf numFmtId="0" fontId="12" fillId="0" borderId="0"/>
    <xf numFmtId="184" fontId="12" fillId="0" borderId="0"/>
    <xf numFmtId="184" fontId="12" fillId="0" borderId="0"/>
    <xf numFmtId="0" fontId="12" fillId="0" borderId="0"/>
    <xf numFmtId="0" fontId="12" fillId="0" borderId="0"/>
    <xf numFmtId="184" fontId="12" fillId="0" borderId="0"/>
    <xf numFmtId="184" fontId="12" fillId="0" borderId="0"/>
    <xf numFmtId="0" fontId="12" fillId="0" borderId="0"/>
    <xf numFmtId="0" fontId="22" fillId="0" borderId="0"/>
    <xf numFmtId="0" fontId="12" fillId="0" borderId="0"/>
    <xf numFmtId="0" fontId="12" fillId="0" borderId="0"/>
    <xf numFmtId="0" fontId="12" fillId="0" borderId="0"/>
    <xf numFmtId="0" fontId="12" fillId="0" borderId="0"/>
    <xf numFmtId="184" fontId="26" fillId="0" borderId="0"/>
    <xf numFmtId="0" fontId="22" fillId="0" borderId="0"/>
    <xf numFmtId="0" fontId="22" fillId="0" borderId="0"/>
    <xf numFmtId="184" fontId="22" fillId="0" borderId="0"/>
    <xf numFmtId="184" fontId="22" fillId="0" borderId="0"/>
    <xf numFmtId="184" fontId="23" fillId="0" borderId="0"/>
    <xf numFmtId="184" fontId="12" fillId="0" borderId="0"/>
    <xf numFmtId="184" fontId="22" fillId="0" borderId="0"/>
    <xf numFmtId="184" fontId="22" fillId="0" borderId="0"/>
    <xf numFmtId="0" fontId="12"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10" fillId="0" borderId="0"/>
    <xf numFmtId="0" fontId="10" fillId="0" borderId="0"/>
    <xf numFmtId="0" fontId="18" fillId="0" borderId="0"/>
    <xf numFmtId="0" fontId="2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23" fillId="0" borderId="0"/>
    <xf numFmtId="184" fontId="12" fillId="0" borderId="0"/>
    <xf numFmtId="184" fontId="12" fillId="0" borderId="0"/>
    <xf numFmtId="184" fontId="23" fillId="0" borderId="0"/>
    <xf numFmtId="184" fontId="23" fillId="0" borderId="0"/>
    <xf numFmtId="184" fontId="23" fillId="0" borderId="0"/>
    <xf numFmtId="184" fontId="12" fillId="0" borderId="0"/>
    <xf numFmtId="184" fontId="23" fillId="0" borderId="0"/>
    <xf numFmtId="0" fontId="12" fillId="0" borderId="0"/>
    <xf numFmtId="184" fontId="12" fillId="0" borderId="0"/>
    <xf numFmtId="184" fontId="12" fillId="0" borderId="0"/>
    <xf numFmtId="184" fontId="23" fillId="0" borderId="0"/>
    <xf numFmtId="184" fontId="12" fillId="0" borderId="0"/>
    <xf numFmtId="184" fontId="23" fillId="0" borderId="0"/>
    <xf numFmtId="0" fontId="12" fillId="0" borderId="0"/>
    <xf numFmtId="0" fontId="22" fillId="0" borderId="0"/>
    <xf numFmtId="184" fontId="23" fillId="0" borderId="0"/>
    <xf numFmtId="184" fontId="23" fillId="0" borderId="0"/>
    <xf numFmtId="0" fontId="22" fillId="0" borderId="0"/>
    <xf numFmtId="0" fontId="22" fillId="0" borderId="0"/>
    <xf numFmtId="0" fontId="18" fillId="0" borderId="0"/>
    <xf numFmtId="184" fontId="23" fillId="0" borderId="0"/>
    <xf numFmtId="184" fontId="23" fillId="0" borderId="0"/>
    <xf numFmtId="0" fontId="22" fillId="0" borderId="0"/>
    <xf numFmtId="184" fontId="23" fillId="0" borderId="0"/>
    <xf numFmtId="0" fontId="12" fillId="0" borderId="0"/>
    <xf numFmtId="184" fontId="12" fillId="0" borderId="0"/>
    <xf numFmtId="184" fontId="12" fillId="0" borderId="0"/>
    <xf numFmtId="184" fontId="12" fillId="0" borderId="0"/>
    <xf numFmtId="0"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214" fontId="1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0" fontId="23" fillId="0" borderId="0"/>
    <xf numFmtId="0" fontId="12" fillId="0" borderId="0"/>
    <xf numFmtId="206" fontId="22" fillId="0" borderId="0"/>
    <xf numFmtId="0" fontId="22" fillId="0" borderId="0"/>
    <xf numFmtId="206" fontId="22" fillId="0" borderId="0"/>
    <xf numFmtId="184" fontId="22" fillId="0" borderId="0"/>
    <xf numFmtId="184" fontId="22" fillId="0" borderId="0"/>
    <xf numFmtId="0" fontId="1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184" fontId="23" fillId="0" borderId="0"/>
    <xf numFmtId="184" fontId="12" fillId="0" borderId="0"/>
    <xf numFmtId="206" fontId="12" fillId="0" borderId="0"/>
    <xf numFmtId="0" fontId="12" fillId="0" borderId="0"/>
    <xf numFmtId="0" fontId="22" fillId="0" borderId="0"/>
    <xf numFmtId="184" fontId="23" fillId="0" borderId="0"/>
    <xf numFmtId="184" fontId="23"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3" fillId="0" borderId="0"/>
    <xf numFmtId="0" fontId="23" fillId="0" borderId="0"/>
    <xf numFmtId="0" fontId="12" fillId="0" borderId="0"/>
    <xf numFmtId="184" fontId="12" fillId="0" borderId="0"/>
    <xf numFmtId="184" fontId="12" fillId="0" borderId="0"/>
    <xf numFmtId="0" fontId="22" fillId="0" borderId="0"/>
    <xf numFmtId="184" fontId="23"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5" fillId="0" borderId="0">
      <alignment vertical="top"/>
    </xf>
    <xf numFmtId="184" fontId="25" fillId="0" borderId="0">
      <alignment vertical="top"/>
    </xf>
    <xf numFmtId="0" fontId="12" fillId="0" borderId="0"/>
    <xf numFmtId="184" fontId="12"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0" fontId="23" fillId="0" borderId="0"/>
    <xf numFmtId="0" fontId="12"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0" fontId="22" fillId="0" borderId="0"/>
    <xf numFmtId="0" fontId="12" fillId="0" borderId="0"/>
    <xf numFmtId="184" fontId="12" fillId="0" borderId="0"/>
    <xf numFmtId="184" fontId="12" fillId="0" borderId="0"/>
    <xf numFmtId="184" fontId="12" fillId="0" borderId="0"/>
    <xf numFmtId="0" fontId="12" fillId="0" borderId="0"/>
    <xf numFmtId="184" fontId="23" fillId="0" borderId="0"/>
    <xf numFmtId="0" fontId="22" fillId="0" borderId="0"/>
    <xf numFmtId="184" fontId="22" fillId="0" borderId="0"/>
    <xf numFmtId="0" fontId="12" fillId="0" borderId="0"/>
    <xf numFmtId="0" fontId="12" fillId="0" borderId="0"/>
    <xf numFmtId="0" fontId="12" fillId="0" borderId="0"/>
    <xf numFmtId="184" fontId="12" fillId="0" borderId="0"/>
    <xf numFmtId="184" fontId="22" fillId="0" borderId="0"/>
    <xf numFmtId="184" fontId="23"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2" fillId="0" borderId="0"/>
    <xf numFmtId="206" fontId="12" fillId="0" borderId="0"/>
    <xf numFmtId="184" fontId="23" fillId="0" borderId="0"/>
    <xf numFmtId="206" fontId="23" fillId="0" borderId="0"/>
    <xf numFmtId="184" fontId="12" fillId="0" borderId="0"/>
    <xf numFmtId="184" fontId="23" fillId="0" borderId="0"/>
    <xf numFmtId="184" fontId="23" fillId="0" borderId="0"/>
    <xf numFmtId="184" fontId="12" fillId="0" borderId="0"/>
    <xf numFmtId="206" fontId="12" fillId="0" borderId="0"/>
    <xf numFmtId="0" fontId="12" fillId="0" borderId="0"/>
    <xf numFmtId="0" fontId="12" fillId="0" borderId="0"/>
    <xf numFmtId="184" fontId="12" fillId="0" borderId="0"/>
    <xf numFmtId="184" fontId="12" fillId="0" borderId="0"/>
    <xf numFmtId="184" fontId="8" fillId="0" borderId="0"/>
    <xf numFmtId="206" fontId="8" fillId="0" borderId="0"/>
    <xf numFmtId="184" fontId="12" fillId="0" borderId="0"/>
    <xf numFmtId="184" fontId="12" fillId="0" borderId="0"/>
    <xf numFmtId="184" fontId="12" fillId="0" borderId="0"/>
    <xf numFmtId="184" fontId="23" fillId="0" borderId="0"/>
    <xf numFmtId="184" fontId="12" fillId="0" borderId="0"/>
    <xf numFmtId="184" fontId="23" fillId="0" borderId="0"/>
    <xf numFmtId="184" fontId="23" fillId="0" borderId="0"/>
    <xf numFmtId="184" fontId="23" fillId="0" borderId="0"/>
    <xf numFmtId="184" fontId="12" fillId="0" borderId="0"/>
    <xf numFmtId="184" fontId="12" fillId="0" borderId="0"/>
    <xf numFmtId="184" fontId="22" fillId="0" borderId="0"/>
    <xf numFmtId="184" fontId="22" fillId="0" borderId="0"/>
    <xf numFmtId="0" fontId="12" fillId="0" borderId="0"/>
    <xf numFmtId="0" fontId="12" fillId="0" borderId="0"/>
    <xf numFmtId="0" fontId="12" fillId="0" borderId="0"/>
    <xf numFmtId="0"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12" fillId="0" borderId="0"/>
    <xf numFmtId="0" fontId="12" fillId="0" borderId="0"/>
    <xf numFmtId="0" fontId="18"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206" fontId="12" fillId="0" borderId="0"/>
    <xf numFmtId="184" fontId="12" fillId="0" borderId="0"/>
    <xf numFmtId="206" fontId="12" fillId="0" borderId="0"/>
    <xf numFmtId="184" fontId="22" fillId="0" borderId="0"/>
    <xf numFmtId="0" fontId="12" fillId="0" borderId="0"/>
    <xf numFmtId="0" fontId="12" fillId="0" borderId="0"/>
    <xf numFmtId="184" fontId="23" fillId="0" borderId="0"/>
    <xf numFmtId="0" fontId="12" fillId="0" borderId="0"/>
    <xf numFmtId="184" fontId="22" fillId="0" borderId="0"/>
    <xf numFmtId="0" fontId="12" fillId="0" borderId="0"/>
    <xf numFmtId="184" fontId="12" fillId="0" borderId="0"/>
    <xf numFmtId="184" fontId="12" fillId="0" borderId="0"/>
    <xf numFmtId="206" fontId="12" fillId="0" borderId="0"/>
    <xf numFmtId="184" fontId="12" fillId="0" borderId="0"/>
    <xf numFmtId="184" fontId="12"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23" fillId="0" borderId="0"/>
    <xf numFmtId="0" fontId="22" fillId="0" borderId="0"/>
    <xf numFmtId="184" fontId="23" fillId="0" borderId="0"/>
    <xf numFmtId="184" fontId="23" fillId="0" borderId="0"/>
    <xf numFmtId="184" fontId="23" fillId="0" borderId="0"/>
    <xf numFmtId="0" fontId="22" fillId="0" borderId="0"/>
    <xf numFmtId="0" fontId="12" fillId="0" borderId="0"/>
    <xf numFmtId="0" fontId="12" fillId="0" borderId="0"/>
    <xf numFmtId="184" fontId="12"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184" fontId="22" fillId="0" borderId="0"/>
    <xf numFmtId="184" fontId="12" fillId="0" borderId="0"/>
    <xf numFmtId="0" fontId="22" fillId="0" borderId="0"/>
    <xf numFmtId="184" fontId="22" fillId="0" borderId="0"/>
    <xf numFmtId="184" fontId="22" fillId="0" borderId="0"/>
    <xf numFmtId="184" fontId="12" fillId="0" borderId="0"/>
    <xf numFmtId="184" fontId="12" fillId="0" borderId="0"/>
    <xf numFmtId="184" fontId="12" fillId="0" borderId="0"/>
    <xf numFmtId="184" fontId="12" fillId="0" borderId="0"/>
    <xf numFmtId="206" fontId="12"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184" fontId="12"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23" fillId="0" borderId="0"/>
    <xf numFmtId="206" fontId="23" fillId="0" borderId="0"/>
    <xf numFmtId="0" fontId="23" fillId="0" borderId="0"/>
    <xf numFmtId="206"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8" fillId="0" borderId="0"/>
    <xf numFmtId="184" fontId="12" fillId="0" borderId="0"/>
    <xf numFmtId="184" fontId="23" fillId="0" borderId="0"/>
    <xf numFmtId="184" fontId="23" fillId="0" borderId="0"/>
    <xf numFmtId="0" fontId="18" fillId="0" borderId="0"/>
    <xf numFmtId="0" fontId="12" fillId="0" borderId="0"/>
    <xf numFmtId="0" fontId="22" fillId="0" borderId="0"/>
    <xf numFmtId="0" fontId="12" fillId="0" borderId="0"/>
    <xf numFmtId="184" fontId="12" fillId="0" borderId="0"/>
    <xf numFmtId="184" fontId="23" fillId="0" borderId="0"/>
    <xf numFmtId="184" fontId="23" fillId="0" borderId="0"/>
    <xf numFmtId="0" fontId="22" fillId="0" borderId="0"/>
    <xf numFmtId="184" fontId="12" fillId="0" borderId="0"/>
    <xf numFmtId="184" fontId="23" fillId="0" borderId="0"/>
    <xf numFmtId="184" fontId="23" fillId="0" borderId="0"/>
    <xf numFmtId="0" fontId="23" fillId="0" borderId="0"/>
    <xf numFmtId="206" fontId="23" fillId="0" borderId="0"/>
    <xf numFmtId="184" fontId="23" fillId="0" borderId="0"/>
    <xf numFmtId="184" fontId="12" fillId="0" borderId="0"/>
    <xf numFmtId="184" fontId="22" fillId="0" borderId="0"/>
    <xf numFmtId="184" fontId="22" fillId="0" borderId="0"/>
    <xf numFmtId="184" fontId="12" fillId="0" borderId="0"/>
    <xf numFmtId="206" fontId="12" fillId="0" borderId="0"/>
    <xf numFmtId="0" fontId="12" fillId="0" borderId="0"/>
    <xf numFmtId="0" fontId="23" fillId="0" borderId="0"/>
    <xf numFmtId="206" fontId="23" fillId="0" borderId="0"/>
    <xf numFmtId="184" fontId="23" fillId="0" borderId="0"/>
    <xf numFmtId="184" fontId="23" fillId="0" borderId="0"/>
    <xf numFmtId="206" fontId="23" fillId="0" borderId="0"/>
    <xf numFmtId="184"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23" fillId="0" borderId="0"/>
    <xf numFmtId="184" fontId="23" fillId="0" borderId="0"/>
    <xf numFmtId="206" fontId="23" fillId="0" borderId="0"/>
    <xf numFmtId="184" fontId="12" fillId="0" borderId="0"/>
    <xf numFmtId="206" fontId="12" fillId="0" borderId="0"/>
    <xf numFmtId="0" fontId="12" fillId="0" borderId="0"/>
    <xf numFmtId="0" fontId="1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12" fillId="0" borderId="0"/>
    <xf numFmtId="0" fontId="12" fillId="0" borderId="0"/>
    <xf numFmtId="0" fontId="23" fillId="0" borderId="0"/>
    <xf numFmtId="206" fontId="23" fillId="0" borderId="0"/>
    <xf numFmtId="0" fontId="23" fillId="0" borderId="0"/>
    <xf numFmtId="206" fontId="23"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23" fillId="0" borderId="0"/>
    <xf numFmtId="0" fontId="23" fillId="0" borderId="0"/>
    <xf numFmtId="184" fontId="23" fillId="0" borderId="0"/>
    <xf numFmtId="184" fontId="23" fillId="0" borderId="0"/>
    <xf numFmtId="184" fontId="22" fillId="0" borderId="0"/>
    <xf numFmtId="0" fontId="22" fillId="0" borderId="0"/>
    <xf numFmtId="184" fontId="23" fillId="0" borderId="0"/>
    <xf numFmtId="0" fontId="12" fillId="0" borderId="0"/>
    <xf numFmtId="0" fontId="12" fillId="0" borderId="0"/>
    <xf numFmtId="184" fontId="12" fillId="0" borderId="0"/>
    <xf numFmtId="184" fontId="12" fillId="0" borderId="0"/>
    <xf numFmtId="206" fontId="12" fillId="0" borderId="0"/>
    <xf numFmtId="184" fontId="12" fillId="0" borderId="0"/>
    <xf numFmtId="206" fontId="12" fillId="0" borderId="0"/>
    <xf numFmtId="184" fontId="23" fillId="0" borderId="0"/>
    <xf numFmtId="184" fontId="23"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184" fontId="22" fillId="0" borderId="0"/>
    <xf numFmtId="0" fontId="22" fillId="0" borderId="0"/>
    <xf numFmtId="184" fontId="23" fillId="0" borderId="0"/>
    <xf numFmtId="184" fontId="143" fillId="0" borderId="0"/>
    <xf numFmtId="184" fontId="143" fillId="0" borderId="0"/>
    <xf numFmtId="184" fontId="12" fillId="0" borderId="0"/>
    <xf numFmtId="0" fontId="12" fillId="0" borderId="0"/>
    <xf numFmtId="0" fontId="22" fillId="0" borderId="0"/>
    <xf numFmtId="184" fontId="23" fillId="0" borderId="0"/>
    <xf numFmtId="184" fontId="23" fillId="0" borderId="0"/>
    <xf numFmtId="0" fontId="12" fillId="0" borderId="0"/>
    <xf numFmtId="206" fontId="12" fillId="0" borderId="0"/>
    <xf numFmtId="0" fontId="12" fillId="0" borderId="0"/>
    <xf numFmtId="206" fontId="12" fillId="0" borderId="0"/>
    <xf numFmtId="184" fontId="12" fillId="0" borderId="0"/>
    <xf numFmtId="0" fontId="12" fillId="0" borderId="0"/>
    <xf numFmtId="184" fontId="12" fillId="0" borderId="0"/>
    <xf numFmtId="184" fontId="22" fillId="0" borderId="0"/>
    <xf numFmtId="184" fontId="22" fillId="0" borderId="0"/>
    <xf numFmtId="184" fontId="23" fillId="0" borderId="0"/>
    <xf numFmtId="184" fontId="22" fillId="0" borderId="0"/>
    <xf numFmtId="184" fontId="22" fillId="0" borderId="0"/>
    <xf numFmtId="184" fontId="22" fillId="0" borderId="0"/>
    <xf numFmtId="184" fontId="22" fillId="0" borderId="0"/>
    <xf numFmtId="184" fontId="12" fillId="0" borderId="0"/>
    <xf numFmtId="184" fontId="23" fillId="0" borderId="0"/>
    <xf numFmtId="184" fontId="23" fillId="0" borderId="0"/>
    <xf numFmtId="184" fontId="12" fillId="0" borderId="0"/>
    <xf numFmtId="0" fontId="12" fillId="0" borderId="0"/>
    <xf numFmtId="184" fontId="12" fillId="0" borderId="0"/>
    <xf numFmtId="0" fontId="12" fillId="0" borderId="0"/>
    <xf numFmtId="0" fontId="12" fillId="0" borderId="0"/>
    <xf numFmtId="0" fontId="12" fillId="0" borderId="0"/>
    <xf numFmtId="184" fontId="12" fillId="0" borderId="0"/>
    <xf numFmtId="0" fontId="22" fillId="0" borderId="0"/>
    <xf numFmtId="0" fontId="22" fillId="0" borderId="0"/>
    <xf numFmtId="184" fontId="22" fillId="0" borderId="0"/>
    <xf numFmtId="184" fontId="12" fillId="0" borderId="0"/>
    <xf numFmtId="0" fontId="12" fillId="0" borderId="0"/>
    <xf numFmtId="184" fontId="12" fillId="0" borderId="0"/>
    <xf numFmtId="0" fontId="12" fillId="0" borderId="0"/>
    <xf numFmtId="184" fontId="23" fillId="0" borderId="0"/>
    <xf numFmtId="206" fontId="23" fillId="0" borderId="0"/>
    <xf numFmtId="184" fontId="12" fillId="0" borderId="0"/>
    <xf numFmtId="184" fontId="23" fillId="0" borderId="0"/>
    <xf numFmtId="184" fontId="23" fillId="0" borderId="0"/>
    <xf numFmtId="0" fontId="22" fillId="0" borderId="0"/>
    <xf numFmtId="184" fontId="22" fillId="0" borderId="0"/>
    <xf numFmtId="0" fontId="22" fillId="0" borderId="0"/>
    <xf numFmtId="184" fontId="22" fillId="0" borderId="0"/>
    <xf numFmtId="184" fontId="12" fillId="0" borderId="0"/>
    <xf numFmtId="184" fontId="1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184"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184" fontId="22" fillId="0" borderId="0"/>
    <xf numFmtId="184" fontId="12" fillId="0" borderId="0"/>
    <xf numFmtId="184" fontId="12" fillId="0" borderId="0"/>
    <xf numFmtId="184" fontId="23" fillId="0" borderId="0"/>
    <xf numFmtId="206" fontId="23" fillId="0" borderId="0"/>
    <xf numFmtId="184" fontId="12" fillId="0" borderId="0"/>
    <xf numFmtId="184" fontId="22" fillId="0" borderId="0"/>
    <xf numFmtId="0" fontId="22" fillId="0" borderId="0"/>
    <xf numFmtId="0" fontId="12" fillId="0" borderId="0"/>
    <xf numFmtId="184" fontId="22" fillId="0" borderId="0"/>
    <xf numFmtId="184" fontId="22" fillId="0" borderId="0"/>
    <xf numFmtId="184" fontId="12" fillId="0" borderId="0"/>
    <xf numFmtId="215" fontId="10" fillId="0" borderId="0" applyFont="0" applyFill="0" applyBorder="0" applyAlignment="0" applyProtection="0"/>
    <xf numFmtId="216" fontId="10" fillId="0" borderId="0" applyFont="0" applyFill="0" applyBorder="0" applyAlignment="0" applyProtection="0"/>
    <xf numFmtId="217" fontId="30" fillId="0" borderId="0">
      <protection locked="0"/>
    </xf>
    <xf numFmtId="217" fontId="29" fillId="0" borderId="0">
      <protection locked="0"/>
    </xf>
    <xf numFmtId="184" fontId="30" fillId="0" borderId="0">
      <protection locked="0"/>
    </xf>
    <xf numFmtId="184" fontId="29" fillId="0" borderId="0">
      <protection locked="0"/>
    </xf>
    <xf numFmtId="217" fontId="30" fillId="0" borderId="0">
      <protection locked="0"/>
    </xf>
    <xf numFmtId="217" fontId="29" fillId="0" borderId="0">
      <protection locked="0"/>
    </xf>
    <xf numFmtId="217" fontId="30" fillId="0" borderId="0">
      <protection locked="0"/>
    </xf>
    <xf numFmtId="217" fontId="29" fillId="0" borderId="0">
      <protection locked="0"/>
    </xf>
    <xf numFmtId="184" fontId="30" fillId="0" borderId="0">
      <protection locked="0"/>
    </xf>
    <xf numFmtId="184" fontId="29" fillId="0" borderId="0">
      <protection locked="0"/>
    </xf>
    <xf numFmtId="184" fontId="30" fillId="0" borderId="0">
      <protection locked="0"/>
    </xf>
    <xf numFmtId="184"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10" fillId="0" borderId="0"/>
    <xf numFmtId="0" fontId="29" fillId="0" borderId="5">
      <protection locked="0"/>
    </xf>
    <xf numFmtId="184" fontId="29" fillId="0" borderId="5">
      <protection locked="0"/>
    </xf>
    <xf numFmtId="184" fontId="30" fillId="0" borderId="5">
      <protection locked="0"/>
    </xf>
    <xf numFmtId="0" fontId="30" fillId="0" borderId="5">
      <protection locked="0"/>
    </xf>
    <xf numFmtId="0"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0" fontId="30" fillId="0" borderId="5">
      <protection locked="0"/>
    </xf>
    <xf numFmtId="184" fontId="30" fillId="0" borderId="5">
      <protection locked="0"/>
    </xf>
    <xf numFmtId="206" fontId="29" fillId="0" borderId="5">
      <protection locked="0"/>
    </xf>
    <xf numFmtId="0" fontId="29" fillId="0" borderId="5">
      <protection locked="0"/>
    </xf>
    <xf numFmtId="206" fontId="29" fillId="0" borderId="5">
      <protection locked="0"/>
    </xf>
    <xf numFmtId="0" fontId="29" fillId="0" borderId="5">
      <protection locked="0"/>
    </xf>
    <xf numFmtId="206" fontId="29" fillId="0" borderId="5">
      <protection locked="0"/>
    </xf>
    <xf numFmtId="206" fontId="29" fillId="0" borderId="5">
      <protection locked="0"/>
    </xf>
    <xf numFmtId="206" fontId="29" fillId="0" borderId="5">
      <protection locked="0"/>
    </xf>
    <xf numFmtId="184" fontId="30"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29" fillId="0" borderId="0">
      <protection locked="0"/>
    </xf>
    <xf numFmtId="184" fontId="30" fillId="0" borderId="0">
      <protection locked="0"/>
    </xf>
    <xf numFmtId="184" fontId="32" fillId="0" borderId="0">
      <protection locked="0"/>
    </xf>
    <xf numFmtId="184" fontId="31" fillId="0" borderId="0">
      <protection locked="0"/>
    </xf>
    <xf numFmtId="184" fontId="32" fillId="0" borderId="0">
      <protection locked="0"/>
    </xf>
    <xf numFmtId="184" fontId="31" fillId="0" borderId="0">
      <protection locked="0"/>
    </xf>
    <xf numFmtId="219" fontId="139" fillId="0" borderId="0">
      <alignment horizontal="center"/>
    </xf>
    <xf numFmtId="204" fontId="151" fillId="0" borderId="31" applyFont="0" applyFill="0" applyBorder="0" applyAlignment="0" applyProtection="0">
      <alignment horizontal="right"/>
    </xf>
    <xf numFmtId="220" fontId="10" fillId="0" borderId="27">
      <alignment horizontal="center"/>
      <protection locked="0"/>
    </xf>
    <xf numFmtId="204" fontId="55" fillId="0" borderId="17" applyFont="0" applyFill="0" applyBorder="0" applyAlignment="0" applyProtection="0">
      <alignment horizontal="center"/>
    </xf>
    <xf numFmtId="206"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206"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206"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9" borderId="0" applyNumberFormat="0" applyBorder="0" applyAlignment="0" applyProtection="0"/>
    <xf numFmtId="184"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206"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0" fontId="15"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221" fontId="10" fillId="0" borderId="0" applyProtection="0">
      <protection locked="0"/>
    </xf>
    <xf numFmtId="2" fontId="55" fillId="0" borderId="0" applyFont="0" applyFill="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206"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206"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206"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206"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206" fontId="37" fillId="15" borderId="0" applyNumberFormat="0" applyBorder="0" applyAlignment="0" applyProtection="0"/>
    <xf numFmtId="0" fontId="38"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0" fontId="38"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0" fontId="38"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206" fontId="37" fillId="18" borderId="0" applyNumberFormat="0" applyBorder="0" applyAlignment="0" applyProtection="0"/>
    <xf numFmtId="0" fontId="38"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5" fontId="152" fillId="0" borderId="0" applyFont="0" applyFill="0" applyBorder="0">
      <alignment horizontal="center"/>
    </xf>
    <xf numFmtId="184" fontId="99" fillId="0" borderId="0">
      <alignment horizontal="right"/>
    </xf>
    <xf numFmtId="206" fontId="99" fillId="0" borderId="0">
      <alignment horizontal="right"/>
    </xf>
    <xf numFmtId="222" fontId="153" fillId="0" borderId="0" applyFont="0" applyFill="0" applyBorder="0" applyAlignment="0" applyProtection="0"/>
    <xf numFmtId="223" fontId="153" fillId="0" borderId="0" applyFont="0" applyFill="0" applyBorder="0" applyAlignment="0" applyProtection="0"/>
    <xf numFmtId="212" fontId="147" fillId="0" borderId="0">
      <protection locked="0"/>
    </xf>
    <xf numFmtId="212" fontId="147" fillId="0" borderId="0">
      <protection locked="0"/>
    </xf>
    <xf numFmtId="206" fontId="37" fillId="19" borderId="0" applyNumberFormat="0" applyBorder="0" applyAlignment="0" applyProtection="0"/>
    <xf numFmtId="184"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206"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206"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22" borderId="0" applyNumberFormat="0" applyBorder="0" applyAlignment="0" applyProtection="0"/>
    <xf numFmtId="184"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184" fontId="121" fillId="0" borderId="0" applyNumberFormat="0" applyFill="0" applyBorder="0" applyAlignment="0" applyProtection="0">
      <alignment vertical="top"/>
      <protection locked="0"/>
    </xf>
    <xf numFmtId="184" fontId="154" fillId="0" borderId="0" applyNumberFormat="0" applyFill="0" applyBorder="0" applyAlignment="0" applyProtection="0">
      <alignment vertical="top"/>
      <protection locked="0"/>
    </xf>
    <xf numFmtId="184" fontId="9" fillId="0" borderId="0"/>
    <xf numFmtId="184" fontId="155" fillId="0" borderId="0"/>
    <xf numFmtId="206" fontId="40" fillId="7" borderId="0" applyNumberFormat="0" applyBorder="0" applyAlignment="0" applyProtection="0"/>
    <xf numFmtId="184"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184" fontId="45" fillId="39" borderId="0"/>
    <xf numFmtId="184" fontId="44" fillId="39" borderId="0"/>
    <xf numFmtId="184" fontId="58" fillId="39" borderId="0"/>
    <xf numFmtId="40" fontId="20" fillId="40" borderId="3"/>
    <xf numFmtId="184" fontId="156" fillId="0" borderId="0"/>
    <xf numFmtId="224" fontId="157" fillId="0" borderId="0">
      <alignment horizontal="right"/>
    </xf>
    <xf numFmtId="225" fontId="157" fillId="0" borderId="0">
      <alignment horizontal="right" vertical="center"/>
    </xf>
    <xf numFmtId="224" fontId="157" fillId="0" borderId="0">
      <alignment horizontal="right" vertical="center"/>
    </xf>
    <xf numFmtId="184" fontId="68" fillId="0" borderId="0">
      <alignment vertical="center"/>
    </xf>
    <xf numFmtId="184" fontId="158" fillId="0" borderId="0">
      <alignment horizontal="left"/>
    </xf>
    <xf numFmtId="226" fontId="159" fillId="30" borderId="0">
      <alignment horizontal="right" vertical="center"/>
    </xf>
    <xf numFmtId="227" fontId="159" fillId="30" borderId="0">
      <alignment horizontal="right"/>
    </xf>
    <xf numFmtId="228" fontId="159" fillId="0" borderId="0">
      <alignment horizontal="right" vertical="center"/>
    </xf>
    <xf numFmtId="184" fontId="57" fillId="0" borderId="0" applyFill="0" applyBorder="0" applyAlignment="0"/>
    <xf numFmtId="175" fontId="43" fillId="0" borderId="0" applyFill="0" applyBorder="0" applyAlignment="0"/>
    <xf numFmtId="206" fontId="57"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177" fontId="43" fillId="0" borderId="0" applyFill="0" applyBorder="0" applyAlignment="0"/>
    <xf numFmtId="177" fontId="43" fillId="0" borderId="0" applyFill="0" applyBorder="0" applyAlignment="0"/>
    <xf numFmtId="177" fontId="43" fillId="0" borderId="0" applyFill="0" applyBorder="0" applyAlignment="0"/>
    <xf numFmtId="229" fontId="10" fillId="0" borderId="0" applyFill="0" applyBorder="0" applyAlignment="0"/>
    <xf numFmtId="178" fontId="45" fillId="0" borderId="0" applyFill="0" applyBorder="0" applyAlignment="0"/>
    <xf numFmtId="178" fontId="44" fillId="0" borderId="0" applyFill="0" applyBorder="0" applyAlignment="0"/>
    <xf numFmtId="178" fontId="45" fillId="0" borderId="0" applyFill="0" applyBorder="0" applyAlignment="0"/>
    <xf numFmtId="179" fontId="45" fillId="0" borderId="0" applyFill="0" applyBorder="0" applyAlignment="0"/>
    <xf numFmtId="179" fontId="44" fillId="0" borderId="0" applyFill="0" applyBorder="0" applyAlignment="0"/>
    <xf numFmtId="179" fontId="45"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119" fillId="23" borderId="7" applyNumberFormat="0" applyAlignment="0" applyProtection="0"/>
    <xf numFmtId="0" fontId="119" fillId="23" borderId="7" applyNumberFormat="0" applyAlignment="0" applyProtection="0"/>
    <xf numFmtId="231" fontId="22" fillId="41" borderId="22">
      <alignment vertical="center"/>
    </xf>
    <xf numFmtId="168" fontId="22" fillId="41" borderId="22">
      <alignment vertical="center"/>
    </xf>
    <xf numFmtId="206" fontId="52" fillId="25" borderId="9" applyNumberFormat="0" applyAlignment="0" applyProtection="0"/>
    <xf numFmtId="184"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168" fontId="22" fillId="41" borderId="22">
      <alignment vertical="center"/>
    </xf>
    <xf numFmtId="232" fontId="10" fillId="0" borderId="32" applyFont="0" applyFill="0" applyBorder="0" applyProtection="0">
      <alignment horizontal="center"/>
      <protection locked="0"/>
    </xf>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4" fontId="161" fillId="0" borderId="0" applyFont="0" applyFill="0" applyBorder="0" applyAlignment="0" applyProtection="0"/>
    <xf numFmtId="40" fontId="161" fillId="0" borderId="0" applyFont="0" applyFill="0" applyBorder="0" applyAlignment="0" applyProtection="0"/>
    <xf numFmtId="235" fontId="10" fillId="0" borderId="0" applyFont="0" applyFill="0" applyBorder="0" applyAlignment="0" applyProtection="0"/>
    <xf numFmtId="236" fontId="10" fillId="0" borderId="0" applyFont="0" applyFill="0" applyBorder="0" applyAlignment="0" applyProtection="0"/>
    <xf numFmtId="168" fontId="8" fillId="0" borderId="0" applyFont="0" applyFill="0" applyBorder="0" applyAlignment="0" applyProtection="0"/>
    <xf numFmtId="176" fontId="5" fillId="0" borderId="0" applyFont="0" applyFill="0" applyBorder="0" applyAlignment="0" applyProtection="0"/>
    <xf numFmtId="237" fontId="10" fillId="0" borderId="0" applyFont="0" applyFill="0" applyBorder="0" applyAlignment="0" applyProtection="0"/>
    <xf numFmtId="230" fontId="12" fillId="0" borderId="0" applyFont="0" applyFill="0" applyBorder="0" applyAlignment="0" applyProtection="0"/>
    <xf numFmtId="175" fontId="43" fillId="0" borderId="0" applyFont="0" applyFill="0" applyBorder="0" applyAlignment="0" applyProtection="0"/>
    <xf numFmtId="238" fontId="10" fillId="0" borderId="0" applyFont="0" applyFill="0" applyBorder="0" applyAlignment="0" applyProtection="0"/>
    <xf numFmtId="175" fontId="43" fillId="0" borderId="0" applyFont="0" applyFill="0" applyBorder="0" applyAlignment="0" applyProtection="0"/>
    <xf numFmtId="239" fontId="162" fillId="0" borderId="0" applyFont="0" applyFill="0" applyBorder="0" applyAlignment="0" applyProtection="0">
      <alignment horizontal="center"/>
    </xf>
    <xf numFmtId="170"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1" fontId="10" fillId="0" borderId="0" applyFont="0" applyFill="0" applyBorder="0" applyAlignment="0" applyProtection="0"/>
    <xf numFmtId="3" fontId="10" fillId="0" borderId="0" applyFill="0" applyBorder="0" applyAlignment="0" applyProtection="0"/>
    <xf numFmtId="229" fontId="161"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42" fontId="10"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16" fontId="163" fillId="0" borderId="33" applyBorder="0"/>
    <xf numFmtId="178" fontId="12" fillId="0" borderId="0" applyFont="0" applyFill="0" applyBorder="0" applyAlignment="0" applyProtection="0"/>
    <xf numFmtId="176" fontId="43" fillId="0" borderId="0" applyFont="0" applyFill="0" applyBorder="0" applyAlignment="0" applyProtection="0"/>
    <xf numFmtId="238" fontId="10" fillId="0" borderId="0" applyFont="0" applyFill="0" applyBorder="0" applyAlignment="0" applyProtection="0"/>
    <xf numFmtId="176" fontId="43" fillId="0" borderId="0" applyFont="0" applyFill="0" applyBorder="0" applyAlignment="0" applyProtection="0"/>
    <xf numFmtId="167" fontId="22" fillId="0" borderId="0" applyFont="0" applyFill="0" applyBorder="0" applyAlignment="0" applyProtection="0"/>
    <xf numFmtId="37" fontId="57" fillId="0" borderId="34" applyFont="0" applyFill="0" applyBorder="0"/>
    <xf numFmtId="37" fontId="164" fillId="0" borderId="34" applyFont="0" applyFill="0" applyBorder="0">
      <protection locked="0"/>
    </xf>
    <xf numFmtId="37" fontId="106" fillId="28" borderId="3" applyFill="0" applyBorder="0" applyProtection="0"/>
    <xf numFmtId="243" fontId="160" fillId="0" borderId="0">
      <protection locked="0"/>
    </xf>
    <xf numFmtId="244" fontId="10" fillId="0" borderId="0" applyFont="0" applyFill="0" applyBorder="0" applyAlignment="0" applyProtection="0"/>
    <xf numFmtId="245" fontId="10" fillId="0" borderId="0" applyFill="0" applyBorder="0" applyAlignment="0" applyProtection="0"/>
    <xf numFmtId="38" fontId="10" fillId="0" borderId="0"/>
    <xf numFmtId="38" fontId="10" fillId="0" borderId="0"/>
    <xf numFmtId="38" fontId="10" fillId="0" borderId="0"/>
    <xf numFmtId="184" fontId="45" fillId="42" borderId="0"/>
    <xf numFmtId="184" fontId="44" fillId="42" borderId="0"/>
    <xf numFmtId="184" fontId="58" fillId="43" borderId="0"/>
    <xf numFmtId="15" fontId="161" fillId="0" borderId="0" applyFont="0" applyFill="0" applyBorder="0" applyAlignment="0" applyProtection="0"/>
    <xf numFmtId="14" fontId="161" fillId="0" borderId="0" applyFont="0" applyFill="0" applyBorder="0" applyAlignment="0" applyProtection="0"/>
    <xf numFmtId="17" fontId="161" fillId="0" borderId="0" applyFont="0" applyFill="0" applyBorder="0" applyAlignment="0" applyProtection="0"/>
    <xf numFmtId="15" fontId="165" fillId="0" borderId="0" applyFont="0" applyFill="0" applyBorder="0" applyAlignment="0" applyProtection="0"/>
    <xf numFmtId="14" fontId="165"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17" fontId="165" fillId="0"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8" fontId="10" fillId="0" borderId="0" applyFill="0" applyBorder="0" applyAlignment="0" applyProtection="0"/>
    <xf numFmtId="184" fontId="10" fillId="5" borderId="0" applyFont="0" applyFill="0" applyBorder="0" applyAlignment="0" applyProtection="0"/>
    <xf numFmtId="206" fontId="10" fillId="5" borderId="0" applyFont="0" applyFill="0" applyBorder="0" applyAlignment="0" applyProtection="0"/>
    <xf numFmtId="248" fontId="10" fillId="0" borderId="0" applyFill="0" applyBorder="0" applyAlignment="0" applyProtection="0"/>
    <xf numFmtId="248" fontId="10" fillId="0" borderId="0" applyFill="0" applyBorder="0" applyAlignment="0" applyProtection="0"/>
    <xf numFmtId="248" fontId="10" fillId="0" borderId="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9" fontId="166" fillId="0" borderId="28" applyFill="0">
      <alignment horizontal="centerContinuous"/>
    </xf>
    <xf numFmtId="250" fontId="124" fillId="0" borderId="28" applyFill="0" applyBorder="0" applyAlignment="0">
      <alignment horizontal="centerContinuous"/>
    </xf>
    <xf numFmtId="184" fontId="10" fillId="5" borderId="0" applyFont="0" applyFill="0" applyBorder="0" applyAlignment="0" applyProtection="0"/>
    <xf numFmtId="185" fontId="10" fillId="5" borderId="0" applyFont="0" applyFill="0" applyBorder="0" applyAlignment="0" applyProtection="0"/>
    <xf numFmtId="184"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22" fontId="161" fillId="0" borderId="0" applyFont="0" applyFill="0" applyBorder="0" applyAlignment="0" applyProtection="0"/>
    <xf numFmtId="184" fontId="167" fillId="0" borderId="35" applyNumberFormat="0" applyFill="0" applyAlignment="0" applyProtection="0"/>
    <xf numFmtId="238" fontId="168" fillId="0" borderId="0" applyFont="0" applyFill="0" applyBorder="0" applyAlignment="0" applyProtection="0"/>
    <xf numFmtId="202" fontId="168" fillId="0" borderId="0" applyFont="0" applyFill="0" applyBorder="0" applyAlignment="0" applyProtection="0"/>
    <xf numFmtId="186" fontId="9" fillId="0" borderId="0" applyFill="0" applyBorder="0" applyProtection="0"/>
    <xf numFmtId="38" fontId="55" fillId="0" borderId="11">
      <alignment vertical="center"/>
    </xf>
    <xf numFmtId="38" fontId="55" fillId="0" borderId="11">
      <alignment vertical="center"/>
    </xf>
    <xf numFmtId="38" fontId="55" fillId="0" borderId="11">
      <alignment vertical="center"/>
    </xf>
    <xf numFmtId="38" fontId="55" fillId="0" borderId="11">
      <alignment vertical="center"/>
    </xf>
    <xf numFmtId="251" fontId="169" fillId="0" borderId="0" applyFont="0" applyFill="0" applyBorder="0" applyAlignment="0" applyProtection="0"/>
    <xf numFmtId="252" fontId="169" fillId="0" borderId="0" applyFont="0" applyFill="0" applyBorder="0" applyAlignment="0" applyProtection="0"/>
    <xf numFmtId="0" fontId="59" fillId="0" borderId="0" applyNumberFormat="0" applyFill="0" applyBorder="0" applyAlignment="0" applyProtection="0"/>
    <xf numFmtId="206" fontId="59" fillId="0" borderId="0" applyNumberFormat="0" applyFill="0" applyBorder="0" applyAlignment="0" applyProtection="0"/>
    <xf numFmtId="184" fontId="59" fillId="0" borderId="0" applyNumberFormat="0" applyFill="0" applyBorder="0" applyAlignment="0" applyProtection="0"/>
    <xf numFmtId="49" fontId="170" fillId="44" borderId="20">
      <alignment horizontal="center"/>
    </xf>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141" fillId="0" borderId="0" applyFont="0" applyFill="0" applyBorder="0" applyAlignment="0" applyProtection="0"/>
    <xf numFmtId="0" fontId="8" fillId="0" borderId="0" applyFont="0" applyFill="0" applyBorder="0" applyAlignment="0" applyProtection="0">
      <alignment horizontal="left"/>
    </xf>
    <xf numFmtId="184" fontId="141" fillId="0" borderId="0" applyFont="0" applyFill="0" applyBorder="0" applyAlignment="0" applyProtection="0"/>
    <xf numFmtId="184" fontId="141" fillId="0" borderId="0" applyFont="0" applyFill="0" applyBorder="0" applyAlignment="0" applyProtection="0"/>
    <xf numFmtId="184" fontId="141" fillId="0" borderId="0" applyFont="0" applyFill="0" applyBorder="0" applyAlignment="0" applyProtection="0"/>
    <xf numFmtId="206"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141" fillId="25" borderId="0" applyNumberFormat="0" applyFont="0" applyBorder="0" applyAlignment="0" applyProtection="0"/>
    <xf numFmtId="0" fontId="141" fillId="25" borderId="0" applyNumberFormat="0" applyFont="0" applyBorder="0" applyAlignment="0" applyProtection="0"/>
    <xf numFmtId="184" fontId="141" fillId="25" borderId="0" applyNumberFormat="0" applyFont="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4" fontId="171" fillId="0" borderId="0" applyNumberFormat="0" applyFill="0" applyBorder="0" applyAlignment="0" applyProtection="0"/>
    <xf numFmtId="253" fontId="172" fillId="0" borderId="0" applyFill="0" applyBorder="0"/>
    <xf numFmtId="0" fontId="173" fillId="0" borderId="0">
      <alignment horizontal="center" wrapText="1"/>
    </xf>
    <xf numFmtId="15" fontId="57" fillId="0" borderId="0" applyFill="0" applyBorder="0" applyProtection="0">
      <alignment horizontal="center"/>
    </xf>
    <xf numFmtId="0" fontId="141" fillId="7" borderId="0" applyNumberFormat="0" applyFont="0" applyBorder="0" applyAlignment="0" applyProtection="0"/>
    <xf numFmtId="0" fontId="141" fillId="7" borderId="0" applyNumberFormat="0" applyFont="0" applyBorder="0" applyAlignment="0" applyProtection="0"/>
    <xf numFmtId="184" fontId="141" fillId="7" borderId="0" applyNumberFormat="0" applyFont="0" applyBorder="0" applyAlignment="0" applyProtection="0"/>
    <xf numFmtId="254" fontId="174" fillId="0" borderId="0" applyFill="0" applyBorder="0" applyProtection="0"/>
    <xf numFmtId="0" fontId="175" fillId="28" borderId="4" applyAlignment="0" applyProtection="0"/>
    <xf numFmtId="0" fontId="175" fillId="28" borderId="4" applyAlignment="0" applyProtection="0"/>
    <xf numFmtId="184" fontId="175" fillId="28" borderId="4" applyAlignment="0" applyProtection="0"/>
    <xf numFmtId="255" fontId="176" fillId="0" borderId="0" applyNumberFormat="0" applyFill="0" applyBorder="0" applyAlignment="0" applyProtection="0"/>
    <xf numFmtId="255" fontId="177" fillId="0" borderId="0" applyNumberFormat="0" applyFill="0" applyBorder="0" applyAlignment="0" applyProtection="0"/>
    <xf numFmtId="15" fontId="75" fillId="33" borderId="36">
      <alignment horizontal="center"/>
      <protection locked="0"/>
    </xf>
    <xf numFmtId="15" fontId="75" fillId="33" borderId="36">
      <alignment horizontal="center"/>
      <protection locked="0"/>
    </xf>
    <xf numFmtId="256" fontId="75" fillId="33" borderId="17" applyAlignment="0">
      <protection locked="0"/>
    </xf>
    <xf numFmtId="256" fontId="75" fillId="33" borderId="17" applyAlignment="0">
      <protection locked="0"/>
    </xf>
    <xf numFmtId="256" fontId="75" fillId="33" borderId="17" applyAlignment="0">
      <protection locked="0"/>
    </xf>
    <xf numFmtId="255" fontId="75" fillId="33" borderId="17"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75" fillId="33" borderId="17" applyAlignment="0">
      <protection locked="0"/>
    </xf>
    <xf numFmtId="255" fontId="75" fillId="33" borderId="17" applyAlignment="0">
      <protection locked="0"/>
    </xf>
    <xf numFmtId="255" fontId="164" fillId="33" borderId="36" applyAlignment="0">
      <protection locked="0"/>
    </xf>
    <xf numFmtId="255" fontId="57" fillId="0" borderId="0" applyFill="0" applyBorder="0" applyAlignment="0" applyProtection="0"/>
    <xf numFmtId="257" fontId="57" fillId="0" borderId="0" applyFill="0" applyBorder="0" applyAlignment="0" applyProtection="0"/>
    <xf numFmtId="258" fontId="57" fillId="0" borderId="0" applyFill="0" applyBorder="0" applyAlignment="0" applyProtection="0"/>
    <xf numFmtId="0" fontId="141" fillId="0" borderId="37" applyNumberFormat="0" applyFont="0" applyAlignment="0" applyProtection="0"/>
    <xf numFmtId="0" fontId="141" fillId="0" borderId="37" applyNumberFormat="0" applyFont="0" applyAlignment="0" applyProtection="0"/>
    <xf numFmtId="184" fontId="141" fillId="0" borderId="37" applyNumberFormat="0" applyFont="0" applyAlignment="0" applyProtection="0"/>
    <xf numFmtId="0" fontId="43" fillId="0" borderId="0" applyFill="0" applyBorder="0">
      <alignment horizontal="left" vertical="top"/>
    </xf>
    <xf numFmtId="0" fontId="141" fillId="0" borderId="38" applyNumberFormat="0" applyFont="0" applyAlignment="0" applyProtection="0"/>
    <xf numFmtId="184" fontId="8" fillId="0" borderId="5" applyNumberFormat="0" applyFont="0" applyAlignment="0" applyProtection="0"/>
    <xf numFmtId="0" fontId="141" fillId="0" borderId="38" applyNumberFormat="0" applyFont="0" applyAlignment="0" applyProtection="0"/>
    <xf numFmtId="184" fontId="141" fillId="0" borderId="38" applyNumberFormat="0" applyFont="0" applyAlignment="0" applyProtection="0"/>
    <xf numFmtId="0" fontId="141" fillId="13" borderId="0" applyNumberFormat="0" applyFont="0" applyBorder="0" applyAlignment="0" applyProtection="0"/>
    <xf numFmtId="0" fontId="141" fillId="13" borderId="0" applyNumberFormat="0" applyFont="0" applyBorder="0" applyAlignment="0" applyProtection="0"/>
    <xf numFmtId="184" fontId="141" fillId="13" borderId="0" applyNumberFormat="0" applyFont="0" applyBorder="0" applyAlignment="0" applyProtection="0"/>
    <xf numFmtId="170" fontId="8" fillId="0" borderId="0" applyFont="0" applyFill="0" applyBorder="0" applyAlignment="0" applyProtection="0"/>
    <xf numFmtId="2" fontId="10" fillId="0" borderId="0" applyFill="0" applyBorder="0" applyAlignment="0" applyProtection="0"/>
    <xf numFmtId="0" fontId="18" fillId="0" borderId="0"/>
    <xf numFmtId="184" fontId="178" fillId="0" borderId="0">
      <alignment vertical="center"/>
    </xf>
    <xf numFmtId="0" fontId="141" fillId="0" borderId="0" applyFont="0" applyFill="0" applyBorder="0" applyAlignment="0" applyProtection="0"/>
    <xf numFmtId="0" fontId="141" fillId="0" borderId="0" applyFont="0" applyFill="0" applyBorder="0" applyAlignment="0" applyProtection="0"/>
    <xf numFmtId="184" fontId="141" fillId="0" borderId="0" applyFont="0" applyFill="0" applyBorder="0" applyAlignment="0" applyProtection="0"/>
    <xf numFmtId="206" fontId="65" fillId="4" borderId="0" applyNumberFormat="0" applyBorder="0" applyAlignment="0" applyProtection="0"/>
    <xf numFmtId="184"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179" fillId="28" borderId="13" applyAlignment="0">
      <alignment vertical="center"/>
    </xf>
    <xf numFmtId="0" fontId="179" fillId="28" borderId="13" applyAlignment="0">
      <alignment vertical="center"/>
    </xf>
    <xf numFmtId="184" fontId="179" fillId="28" borderId="13" applyAlignment="0">
      <alignment vertical="center"/>
    </xf>
    <xf numFmtId="206" fontId="69" fillId="0" borderId="13" applyNumberFormat="0" applyAlignment="0" applyProtection="0">
      <alignment horizontal="left" vertical="center"/>
    </xf>
    <xf numFmtId="0" fontId="69" fillId="0" borderId="13" applyNumberFormat="0" applyAlignment="0" applyProtection="0">
      <alignment horizontal="left" vertical="center"/>
    </xf>
    <xf numFmtId="206" fontId="69" fillId="0" borderId="13" applyNumberFormat="0" applyAlignment="0" applyProtection="0">
      <alignment horizontal="left" vertical="center"/>
    </xf>
    <xf numFmtId="184" fontId="69" fillId="0" borderId="13" applyNumberFormat="0" applyAlignment="0" applyProtection="0">
      <alignment horizontal="left" vertical="center"/>
    </xf>
    <xf numFmtId="0" fontId="69" fillId="0" borderId="4">
      <alignment horizontal="left" vertical="center"/>
    </xf>
    <xf numFmtId="14" fontId="180" fillId="37" borderId="29">
      <alignment horizontal="center" vertical="center" wrapText="1"/>
    </xf>
    <xf numFmtId="184" fontId="181" fillId="0" borderId="23" applyNumberFormat="0" applyFill="0" applyAlignment="0" applyProtection="0"/>
    <xf numFmtId="206" fontId="181" fillId="0" borderId="23" applyNumberFormat="0" applyFill="0" applyAlignment="0" applyProtection="0"/>
    <xf numFmtId="184"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184" fontId="183" fillId="0" borderId="24" applyNumberFormat="0" applyFill="0" applyAlignment="0" applyProtection="0"/>
    <xf numFmtId="206" fontId="183" fillId="0" borderId="24" applyNumberFormat="0" applyFill="0" applyAlignment="0" applyProtection="0"/>
    <xf numFmtId="184"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184" fontId="73" fillId="0" borderId="25" applyNumberFormat="0" applyFill="0" applyAlignment="0" applyProtection="0"/>
    <xf numFmtId="206" fontId="73" fillId="0" borderId="25" applyNumberFormat="0" applyFill="0" applyAlignment="0" applyProtection="0"/>
    <xf numFmtId="184"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206" fontId="73" fillId="0" borderId="0" applyNumberFormat="0" applyFill="0" applyBorder="0" applyAlignment="0" applyProtection="0"/>
    <xf numFmtId="184"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14" fontId="180" fillId="37" borderId="29">
      <alignment horizontal="center" vertical="center" wrapText="1"/>
    </xf>
    <xf numFmtId="0" fontId="175" fillId="0" borderId="4"/>
    <xf numFmtId="0" fontId="175" fillId="0" borderId="4"/>
    <xf numFmtId="184" fontId="175" fillId="0" borderId="4"/>
    <xf numFmtId="255" fontId="176" fillId="0" borderId="0">
      <alignment horizontal="left" vertical="top"/>
    </xf>
    <xf numFmtId="255" fontId="177" fillId="0" borderId="0" applyAlignment="0"/>
    <xf numFmtId="231" fontId="168" fillId="0" borderId="0" applyFont="0" applyFill="0" applyBorder="0" applyAlignment="0" applyProtection="0"/>
    <xf numFmtId="218" fontId="168" fillId="0" borderId="0" applyFont="0" applyFill="0" applyBorder="0" applyAlignment="0" applyProtection="0"/>
    <xf numFmtId="14" fontId="9" fillId="0" borderId="0" applyFont="0" applyFill="0" applyBorder="0" applyAlignment="0" applyProtection="0"/>
    <xf numFmtId="0" fontId="18" fillId="0" borderId="0"/>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0" fontId="186" fillId="0" borderId="0">
      <alignment horizontal="left" vertical="center" wrapText="1"/>
    </xf>
    <xf numFmtId="184" fontId="186" fillId="0" borderId="0">
      <alignment horizontal="left" vertical="center" wrapTex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0"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0" fontId="187" fillId="0" borderId="0">
      <alignment horizontal="left" vertical="center" wrapText="1" indent="3"/>
    </xf>
    <xf numFmtId="184" fontId="187" fillId="0" borderId="0">
      <alignment horizontal="left" vertical="center" wrapText="1" indent="3"/>
    </xf>
    <xf numFmtId="184" fontId="55" fillId="0" borderId="0"/>
    <xf numFmtId="212" fontId="146" fillId="0" borderId="0">
      <protection locked="0"/>
    </xf>
    <xf numFmtId="184" fontId="8" fillId="0" borderId="0"/>
    <xf numFmtId="49" fontId="10" fillId="45" borderId="41">
      <alignment horizontal="left" vertical="center"/>
    </xf>
    <xf numFmtId="212" fontId="147" fillId="0" borderId="0">
      <protection locked="0"/>
    </xf>
    <xf numFmtId="184" fontId="148" fillId="0" borderId="0" applyNumberFormat="0" applyFill="0" applyBorder="0" applyAlignment="0" applyProtection="0">
      <alignment vertical="top"/>
      <protection locked="0"/>
    </xf>
    <xf numFmtId="255"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255" fontId="10" fillId="31" borderId="3" applyNumberFormat="0" applyFont="0" applyAlignment="0">
      <protection locked="0"/>
    </xf>
    <xf numFmtId="259" fontId="25"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260" fontId="79" fillId="0" borderId="0" applyFont="0" applyFill="0" applyBorder="0" applyAlignment="0" applyProtection="0"/>
    <xf numFmtId="260" fontId="189" fillId="0" borderId="0" applyFont="0" applyFill="0" applyBorder="0" applyAlignment="0" applyProtection="0"/>
    <xf numFmtId="260" fontId="189" fillId="0" borderId="0" applyFont="0" applyFill="0" applyBorder="0" applyAlignment="0" applyProtection="0"/>
    <xf numFmtId="184" fontId="190" fillId="0" borderId="0" applyNumberFormat="0" applyFill="0" applyBorder="0" applyAlignment="0" applyProtection="0">
      <alignment vertical="top"/>
      <protection locked="0"/>
    </xf>
    <xf numFmtId="184" fontId="191" fillId="0" borderId="0">
      <alignment vertical="center"/>
    </xf>
    <xf numFmtId="261" fontId="153" fillId="0" borderId="0" applyFont="0" applyFill="0" applyBorder="0" applyAlignment="0" applyProtection="0"/>
    <xf numFmtId="262" fontId="153" fillId="0" borderId="0" applyFont="0" applyFill="0" applyBorder="0" applyAlignment="0" applyProtection="0"/>
    <xf numFmtId="184" fontId="192" fillId="0" borderId="0" applyProtection="0">
      <alignment vertical="center"/>
      <protection locked="0"/>
    </xf>
    <xf numFmtId="184" fontId="192" fillId="0" borderId="0" applyNumberFormat="0" applyProtection="0">
      <alignment vertical="top"/>
      <protection locked="0"/>
    </xf>
    <xf numFmtId="184" fontId="193" fillId="0" borderId="42" applyAlignment="0"/>
    <xf numFmtId="184" fontId="193" fillId="0" borderId="42" applyAlignment="0"/>
    <xf numFmtId="184" fontId="193" fillId="0" borderId="42" applyAlignment="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88" fillId="0" borderId="16" applyNumberFormat="0" applyFill="0" applyAlignment="0" applyProtection="0"/>
    <xf numFmtId="184"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263" fontId="10" fillId="0" borderId="0" applyFont="0" applyFill="0" applyBorder="0" applyAlignment="0" applyProtection="0"/>
    <xf numFmtId="264" fontId="10" fillId="0" borderId="0" applyFont="0" applyFill="0" applyBorder="0" applyAlignment="0" applyProtection="0"/>
    <xf numFmtId="0" fontId="18" fillId="0" borderId="0"/>
    <xf numFmtId="0" fontId="18" fillId="0" borderId="0"/>
    <xf numFmtId="265" fontId="10" fillId="0" borderId="0" applyFont="0" applyFill="0" applyBorder="0" applyAlignment="0" applyProtection="0"/>
    <xf numFmtId="266"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70" fontId="10" fillId="0" borderId="0" applyFont="0" applyFill="0" applyBorder="0" applyAlignment="0" applyProtection="0"/>
    <xf numFmtId="271" fontId="10" fillId="0" borderId="0" applyFont="0" applyFill="0" applyBorder="0" applyAlignment="0" applyProtection="0"/>
    <xf numFmtId="272" fontId="10" fillId="0" borderId="0" applyFont="0" applyFill="0" applyBorder="0" applyAlignment="0" applyProtection="0"/>
    <xf numFmtId="0" fontId="18" fillId="0" borderId="0"/>
    <xf numFmtId="0" fontId="18" fillId="0" borderId="0"/>
    <xf numFmtId="202" fontId="10" fillId="0" borderId="0" applyFont="0" applyFill="0" applyBorder="0" applyAlignment="0" applyProtection="0"/>
    <xf numFmtId="218" fontId="10" fillId="0" borderId="0" applyFont="0" applyFill="0" applyBorder="0" applyAlignment="0" applyProtection="0"/>
    <xf numFmtId="273" fontId="194" fillId="0" borderId="0" applyFill="0" applyBorder="0" applyAlignment="0"/>
    <xf numFmtId="0" fontId="89" fillId="0" borderId="0">
      <protection locked="0"/>
    </xf>
    <xf numFmtId="184" fontId="89" fillId="0" borderId="0">
      <protection locked="0"/>
    </xf>
    <xf numFmtId="184" fontId="89" fillId="0" borderId="0">
      <protection locked="0"/>
    </xf>
    <xf numFmtId="184" fontId="89" fillId="0" borderId="0">
      <protection locked="0"/>
    </xf>
    <xf numFmtId="171" fontId="168" fillId="0" borderId="0" applyFont="0" applyFill="0" applyBorder="0" applyAlignment="0" applyProtection="0"/>
    <xf numFmtId="206"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184" fontId="139" fillId="0" borderId="0"/>
    <xf numFmtId="0" fontId="10" fillId="0" borderId="0"/>
    <xf numFmtId="247" fontId="10" fillId="0" borderId="0"/>
    <xf numFmtId="0" fontId="10" fillId="0" borderId="0"/>
    <xf numFmtId="247" fontId="10" fillId="0" borderId="0"/>
    <xf numFmtId="247" fontId="10" fillId="0" borderId="0"/>
    <xf numFmtId="247" fontId="10" fillId="0" borderId="0"/>
    <xf numFmtId="247" fontId="10" fillId="0" borderId="0"/>
    <xf numFmtId="206" fontId="139" fillId="0" borderId="0"/>
    <xf numFmtId="190" fontId="94" fillId="0" borderId="0"/>
    <xf numFmtId="206" fontId="139" fillId="0" borderId="0"/>
    <xf numFmtId="190" fontId="94" fillId="0" borderId="0"/>
    <xf numFmtId="206" fontId="139" fillId="0" borderId="0"/>
    <xf numFmtId="206" fontId="139" fillId="0" borderId="0"/>
    <xf numFmtId="206" fontId="139" fillId="0" borderId="0"/>
    <xf numFmtId="190" fontId="94" fillId="0" borderId="0"/>
    <xf numFmtId="247" fontId="10"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206" fontId="8" fillId="0" borderId="0"/>
    <xf numFmtId="206" fontId="10" fillId="0" borderId="0"/>
    <xf numFmtId="184" fontId="10" fillId="0" borderId="0"/>
    <xf numFmtId="206" fontId="141" fillId="0" borderId="0"/>
    <xf numFmtId="206" fontId="8" fillId="0" borderId="0"/>
    <xf numFmtId="0" fontId="8" fillId="0" borderId="0"/>
    <xf numFmtId="184" fontId="8" fillId="0" borderId="0"/>
    <xf numFmtId="184" fontId="8" fillId="0" borderId="0"/>
    <xf numFmtId="184" fontId="8"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0" fillId="0" borderId="0"/>
    <xf numFmtId="184" fontId="10"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25" fillId="0" borderId="0"/>
    <xf numFmtId="206" fontId="2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0" fontId="10" fillId="0" borderId="0"/>
    <xf numFmtId="0" fontId="22" fillId="0" borderId="0"/>
    <xf numFmtId="0" fontId="99" fillId="0" borderId="0"/>
    <xf numFmtId="206" fontId="99" fillId="0" borderId="0"/>
    <xf numFmtId="184" fontId="99" fillId="0" borderId="0"/>
    <xf numFmtId="16" fontId="195" fillId="0" borderId="43" applyNumberFormat="0" applyBorder="0" applyAlignment="0">
      <alignment horizontal="center"/>
    </xf>
    <xf numFmtId="184" fontId="196" fillId="0" borderId="44" applyBorder="0">
      <alignment horizontal="center"/>
    </xf>
    <xf numFmtId="184" fontId="18" fillId="34" borderId="18" applyNumberFormat="0" applyFont="0" applyAlignment="0" applyProtection="0"/>
    <xf numFmtId="184" fontId="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191" fontId="10" fillId="5" borderId="0"/>
    <xf numFmtId="191" fontId="10" fillId="5" borderId="0"/>
    <xf numFmtId="191" fontId="10" fillId="5" borderId="0"/>
    <xf numFmtId="274" fontId="8" fillId="0" borderId="0" applyFont="0" applyFill="0" applyBorder="0" applyAlignment="0" applyProtection="0"/>
    <xf numFmtId="275" fontId="8" fillId="0" borderId="0" applyFont="0" applyFill="0" applyBorder="0" applyAlignment="0" applyProtection="0"/>
    <xf numFmtId="192" fontId="8" fillId="0" borderId="0" applyFont="0" applyFill="0" applyBorder="0" applyAlignment="0" applyProtection="0"/>
    <xf numFmtId="276" fontId="8" fillId="0" borderId="0" applyFont="0" applyFill="0" applyBorder="0" applyAlignment="0" applyProtection="0"/>
    <xf numFmtId="277" fontId="8" fillId="0" borderId="0" applyFont="0" applyFill="0" applyBorder="0" applyAlignment="0" applyProtection="0"/>
    <xf numFmtId="278" fontId="8" fillId="0" borderId="0" applyFont="0" applyFill="0" applyBorder="0" applyAlignment="0" applyProtection="0"/>
    <xf numFmtId="261" fontId="10" fillId="0" borderId="0" applyFont="0" applyFill="0" applyBorder="0" applyAlignment="0" applyProtection="0"/>
    <xf numFmtId="279" fontId="10" fillId="0" borderId="0" applyFont="0" applyFill="0" applyBorder="0" applyAlignment="0" applyProtection="0"/>
    <xf numFmtId="212" fontId="147" fillId="0" borderId="0">
      <protection locked="0"/>
    </xf>
    <xf numFmtId="212" fontId="147" fillId="0" borderId="0">
      <protection locked="0"/>
    </xf>
    <xf numFmtId="280" fontId="153" fillId="0" borderId="0" applyFont="0" applyFill="0" applyBorder="0" applyAlignment="0" applyProtection="0"/>
    <xf numFmtId="281" fontId="153" fillId="0" borderId="0" applyFont="0" applyFill="0" applyBorder="0" applyAlignment="0" applyProtection="0"/>
    <xf numFmtId="184" fontId="21" fillId="0" borderId="0"/>
    <xf numFmtId="280" fontId="153" fillId="0" borderId="0" applyFont="0" applyFill="0" applyBorder="0" applyAlignment="0" applyProtection="0"/>
    <xf numFmtId="281" fontId="153" fillId="0" borderId="0" applyFont="0" applyFill="0" applyBorder="0" applyAlignment="0" applyProtection="0"/>
    <xf numFmtId="0" fontId="118" fillId="23" borderId="19" applyNumberFormat="0" applyAlignment="0" applyProtection="0"/>
    <xf numFmtId="0" fontId="118" fillId="23" borderId="19" applyNumberFormat="0" applyAlignment="0" applyProtection="0"/>
    <xf numFmtId="184" fontId="197" fillId="46" borderId="0" applyFill="0" applyBorder="0" applyProtection="0">
      <alignment horizontal="center"/>
    </xf>
    <xf numFmtId="184" fontId="198" fillId="0" borderId="0"/>
    <xf numFmtId="282" fontId="160" fillId="47" borderId="22"/>
    <xf numFmtId="206" fontId="103" fillId="5" borderId="0"/>
    <xf numFmtId="0" fontId="103" fillId="5" borderId="0"/>
    <xf numFmtId="206" fontId="103" fillId="5" borderId="0"/>
    <xf numFmtId="184" fontId="103" fillId="5" borderId="0"/>
    <xf numFmtId="9" fontId="161"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4" fontId="10" fillId="0" borderId="0" applyFont="0" applyFill="0" applyBorder="0" applyAlignment="0" applyProtection="0"/>
    <xf numFmtId="179" fontId="45" fillId="0" borderId="0" applyFont="0" applyFill="0" applyBorder="0" applyAlignment="0" applyProtection="0"/>
    <xf numFmtId="179" fontId="44" fillId="0" borderId="0" applyFont="0" applyFill="0" applyBorder="0" applyAlignment="0" applyProtection="0"/>
    <xf numFmtId="179" fontId="45" fillId="0" borderId="0" applyFont="0" applyFill="0" applyBorder="0" applyAlignment="0" applyProtection="0"/>
    <xf numFmtId="285" fontId="199"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62" fillId="0" borderId="0" applyFont="0" applyFill="0" applyBorder="0" applyAlignment="0" applyProtection="0">
      <alignment horizontal="center"/>
    </xf>
    <xf numFmtId="10" fontId="16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10" fillId="0" borderId="0" applyFont="0" applyFill="0" applyBorder="0" applyAlignment="0" applyProtection="0"/>
    <xf numFmtId="37" fontId="200" fillId="31" borderId="46"/>
    <xf numFmtId="37" fontId="200" fillId="31" borderId="46"/>
    <xf numFmtId="184" fontId="10" fillId="0" borderId="0" applyNumberFormat="0" applyFill="0" applyBorder="0" applyAlignment="0" applyProtection="0"/>
    <xf numFmtId="286" fontId="10" fillId="0" borderId="0" applyFont="0" applyFill="0" applyBorder="0" applyAlignment="0" applyProtection="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201" fillId="0" borderId="0" applyNumberFormat="0">
      <alignment horizontal="left"/>
    </xf>
    <xf numFmtId="287" fontId="202" fillId="0" borderId="47" applyBorder="0">
      <alignment horizontal="right"/>
      <protection locked="0"/>
    </xf>
    <xf numFmtId="184" fontId="55" fillId="0" borderId="0" applyNumberFormat="0" applyFont="0" applyFill="0" applyBorder="0" applyAlignment="0" applyProtection="0">
      <alignment horizontal="left"/>
    </xf>
    <xf numFmtId="184" fontId="41" fillId="0" borderId="29">
      <alignment horizontal="center"/>
    </xf>
    <xf numFmtId="184" fontId="198" fillId="0" borderId="0"/>
    <xf numFmtId="184" fontId="203" fillId="0" borderId="0" applyProtection="0"/>
    <xf numFmtId="0" fontId="204" fillId="0" borderId="48" applyFont="0" applyBorder="0">
      <alignment horizontal="center"/>
    </xf>
    <xf numFmtId="4" fontId="57" fillId="31" borderId="19" applyNumberFormat="0" applyProtection="0">
      <alignment vertical="center"/>
    </xf>
    <xf numFmtId="4" fontId="205" fillId="31" borderId="19" applyNumberFormat="0" applyProtection="0">
      <alignment vertical="center"/>
    </xf>
    <xf numFmtId="4" fontId="57" fillId="31" borderId="19" applyNumberFormat="0" applyProtection="0">
      <alignment horizontal="left" vertical="center" indent="1"/>
    </xf>
    <xf numFmtId="4" fontId="57" fillId="31"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4" fontId="57" fillId="49" borderId="19" applyNumberFormat="0" applyProtection="0">
      <alignment horizontal="right" vertical="center"/>
    </xf>
    <xf numFmtId="4" fontId="57" fillId="50" borderId="19" applyNumberFormat="0" applyProtection="0">
      <alignment horizontal="right" vertical="center"/>
    </xf>
    <xf numFmtId="4" fontId="57" fillId="51" borderId="19" applyNumberFormat="0" applyProtection="0">
      <alignment horizontal="right" vertical="center"/>
    </xf>
    <xf numFmtId="4" fontId="57" fillId="52" borderId="19" applyNumberFormat="0" applyProtection="0">
      <alignment horizontal="right" vertical="center"/>
    </xf>
    <xf numFmtId="4" fontId="57" fillId="53" borderId="19" applyNumberFormat="0" applyProtection="0">
      <alignment horizontal="right" vertical="center"/>
    </xf>
    <xf numFmtId="4" fontId="57" fillId="54" borderId="19" applyNumberFormat="0" applyProtection="0">
      <alignment horizontal="right" vertical="center"/>
    </xf>
    <xf numFmtId="4" fontId="57" fillId="55" borderId="19" applyNumberFormat="0" applyProtection="0">
      <alignment horizontal="right" vertical="center"/>
    </xf>
    <xf numFmtId="4" fontId="57" fillId="56" borderId="19" applyNumberFormat="0" applyProtection="0">
      <alignment horizontal="right" vertical="center"/>
    </xf>
    <xf numFmtId="4" fontId="57" fillId="57" borderId="19" applyNumberFormat="0" applyProtection="0">
      <alignment horizontal="right" vertical="center"/>
    </xf>
    <xf numFmtId="4" fontId="58" fillId="58" borderId="19" applyNumberFormat="0" applyProtection="0">
      <alignment horizontal="left" vertical="center" indent="1"/>
    </xf>
    <xf numFmtId="4" fontId="57" fillId="59" borderId="5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0" fontId="10" fillId="61"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0" fontId="10" fillId="61" borderId="19" applyNumberFormat="0" applyProtection="0">
      <alignment horizontal="left" vertical="center" indent="1"/>
    </xf>
    <xf numFmtId="206" fontId="10" fillId="62" borderId="19" applyNumberFormat="0" applyProtection="0">
      <alignment horizontal="left" vertical="center" indent="1"/>
    </xf>
    <xf numFmtId="206" fontId="10" fillId="62"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0" fontId="10" fillId="63"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0" fontId="10" fillId="63" borderId="19" applyNumberFormat="0" applyProtection="0">
      <alignment horizontal="left" vertical="center" indent="1"/>
    </xf>
    <xf numFmtId="206" fontId="10" fillId="64" borderId="19" applyNumberFormat="0" applyProtection="0">
      <alignment horizontal="left" vertical="center" indent="1"/>
    </xf>
    <xf numFmtId="206" fontId="10" fillId="64"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0" fontId="10" fillId="28"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0" fontId="10" fillId="28" borderId="19" applyNumberFormat="0" applyProtection="0">
      <alignment horizontal="left" vertical="center" indent="1"/>
    </xf>
    <xf numFmtId="206" fontId="10" fillId="65" borderId="19" applyNumberFormat="0" applyProtection="0">
      <alignment horizontal="left" vertical="center" indent="1"/>
    </xf>
    <xf numFmtId="206" fontId="10" fillId="65"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0" fontId="10" fillId="48"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0" fontId="10" fillId="48" borderId="19" applyNumberFormat="0" applyProtection="0">
      <alignment horizontal="left" vertical="center" indent="1"/>
    </xf>
    <xf numFmtId="206" fontId="10" fillId="66" borderId="19" applyNumberFormat="0" applyProtection="0">
      <alignment horizontal="left" vertical="center" indent="1"/>
    </xf>
    <xf numFmtId="206" fontId="10" fillId="66"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57" fillId="29" borderId="19" applyNumberFormat="0" applyProtection="0">
      <alignment vertical="center"/>
    </xf>
    <xf numFmtId="4" fontId="205" fillId="29" borderId="19" applyNumberFormat="0" applyProtection="0">
      <alignment vertical="center"/>
    </xf>
    <xf numFmtId="4" fontId="57" fillId="29" borderId="19" applyNumberFormat="0" applyProtection="0">
      <alignment horizontal="left" vertical="center" indent="1"/>
    </xf>
    <xf numFmtId="4" fontId="57" fillId="29" borderId="19" applyNumberFormat="0" applyProtection="0">
      <alignment horizontal="left" vertical="center" indent="1"/>
    </xf>
    <xf numFmtId="4" fontId="57" fillId="59" borderId="19" applyNumberFormat="0" applyProtection="0">
      <alignment horizontal="right" vertical="center"/>
    </xf>
    <xf numFmtId="4" fontId="68" fillId="0" borderId="4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207" fillId="5" borderId="49" applyNumberFormat="0" applyProtection="0">
      <alignment horizontal="right" vertical="center"/>
    </xf>
    <xf numFmtId="4" fontId="207" fillId="5" borderId="4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0" fontId="208" fillId="0" borderId="0"/>
    <xf numFmtId="184" fontId="208" fillId="0" borderId="0"/>
    <xf numFmtId="0" fontId="208" fillId="0" borderId="0"/>
    <xf numFmtId="184" fontId="208" fillId="0" borderId="0"/>
    <xf numFmtId="4" fontId="209" fillId="59" borderId="19" applyNumberFormat="0" applyProtection="0">
      <alignment horizontal="right" vertical="center"/>
    </xf>
    <xf numFmtId="184" fontId="10" fillId="23" borderId="0" applyNumberFormat="0" applyFont="0" applyBorder="0" applyAlignment="0" applyProtection="0"/>
    <xf numFmtId="206" fontId="10" fillId="23" borderId="0" applyNumberFormat="0" applyFont="0" applyBorder="0" applyAlignment="0" applyProtection="0"/>
    <xf numFmtId="184" fontId="10" fillId="0" borderId="0" applyNumberFormat="0" applyFont="0" applyBorder="0" applyAlignment="0" applyProtection="0"/>
    <xf numFmtId="206" fontId="10" fillId="0" borderId="0" applyNumberFormat="0" applyFont="0" applyBorder="0" applyAlignment="0" applyProtection="0"/>
    <xf numFmtId="40" fontId="10" fillId="40" borderId="3"/>
    <xf numFmtId="40" fontId="10" fillId="67" borderId="3"/>
    <xf numFmtId="40" fontId="10" fillId="40" borderId="3"/>
    <xf numFmtId="40" fontId="10" fillId="40" borderId="3"/>
    <xf numFmtId="40" fontId="10" fillId="67" borderId="3"/>
    <xf numFmtId="40" fontId="10" fillId="67" borderId="3"/>
    <xf numFmtId="40" fontId="10" fillId="40" borderId="3"/>
    <xf numFmtId="40" fontId="10" fillId="40" borderId="3"/>
    <xf numFmtId="40" fontId="10" fillId="44" borderId="3"/>
    <xf numFmtId="40" fontId="10" fillId="2" borderId="3"/>
    <xf numFmtId="40" fontId="10" fillId="44" borderId="3"/>
    <xf numFmtId="40" fontId="10" fillId="44" borderId="3"/>
    <xf numFmtId="40" fontId="10" fillId="2" borderId="3"/>
    <xf numFmtId="40" fontId="10" fillId="2" borderId="3"/>
    <xf numFmtId="40" fontId="10" fillId="44" borderId="3"/>
    <xf numFmtId="40" fontId="10" fillId="44" borderId="3"/>
    <xf numFmtId="49" fontId="210" fillId="45" borderId="20">
      <alignment horizontal="center"/>
    </xf>
    <xf numFmtId="49" fontId="210" fillId="45" borderId="20">
      <alignment horizontal="center"/>
    </xf>
    <xf numFmtId="49" fontId="210" fillId="3" borderId="20">
      <alignment horizontal="center"/>
    </xf>
    <xf numFmtId="49" fontId="210" fillId="45" borderId="20">
      <alignment horizontal="center"/>
    </xf>
    <xf numFmtId="49" fontId="210" fillId="45" borderId="20">
      <alignment horizontal="center"/>
    </xf>
    <xf numFmtId="49" fontId="210" fillId="3" borderId="20">
      <alignment horizontal="center"/>
    </xf>
    <xf numFmtId="49" fontId="10" fillId="45"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6" fillId="0" borderId="0"/>
    <xf numFmtId="49" fontId="16" fillId="0" borderId="0"/>
    <xf numFmtId="49" fontId="16" fillId="0" borderId="0"/>
    <xf numFmtId="0" fontId="10" fillId="68" borderId="3"/>
    <xf numFmtId="0" fontId="10" fillId="69" borderId="3"/>
    <xf numFmtId="0" fontId="10" fillId="70" borderId="3"/>
    <xf numFmtId="0" fontId="10" fillId="68" borderId="3"/>
    <xf numFmtId="0" fontId="10" fillId="68" borderId="3"/>
    <xf numFmtId="0" fontId="10" fillId="68" borderId="3"/>
    <xf numFmtId="0" fontId="10" fillId="40" borderId="3"/>
    <xf numFmtId="0" fontId="10" fillId="40" borderId="3"/>
    <xf numFmtId="0" fontId="10" fillId="40" borderId="3"/>
    <xf numFmtId="0" fontId="10" fillId="40" borderId="3"/>
    <xf numFmtId="40" fontId="10" fillId="71" borderId="3"/>
    <xf numFmtId="40" fontId="10" fillId="71" borderId="3"/>
    <xf numFmtId="40" fontId="10" fillId="71" borderId="3"/>
    <xf numFmtId="40" fontId="10" fillId="71" borderId="3"/>
    <xf numFmtId="40" fontId="10" fillId="40" borderId="3"/>
    <xf numFmtId="40" fontId="10" fillId="67" borderId="3"/>
    <xf numFmtId="40" fontId="10" fillId="72" borderId="3"/>
    <xf numFmtId="40" fontId="10" fillId="72" borderId="3"/>
    <xf numFmtId="40" fontId="10" fillId="67" borderId="3"/>
    <xf numFmtId="40" fontId="10" fillId="67" borderId="3"/>
    <xf numFmtId="40" fontId="10" fillId="40" borderId="3"/>
    <xf numFmtId="40" fontId="10" fillId="40" borderId="3"/>
    <xf numFmtId="40" fontId="10" fillId="40" borderId="3"/>
    <xf numFmtId="0" fontId="10" fillId="0" borderId="0" applyNumberFormat="0" applyFont="0" applyFill="0" applyBorder="0" applyAlignment="0" applyProtection="0"/>
    <xf numFmtId="288" fontId="10" fillId="2" borderId="3"/>
    <xf numFmtId="49" fontId="210" fillId="45" borderId="20">
      <alignment vertical="center"/>
    </xf>
    <xf numFmtId="49" fontId="210" fillId="45" borderId="20">
      <alignment vertical="center"/>
    </xf>
    <xf numFmtId="49" fontId="200" fillId="3" borderId="20">
      <alignment vertical="center"/>
    </xf>
    <xf numFmtId="49" fontId="210" fillId="3" borderId="20">
      <alignment vertical="center"/>
    </xf>
    <xf numFmtId="0" fontId="10" fillId="0" borderId="0" applyNumberFormat="0" applyFont="0" applyFill="0" applyBorder="0" applyAlignment="0" applyProtection="0"/>
    <xf numFmtId="49" fontId="210" fillId="3" borderId="20">
      <alignment vertical="center"/>
    </xf>
    <xf numFmtId="0" fontId="10" fillId="0" borderId="0" applyNumberFormat="0" applyFont="0" applyFill="0" applyBorder="0" applyAlignment="0" applyProtection="0"/>
    <xf numFmtId="49" fontId="200" fillId="3" borderId="20">
      <alignment vertical="center"/>
    </xf>
    <xf numFmtId="49" fontId="210" fillId="3" borderId="20">
      <alignment vertical="center"/>
    </xf>
    <xf numFmtId="49" fontId="210" fillId="45" borderId="20">
      <alignment vertical="center"/>
    </xf>
    <xf numFmtId="0" fontId="10" fillId="0" borderId="0" applyNumberFormat="0" applyFont="0" applyFill="0" applyBorder="0" applyAlignment="0" applyProtection="0"/>
    <xf numFmtId="49" fontId="210" fillId="45" borderId="20">
      <alignment vertical="center"/>
    </xf>
    <xf numFmtId="49" fontId="210" fillId="3" borderId="20">
      <alignment vertical="center"/>
    </xf>
    <xf numFmtId="0" fontId="10" fillId="0" borderId="0" applyNumberFormat="0" applyFont="0" applyFill="0" applyBorder="0" applyAlignment="0" applyProtection="0"/>
    <xf numFmtId="49" fontId="16" fillId="3" borderId="20">
      <alignment vertical="center"/>
    </xf>
    <xf numFmtId="49" fontId="20" fillId="0" borderId="0">
      <alignment horizontal="right"/>
    </xf>
    <xf numFmtId="49" fontId="20" fillId="0" borderId="0">
      <alignment horizontal="right"/>
    </xf>
    <xf numFmtId="49" fontId="20" fillId="0" borderId="3">
      <alignment horizontal="right"/>
    </xf>
    <xf numFmtId="49" fontId="10" fillId="0" borderId="0">
      <alignment horizontal="right"/>
    </xf>
    <xf numFmtId="49" fontId="20" fillId="0" borderId="3">
      <alignment horizontal="right"/>
    </xf>
    <xf numFmtId="40" fontId="10" fillId="73" borderId="3"/>
    <xf numFmtId="40" fontId="10" fillId="73" borderId="3"/>
    <xf numFmtId="40" fontId="10" fillId="73" borderId="3"/>
    <xf numFmtId="40" fontId="10" fillId="73" borderId="3"/>
    <xf numFmtId="40" fontId="10" fillId="74" borderId="3"/>
    <xf numFmtId="40" fontId="10" fillId="75" borderId="3"/>
    <xf numFmtId="40" fontId="10" fillId="74" borderId="3"/>
    <xf numFmtId="40" fontId="10" fillId="74" borderId="3"/>
    <xf numFmtId="40" fontId="10" fillId="75" borderId="3"/>
    <xf numFmtId="0" fontId="10" fillId="0" borderId="0" applyNumberFormat="0" applyFont="0" applyFill="0" applyBorder="0" applyAlignment="0" applyProtection="0"/>
    <xf numFmtId="40" fontId="10" fillId="74" borderId="3"/>
    <xf numFmtId="40" fontId="10" fillId="74" borderId="3"/>
    <xf numFmtId="0" fontId="179" fillId="0" borderId="0"/>
    <xf numFmtId="0" fontId="179" fillId="0" borderId="0"/>
    <xf numFmtId="184" fontId="179" fillId="0" borderId="0"/>
    <xf numFmtId="0" fontId="10" fillId="0" borderId="0" applyNumberFormat="0" applyFont="0" applyFill="0" applyBorder="0" applyAlignment="0" applyProtection="0"/>
    <xf numFmtId="184" fontId="99" fillId="0" borderId="0" applyNumberFormat="0" applyFill="0" applyBorder="0" applyAlignment="0" applyProtection="0">
      <alignment horizontal="center"/>
    </xf>
    <xf numFmtId="206" fontId="99" fillId="0" borderId="0" applyNumberFormat="0" applyFill="0" applyBorder="0" applyAlignment="0" applyProtection="0">
      <alignment horizontal="center"/>
    </xf>
    <xf numFmtId="0" fontId="10" fillId="0" borderId="0" applyNumberFormat="0" applyFont="0" applyFill="0" applyBorder="0" applyAlignment="0" applyProtection="0"/>
    <xf numFmtId="184" fontId="165" fillId="0" borderId="0" applyFont="0" applyFill="0" applyBorder="0" applyAlignment="0" applyProtection="0"/>
    <xf numFmtId="184" fontId="211" fillId="0" borderId="0" applyProtection="0">
      <alignment vertical="center"/>
    </xf>
    <xf numFmtId="184" fontId="212" fillId="0" borderId="0" applyProtection="0">
      <alignment vertical="center"/>
    </xf>
    <xf numFmtId="184" fontId="213" fillId="0" borderId="0"/>
    <xf numFmtId="184" fontId="10" fillId="0" borderId="0"/>
    <xf numFmtId="184" fontId="214" fillId="0" borderId="0"/>
    <xf numFmtId="0" fontId="12" fillId="0" borderId="0"/>
    <xf numFmtId="0" fontId="22" fillId="0" borderId="0"/>
    <xf numFmtId="206" fontId="23" fillId="0" borderId="0"/>
    <xf numFmtId="0" fontId="10" fillId="0" borderId="0" applyNumberFormat="0" applyFont="0" applyFill="0" applyBorder="0" applyAlignment="0" applyProtection="0"/>
    <xf numFmtId="206" fontId="23" fillId="0" borderId="0"/>
    <xf numFmtId="0" fontId="10" fillId="0" borderId="0" applyNumberFormat="0" applyFont="0" applyFill="0" applyBorder="0" applyAlignment="0" applyProtection="0"/>
    <xf numFmtId="206" fontId="23" fillId="0" borderId="0"/>
    <xf numFmtId="184" fontId="23" fillId="0" borderId="0"/>
    <xf numFmtId="0" fontId="10" fillId="0" borderId="0" applyNumberFormat="0" applyFont="0" applyFill="0" applyBorder="0" applyAlignment="0" applyProtection="0"/>
    <xf numFmtId="206" fontId="215"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206" fontId="215" fillId="0" borderId="0"/>
    <xf numFmtId="184" fontId="215" fillId="0" borderId="0"/>
    <xf numFmtId="0" fontId="26"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184" fontId="26" fillId="0" borderId="0"/>
    <xf numFmtId="0" fontId="10" fillId="0" borderId="0" applyNumberFormat="0" applyFont="0" applyFill="0" applyBorder="0" applyAlignment="0" applyProtection="0"/>
    <xf numFmtId="184" fontId="26" fillId="0" borderId="0"/>
    <xf numFmtId="184" fontId="26" fillId="0" borderId="0"/>
    <xf numFmtId="38" fontId="216" fillId="0" borderId="31" applyBorder="0">
      <alignment horizontal="right"/>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1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55" fontId="21"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73">
      <alignment horizontal="right"/>
    </xf>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0" fillId="0" borderId="73">
      <alignment horizontal="right"/>
    </xf>
    <xf numFmtId="49" fontId="200" fillId="3" borderId="67">
      <alignment vertical="center"/>
    </xf>
    <xf numFmtId="40" fontId="10" fillId="40" borderId="61"/>
    <xf numFmtId="4" fontId="10" fillId="0" borderId="73"/>
    <xf numFmtId="40" fontId="10" fillId="2" borderId="61"/>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205" fillId="59" borderId="66" applyNumberFormat="0" applyProtection="0">
      <alignment horizontal="right" vertical="center"/>
    </xf>
    <xf numFmtId="4" fontId="205" fillId="59" borderId="66" applyNumberFormat="0" applyProtection="0">
      <alignment horizontal="right" vertical="center"/>
    </xf>
    <xf numFmtId="4" fontId="207" fillId="5" borderId="71" applyNumberFormat="0" applyProtection="0">
      <alignment horizontal="right" vertical="center"/>
    </xf>
    <xf numFmtId="4" fontId="68" fillId="0" borderId="71" applyNumberFormat="0" applyProtection="0">
      <alignment horizontal="right" vertical="center"/>
    </xf>
    <xf numFmtId="4" fontId="57" fillId="59" borderId="66" applyNumberFormat="0" applyProtection="0">
      <alignment horizontal="right" vertical="center"/>
    </xf>
    <xf numFmtId="206" fontId="10" fillId="66" borderId="66" applyNumberFormat="0" applyProtection="0">
      <alignment horizontal="left" vertical="center" indent="1"/>
    </xf>
    <xf numFmtId="0" fontId="10" fillId="28" borderId="66" applyNumberFormat="0" applyProtection="0">
      <alignment horizontal="left" vertical="center" indent="1"/>
    </xf>
    <xf numFmtId="184" fontId="10" fillId="63" borderId="66" applyNumberFormat="0" applyProtection="0">
      <alignment horizontal="left" vertical="center" indent="1"/>
    </xf>
    <xf numFmtId="184" fontId="10" fillId="63" borderId="66" applyNumberFormat="0" applyProtection="0">
      <alignment horizontal="left" vertical="center" indent="1"/>
    </xf>
    <xf numFmtId="206" fontId="10" fillId="64"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48" fillId="23" borderId="95" applyNumberFormat="0" applyAlignment="0" applyProtection="0"/>
    <xf numFmtId="40" fontId="10" fillId="2" borderId="1"/>
    <xf numFmtId="0" fontId="15" fillId="34" borderId="124" applyNumberFormat="0" applyFont="0" applyAlignment="0" applyProtection="0"/>
    <xf numFmtId="49" fontId="210" fillId="3" borderId="98">
      <alignment vertical="center"/>
    </xf>
    <xf numFmtId="49" fontId="200" fillId="3" borderId="98">
      <alignment vertical="center"/>
    </xf>
    <xf numFmtId="49" fontId="210" fillId="45" borderId="98">
      <alignment vertical="center"/>
    </xf>
    <xf numFmtId="49" fontId="210" fillId="45" borderId="98">
      <alignment vertical="center"/>
    </xf>
    <xf numFmtId="0" fontId="15" fillId="34" borderId="124" applyNumberFormat="0" applyFont="0" applyAlignment="0" applyProtection="0"/>
    <xf numFmtId="40" fontId="10" fillId="67" borderId="1"/>
    <xf numFmtId="40" fontId="10" fillId="72" borderId="1"/>
    <xf numFmtId="40" fontId="10" fillId="67" borderId="1"/>
    <xf numFmtId="40" fontId="10" fillId="40" borderId="1"/>
    <xf numFmtId="40" fontId="10" fillId="71" borderId="1"/>
    <xf numFmtId="40" fontId="10" fillId="71" borderId="1"/>
    <xf numFmtId="40" fontId="10" fillId="71" borderId="1"/>
    <xf numFmtId="255" fontId="10" fillId="31" borderId="61" applyNumberFormat="0" applyFont="0" applyAlignment="0">
      <protection locked="0"/>
    </xf>
    <xf numFmtId="255" fontId="10" fillId="31" borderId="61" applyNumberFormat="0" applyFont="0" applyAlignment="0">
      <protection locked="0"/>
    </xf>
    <xf numFmtId="0" fontId="76" fillId="10" borderId="64" applyNumberFormat="0" applyAlignment="0" applyProtection="0"/>
    <xf numFmtId="255" fontId="10" fillId="31" borderId="61" applyNumberFormat="0" applyFont="0" applyAlignment="0">
      <protection locked="0"/>
    </xf>
    <xf numFmtId="187" fontId="10" fillId="31" borderId="61" applyNumberFormat="0" applyFont="0" applyAlignment="0">
      <protection locked="0"/>
    </xf>
    <xf numFmtId="187" fontId="10" fillId="31" borderId="61" applyNumberFormat="0" applyFont="0" applyAlignment="0">
      <protection locked="0"/>
    </xf>
    <xf numFmtId="255" fontId="10" fillId="31" borderId="61" applyNumberFormat="0" applyFont="0" applyAlignment="0">
      <protection locked="0"/>
    </xf>
    <xf numFmtId="0" fontId="10" fillId="68" borderId="1"/>
    <xf numFmtId="49" fontId="10" fillId="45" borderId="98">
      <alignment horizontal="center"/>
    </xf>
    <xf numFmtId="49" fontId="10" fillId="45" borderId="98">
      <alignment horizontal="center"/>
    </xf>
    <xf numFmtId="0" fontId="129" fillId="0" borderId="145" applyNumberFormat="0" applyFill="0" applyAlignment="0" applyProtection="0"/>
    <xf numFmtId="40" fontId="10" fillId="74" borderId="83"/>
    <xf numFmtId="0" fontId="175" fillId="28" borderId="62" applyAlignment="0" applyProtection="0"/>
    <xf numFmtId="0" fontId="175" fillId="28" borderId="62" applyAlignment="0" applyProtection="0"/>
    <xf numFmtId="49" fontId="210" fillId="45" borderId="67">
      <alignment vertical="center"/>
    </xf>
    <xf numFmtId="49" fontId="210" fillId="45" borderId="67">
      <alignment vertical="center"/>
    </xf>
    <xf numFmtId="40" fontId="10" fillId="40" borderId="83"/>
    <xf numFmtId="40" fontId="10" fillId="72" borderId="83"/>
    <xf numFmtId="40" fontId="10" fillId="72" borderId="83"/>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66" applyNumberFormat="0" applyProtection="0">
      <alignment horizontal="left" vertical="center" indent="1"/>
    </xf>
    <xf numFmtId="165" fontId="42" fillId="0" borderId="114" applyAlignment="0" applyProtection="0"/>
    <xf numFmtId="165" fontId="42" fillId="0" borderId="114" applyAlignment="0" applyProtection="0"/>
    <xf numFmtId="165" fontId="42" fillId="0" borderId="114" applyAlignment="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10" fillId="63" borderId="66" applyNumberFormat="0" applyProtection="0">
      <alignment horizontal="left" vertical="center" indent="1"/>
    </xf>
    <xf numFmtId="4" fontId="57" fillId="52" borderId="135" applyNumberFormat="0" applyProtection="0">
      <alignment horizontal="right" vertical="center"/>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0" fillId="61" borderId="66" applyNumberFormat="0" applyProtection="0">
      <alignment horizontal="left" vertical="center" indent="1"/>
    </xf>
    <xf numFmtId="0" fontId="10" fillId="48" borderId="135" applyNumberFormat="0" applyProtection="0">
      <alignment horizontal="left" vertical="center" indent="1"/>
    </xf>
    <xf numFmtId="184" fontId="10" fillId="66" borderId="135" applyNumberFormat="0" applyProtection="0">
      <alignment horizontal="left" vertical="center" indent="1"/>
    </xf>
    <xf numFmtId="49" fontId="200" fillId="3" borderId="136">
      <alignment vertical="center"/>
    </xf>
    <xf numFmtId="49" fontId="210" fillId="3" borderId="136">
      <alignment vertical="center"/>
    </xf>
    <xf numFmtId="0" fontId="15" fillId="34" borderId="152" applyNumberFormat="0" applyFont="0" applyAlignment="0" applyProtection="0"/>
    <xf numFmtId="0" fontId="15" fillId="34" borderId="152" applyNumberFormat="0" applyFont="0" applyAlignment="0" applyProtection="0"/>
    <xf numFmtId="184" fontId="8" fillId="34" borderId="124"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42" applyNumberFormat="0" applyFont="0" applyAlignment="0" applyProtection="0"/>
    <xf numFmtId="0" fontId="15" fillId="34" borderId="142" applyNumberFormat="0" applyFont="0" applyAlignment="0" applyProtection="0"/>
    <xf numFmtId="0" fontId="47" fillId="23" borderId="151" applyNumberFormat="0" applyAlignment="0" applyProtection="0"/>
    <xf numFmtId="0" fontId="10" fillId="34" borderId="152"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 fontId="57" fillId="50" borderId="117" applyNumberFormat="0" applyProtection="0">
      <alignment horizontal="right" vertical="center"/>
    </xf>
    <xf numFmtId="4" fontId="57" fillId="51" borderId="117" applyNumberFormat="0" applyProtection="0">
      <alignment horizontal="right" vertical="center"/>
    </xf>
    <xf numFmtId="4" fontId="57" fillId="52" borderId="117" applyNumberFormat="0" applyProtection="0">
      <alignment horizontal="right" vertical="center"/>
    </xf>
    <xf numFmtId="4" fontId="57" fillId="59" borderId="123" applyNumberFormat="0" applyProtection="0">
      <alignment horizontal="left" vertical="center" indent="1"/>
    </xf>
    <xf numFmtId="4" fontId="25" fillId="59" borderId="117" applyNumberFormat="0" applyProtection="0">
      <alignment horizontal="left" vertical="center" indent="1"/>
    </xf>
    <xf numFmtId="4" fontId="25" fillId="59" borderId="117" applyNumberFormat="0" applyProtection="0">
      <alignment horizontal="left" vertical="center" indent="1"/>
    </xf>
    <xf numFmtId="4" fontId="25" fillId="61"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3"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4" fontId="57" fillId="29"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5" fillId="34" borderId="152" applyNumberFormat="0" applyFont="0" applyAlignment="0" applyProtection="0"/>
    <xf numFmtId="49" fontId="210" fillId="3" borderId="118">
      <alignment horizontal="center"/>
    </xf>
    <xf numFmtId="49" fontId="2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184" fontId="141" fillId="0" borderId="90" applyNumberFormat="0" applyFont="0" applyAlignment="0" applyProtection="0"/>
    <xf numFmtId="0" fontId="118" fillId="23" borderId="125" applyNumberFormat="0" applyAlignment="0" applyProtection="0"/>
    <xf numFmtId="0" fontId="141" fillId="0" borderId="91" applyNumberFormat="0" applyFont="0" applyAlignment="0" applyProtection="0"/>
    <xf numFmtId="0" fontId="15" fillId="34" borderId="152"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7" fillId="23" borderId="133" applyNumberFormat="0" applyAlignment="0" applyProtection="0"/>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76" fillId="10" borderId="95" applyNumberFormat="0" applyAlignment="0" applyProtection="0"/>
    <xf numFmtId="0" fontId="119" fillId="23" borderId="95" applyNumberFormat="0" applyAlignment="0" applyProtection="0"/>
    <xf numFmtId="0" fontId="129" fillId="0" borderId="99" applyNumberFormat="0" applyFill="0" applyAlignment="0" applyProtection="0"/>
    <xf numFmtId="0" fontId="129" fillId="0" borderId="145"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34" borderId="116" applyNumberFormat="0" applyFont="0" applyAlignment="0" applyProtection="0"/>
    <xf numFmtId="49" fontId="210" fillId="45" borderId="108">
      <alignment horizontal="center"/>
    </xf>
    <xf numFmtId="0" fontId="15" fillId="34" borderId="96" applyNumberFormat="0" applyFont="0" applyAlignment="0" applyProtection="0"/>
    <xf numFmtId="0" fontId="15" fillId="34" borderId="96" applyNumberFormat="0" applyFont="0" applyAlignment="0" applyProtection="0"/>
    <xf numFmtId="184" fontId="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65" fontId="41"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2" borderId="87" applyNumberFormat="0" applyProtection="0">
      <alignment horizontal="left" vertical="center" indent="1"/>
    </xf>
    <xf numFmtId="184" fontId="10" fillId="61" borderId="87" applyNumberFormat="0" applyProtection="0">
      <alignment horizontal="left" vertical="center" indent="1"/>
    </xf>
    <xf numFmtId="0" fontId="10" fillId="61" borderId="87" applyNumberFormat="0" applyProtection="0">
      <alignment horizontal="left" vertical="center" indent="1"/>
    </xf>
    <xf numFmtId="184" fontId="10" fillId="61" borderId="87" applyNumberFormat="0" applyProtection="0">
      <alignment horizontal="left" vertical="center" indent="1"/>
    </xf>
    <xf numFmtId="184" fontId="10" fillId="61" borderId="87" applyNumberFormat="0" applyProtection="0">
      <alignment horizontal="left" vertical="center" indent="1"/>
    </xf>
    <xf numFmtId="184" fontId="10" fillId="64" borderId="87" applyNumberFormat="0" applyProtection="0">
      <alignment horizontal="left" vertical="center" indent="1"/>
    </xf>
    <xf numFmtId="184" fontId="10" fillId="63" borderId="87" applyNumberFormat="0" applyProtection="0">
      <alignment horizontal="left" vertical="center" indent="1"/>
    </xf>
    <xf numFmtId="0" fontId="47"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0" fontId="10" fillId="40" borderId="61"/>
    <xf numFmtId="49" fontId="210" fillId="3" borderId="88">
      <alignment vertical="center"/>
    </xf>
    <xf numFmtId="0" fontId="15" fillId="34" borderId="124" applyNumberFormat="0" applyFont="0" applyAlignment="0" applyProtection="0"/>
    <xf numFmtId="49" fontId="210" fillId="45" borderId="88">
      <alignment vertical="center"/>
    </xf>
    <xf numFmtId="0" fontId="15" fillId="34" borderId="124" applyNumberFormat="0" applyFont="0" applyAlignment="0" applyProtection="0"/>
    <xf numFmtId="0" fontId="10" fillId="34" borderId="124" applyNumberFormat="0" applyFont="0" applyAlignment="0" applyProtection="0"/>
    <xf numFmtId="0" fontId="129" fillId="0" borderId="99" applyNumberFormat="0" applyFill="0" applyAlignment="0" applyProtection="0"/>
    <xf numFmtId="0" fontId="118" fillId="23" borderId="97" applyNumberFormat="0" applyAlignment="0" applyProtection="0"/>
    <xf numFmtId="0" fontId="76" fillId="10" borderId="95" applyNumberFormat="0" applyAlignment="0" applyProtection="0"/>
    <xf numFmtId="49" fontId="210" fillId="3" borderId="136">
      <alignment horizontal="center"/>
    </xf>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49" fontId="210" fillId="45" borderId="11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40" fontId="10" fillId="2" borderId="1"/>
    <xf numFmtId="40" fontId="10" fillId="2" borderId="1"/>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9" fontId="210" fillId="45" borderId="126">
      <alignment vertical="center"/>
    </xf>
    <xf numFmtId="49" fontId="16" fillId="3" borderId="126">
      <alignment vertical="center"/>
    </xf>
    <xf numFmtId="0" fontId="5" fillId="0" borderId="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47" fillId="23" borderId="115" applyNumberFormat="0" applyAlignment="0" applyProtection="0"/>
    <xf numFmtId="186" fontId="54" fillId="0" borderId="114" applyFill="0" applyProtection="0"/>
    <xf numFmtId="0" fontId="129" fillId="0" borderId="145" applyNumberFormat="0" applyFill="0" applyAlignment="0" applyProtection="0"/>
    <xf numFmtId="0" fontId="129" fillId="0" borderId="145" applyNumberFormat="0" applyFill="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0" fontId="68" fillId="29" borderId="1" applyNumberFormat="0" applyBorder="0" applyAlignment="0" applyProtection="0"/>
    <xf numFmtId="4" fontId="109" fillId="24" borderId="149">
      <alignment horizontal="left" vertical="center" wrapText="1"/>
    </xf>
    <xf numFmtId="0" fontId="76" fillId="10" borderId="151"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10" fontId="63" fillId="26" borderId="1" applyNumberFormat="0" applyFill="0" applyBorder="0" applyAlignment="0" applyProtection="0">
      <protection locked="0"/>
    </xf>
    <xf numFmtId="0" fontId="118" fillId="23" borderId="125" applyNumberFormat="0" applyAlignment="0" applyProtection="0"/>
    <xf numFmtId="186" fontId="54" fillId="0" borderId="94" applyFill="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8" fillId="23" borderId="125" applyNumberFormat="0" applyAlignment="0" applyProtection="0"/>
    <xf numFmtId="0" fontId="10" fillId="34" borderId="116" applyNumberFormat="0" applyFont="0" applyAlignment="0" applyProtection="0"/>
    <xf numFmtId="0" fontId="76" fillId="10"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4" fontId="57" fillId="55" borderId="77" applyNumberFormat="0" applyProtection="0">
      <alignment horizontal="right" vertical="center"/>
    </xf>
    <xf numFmtId="0" fontId="10" fillId="28" borderId="77" applyNumberFormat="0" applyProtection="0">
      <alignment horizontal="left" vertical="center" indent="1"/>
    </xf>
    <xf numFmtId="0" fontId="10" fillId="28" borderId="77" applyNumberFormat="0" applyProtection="0">
      <alignment horizontal="left" vertical="center" indent="1"/>
    </xf>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184" fontId="10" fillId="66" borderId="77" applyNumberFormat="0" applyProtection="0">
      <alignment horizontal="left" vertical="center" indent="1"/>
    </xf>
    <xf numFmtId="206" fontId="10" fillId="66" borderId="77" applyNumberFormat="0" applyProtection="0">
      <alignment horizontal="left" vertical="center" indent="1"/>
    </xf>
    <xf numFmtId="0" fontId="101"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4" fontId="57" fillId="59" borderId="77" applyNumberFormat="0" applyProtection="0">
      <alignment horizontal="right" vertical="center"/>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209" fillId="59" borderId="77" applyNumberFormat="0" applyProtection="0">
      <alignment horizontal="right" vertical="center"/>
    </xf>
    <xf numFmtId="40" fontId="10" fillId="44" borderId="73"/>
    <xf numFmtId="40" fontId="10" fillId="2" borderId="73"/>
    <xf numFmtId="40" fontId="10" fillId="44" borderId="73"/>
    <xf numFmtId="40" fontId="10" fillId="44" borderId="73"/>
    <xf numFmtId="49" fontId="10" fillId="45" borderId="78">
      <alignment horizontal="center"/>
    </xf>
    <xf numFmtId="0" fontId="10" fillId="40" borderId="73"/>
    <xf numFmtId="0" fontId="10" fillId="40" borderId="73"/>
    <xf numFmtId="40" fontId="10" fillId="71" borderId="73"/>
    <xf numFmtId="40" fontId="10" fillId="72" borderId="73"/>
    <xf numFmtId="40" fontId="10" fillId="72" borderId="73"/>
    <xf numFmtId="49" fontId="210" fillId="45" borderId="78">
      <alignment vertical="center"/>
    </xf>
    <xf numFmtId="184" fontId="10" fillId="63" borderId="135" applyNumberFormat="0" applyProtection="0">
      <alignment horizontal="left" vertical="center" indent="1"/>
    </xf>
    <xf numFmtId="0" fontId="118" fillId="23" borderId="87" applyNumberFormat="0" applyAlignment="0" applyProtection="0"/>
    <xf numFmtId="0" fontId="15" fillId="34" borderId="96" applyNumberFormat="0" applyFont="0" applyAlignment="0" applyProtection="0"/>
    <xf numFmtId="0" fontId="119" fillId="23" borderId="115" applyNumberFormat="0" applyAlignment="0" applyProtection="0"/>
    <xf numFmtId="0" fontId="76" fillId="10" borderId="115" applyNumberFormat="0" applyAlignment="0" applyProtection="0"/>
    <xf numFmtId="0" fontId="118" fillId="23" borderId="117" applyNumberFormat="0" applyAlignment="0" applyProtection="0"/>
    <xf numFmtId="0" fontId="15" fillId="34" borderId="134" applyNumberFormat="0" applyFont="0" applyAlignment="0" applyProtection="0"/>
    <xf numFmtId="49" fontId="10" fillId="45" borderId="108">
      <alignment horizontal="center"/>
    </xf>
    <xf numFmtId="184" fontId="10" fillId="48" borderId="107"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184" fontId="10" fillId="48" borderId="135"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116" applyNumberFormat="0" applyFont="0" applyAlignment="0" applyProtection="0"/>
    <xf numFmtId="0" fontId="10" fillId="34" borderId="124"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49" fontId="17" fillId="3" borderId="98">
      <alignment vertical="center"/>
    </xf>
    <xf numFmtId="49" fontId="17" fillId="3" borderId="98">
      <alignment vertical="center"/>
    </xf>
    <xf numFmtId="40" fontId="10" fillId="2" borderId="1"/>
    <xf numFmtId="0" fontId="5" fillId="0" borderId="0"/>
    <xf numFmtId="0" fontId="47" fillId="23" borderId="95" applyNumberFormat="0" applyAlignment="0" applyProtection="0"/>
    <xf numFmtId="10" fontId="68" fillId="29" borderId="1" applyNumberFormat="0" applyBorder="0" applyAlignment="0" applyProtection="0"/>
    <xf numFmtId="0" fontId="15" fillId="34" borderId="142" applyNumberFormat="0" applyFont="0" applyAlignment="0" applyProtection="0"/>
    <xf numFmtId="0" fontId="15" fillId="34" borderId="152" applyNumberFormat="0" applyFont="0" applyAlignment="0" applyProtection="0"/>
    <xf numFmtId="206" fontId="10" fillId="64" borderId="143"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206" fontId="10" fillId="66" borderId="97" applyNumberFormat="0" applyProtection="0">
      <alignment horizontal="left" vertical="center" indent="1"/>
    </xf>
    <xf numFmtId="0" fontId="10" fillId="48" borderId="97" applyNumberFormat="0" applyProtection="0">
      <alignment horizontal="left" vertical="center" indent="1"/>
    </xf>
    <xf numFmtId="184" fontId="10" fillId="66" borderId="97" applyNumberFormat="0" applyProtection="0">
      <alignment horizontal="left" vertical="center" indent="1"/>
    </xf>
    <xf numFmtId="184" fontId="10" fillId="28" borderId="97" applyNumberFormat="0" applyProtection="0">
      <alignment horizontal="left" vertical="center" indent="1"/>
    </xf>
    <xf numFmtId="40" fontId="10" fillId="2" borderId="73"/>
    <xf numFmtId="0" fontId="10" fillId="63" borderId="87" applyNumberFormat="0" applyProtection="0">
      <alignment horizontal="left" vertical="center" indent="1"/>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0" fontId="15" fillId="34" borderId="152" applyNumberFormat="0" applyFont="0" applyAlignment="0" applyProtection="0"/>
    <xf numFmtId="4" fontId="109" fillId="24" borderId="74">
      <alignment horizontal="left" vertical="center" wrapText="1"/>
    </xf>
    <xf numFmtId="0" fontId="15" fillId="34" borderId="124" applyNumberFormat="0" applyFont="0" applyAlignment="0" applyProtection="0"/>
    <xf numFmtId="49" fontId="17" fillId="3" borderId="136">
      <alignment vertical="center"/>
    </xf>
    <xf numFmtId="0" fontId="118" fillId="23" borderId="77" applyNumberFormat="0" applyAlignment="0" applyProtection="0"/>
    <xf numFmtId="0" fontId="119" fillId="23" borderId="76" applyNumberFormat="0" applyAlignment="0" applyProtection="0"/>
    <xf numFmtId="0" fontId="10" fillId="0" borderId="73">
      <alignment horizontal="right"/>
    </xf>
    <xf numFmtId="186" fontId="54" fillId="0" borderId="75" applyFill="0" applyProtection="0"/>
    <xf numFmtId="49" fontId="17" fillId="3" borderId="78">
      <alignment vertical="center"/>
    </xf>
    <xf numFmtId="4" fontId="68" fillId="17" borderId="158" applyNumberFormat="0" applyProtection="0">
      <alignment horizontal="left" vertical="center" indent="1"/>
    </xf>
    <xf numFmtId="0" fontId="10" fillId="48" borderId="97" applyNumberFormat="0" applyProtection="0">
      <alignment horizontal="left" vertical="center" indent="1"/>
    </xf>
    <xf numFmtId="0" fontId="119" fillId="23" borderId="115" applyNumberFormat="0" applyAlignment="0" applyProtection="0"/>
    <xf numFmtId="40" fontId="10" fillId="2" borderId="73"/>
    <xf numFmtId="40" fontId="10" fillId="2" borderId="73"/>
    <xf numFmtId="0" fontId="5" fillId="0" borderId="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5" fillId="0" borderId="0"/>
    <xf numFmtId="184" fontId="10" fillId="48" borderId="97" applyNumberFormat="0" applyProtection="0">
      <alignment horizontal="left" vertical="center" indent="1"/>
    </xf>
    <xf numFmtId="0" fontId="10" fillId="34" borderId="116" applyNumberFormat="0" applyFont="0" applyAlignment="0" applyProtection="0"/>
    <xf numFmtId="0" fontId="119" fillId="23" borderId="115" applyNumberFormat="0" applyAlignment="0" applyProtection="0"/>
    <xf numFmtId="0" fontId="119" fillId="23"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187" fontId="21" fillId="31" borderId="83" applyNumberFormat="0" applyFont="0" applyAlignment="0">
      <protection locked="0"/>
    </xf>
    <xf numFmtId="187" fontId="21" fillId="31" borderId="83" applyNumberFormat="0" applyFont="0" applyAlignment="0">
      <protection locked="0"/>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 fontId="57" fillId="31" borderId="125"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4" fontId="109" fillId="24" borderId="62">
      <alignment horizontal="left" vertical="center" wrapText="1"/>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0" fontId="119" fillId="23" borderId="76" applyNumberFormat="0" applyAlignment="0" applyProtection="0"/>
    <xf numFmtId="0" fontId="101" fillId="23" borderId="66"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87" applyNumberFormat="0" applyAlignment="0" applyProtection="0"/>
    <xf numFmtId="0" fontId="118" fillId="23" borderId="87" applyNumberFormat="0" applyAlignment="0" applyProtection="0"/>
    <xf numFmtId="10" fontId="68" fillId="29" borderId="61" applyNumberFormat="0" applyBorder="0" applyAlignment="0" applyProtection="0"/>
    <xf numFmtId="10" fontId="68" fillId="29" borderId="61" applyNumberFormat="0" applyBorder="0" applyAlignment="0" applyProtection="0"/>
    <xf numFmtId="206" fontId="10" fillId="66" borderId="97" applyNumberFormat="0" applyProtection="0">
      <alignment horizontal="left" vertical="center" indent="1"/>
    </xf>
    <xf numFmtId="0" fontId="69" fillId="0" borderId="62">
      <alignment horizontal="left" vertical="center"/>
    </xf>
    <xf numFmtId="186" fontId="54" fillId="0" borderId="63" applyFill="0" applyProtection="0"/>
    <xf numFmtId="186" fontId="54" fillId="0" borderId="63" applyFill="0" applyProtection="0"/>
    <xf numFmtId="0" fontId="47" fillId="23" borderId="64" applyNumberFormat="0" applyAlignment="0" applyProtection="0"/>
    <xf numFmtId="0" fontId="47" fillId="23" borderId="64" applyNumberFormat="0" applyAlignment="0" applyProtection="0"/>
    <xf numFmtId="165" fontId="41" fillId="0" borderId="63"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184" fontId="10" fillId="63" borderId="153" applyNumberFormat="0" applyProtection="0">
      <alignment horizontal="left" vertical="center" indent="1"/>
    </xf>
    <xf numFmtId="184" fontId="10" fillId="48"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184" fontId="10" fillId="66" borderId="107" applyNumberFormat="0" applyProtection="0">
      <alignment horizontal="left" vertical="center" indent="1"/>
    </xf>
    <xf numFmtId="4" fontId="57" fillId="50" borderId="107"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8" fillId="34" borderId="152" applyNumberFormat="0" applyFont="0" applyAlignment="0" applyProtection="0"/>
    <xf numFmtId="186" fontId="54" fillId="0" borderId="150" applyFill="0" applyProtection="0"/>
    <xf numFmtId="0" fontId="15" fillId="34" borderId="124" applyNumberFormat="0" applyFont="0" applyAlignment="0" applyProtection="0"/>
    <xf numFmtId="49" fontId="17" fillId="3" borderId="144">
      <alignment vertical="center"/>
    </xf>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4" fontId="10" fillId="0" borderId="1"/>
    <xf numFmtId="4" fontId="10" fillId="0" borderId="1"/>
    <xf numFmtId="4" fontId="10" fillId="0" borderId="1"/>
    <xf numFmtId="4" fontId="10" fillId="0" borderId="1"/>
    <xf numFmtId="49" fontId="200" fillId="3" borderId="136">
      <alignment vertical="center"/>
    </xf>
    <xf numFmtId="0" fontId="119" fillId="23" borderId="151"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42" applyNumberFormat="0" applyFont="0" applyAlignment="0" applyProtection="0"/>
    <xf numFmtId="170" fontId="8" fillId="0" borderId="0" applyFont="0" applyFill="0" applyBorder="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5"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4" fontId="57" fillId="29" borderId="87" applyNumberFormat="0" applyProtection="0">
      <alignment horizontal="left" vertical="center" indent="1"/>
    </xf>
    <xf numFmtId="4" fontId="57" fillId="59" borderId="87" applyNumberFormat="0" applyProtection="0">
      <alignment horizontal="right" vertical="center"/>
    </xf>
    <xf numFmtId="4" fontId="207" fillId="5" borderId="92" applyNumberFormat="0" applyProtection="0">
      <alignment horizontal="right" vertical="center"/>
    </xf>
    <xf numFmtId="4" fontId="207" fillId="5" borderId="92" applyNumberFormat="0" applyProtection="0">
      <alignment horizontal="right" vertical="center"/>
    </xf>
    <xf numFmtId="0" fontId="10" fillId="48" borderId="87" applyNumberFormat="0" applyProtection="0">
      <alignment horizontal="left" vertical="center" indent="1"/>
    </xf>
    <xf numFmtId="37" fontId="106" fillId="28" borderId="73" applyFill="0" applyBorder="0" applyProtection="0"/>
    <xf numFmtId="49" fontId="16" fillId="3" borderId="108">
      <alignment vertical="center"/>
    </xf>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19" fillId="23" borderId="95" applyNumberFormat="0" applyAlignment="0" applyProtection="0"/>
    <xf numFmtId="0" fontId="76" fillId="10" borderId="95" applyNumberFormat="0" applyAlignment="0" applyProtection="0"/>
    <xf numFmtId="49" fontId="16" fillId="3" borderId="98">
      <alignment vertical="center"/>
    </xf>
    <xf numFmtId="49" fontId="16" fillId="3" borderId="98">
      <alignment vertical="center"/>
    </xf>
    <xf numFmtId="0" fontId="76" fillId="10" borderId="105" applyNumberFormat="0" applyAlignment="0" applyProtection="0"/>
    <xf numFmtId="0" fontId="47" fillId="23" borderId="115" applyNumberFormat="0" applyAlignment="0" applyProtection="0"/>
    <xf numFmtId="186" fontId="54" fillId="0" borderId="114" applyFill="0" applyProtection="0"/>
    <xf numFmtId="206" fontId="10" fillId="65" borderId="135" applyNumberFormat="0" applyProtection="0">
      <alignment horizontal="left" vertical="center" indent="1"/>
    </xf>
    <xf numFmtId="0" fontId="10" fillId="28" borderId="135" applyNumberFormat="0" applyProtection="0">
      <alignment horizontal="left" vertical="center" indent="1"/>
    </xf>
    <xf numFmtId="0" fontId="69" fillId="0" borderId="93">
      <alignment horizontal="left" vertical="center"/>
    </xf>
    <xf numFmtId="0" fontId="69" fillId="0" borderId="93">
      <alignment horizontal="left" vertical="center"/>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6" fontId="54" fillId="0" borderId="94" applyFill="0" applyProtection="0"/>
    <xf numFmtId="165" fontId="42" fillId="0" borderId="94" applyAlignment="0" applyProtection="0"/>
    <xf numFmtId="0" fontId="15" fillId="34" borderId="116" applyNumberFormat="0" applyFon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0" fillId="48" borderId="77" applyNumberFormat="0" applyProtection="0">
      <alignment horizontal="left" vertical="center" indent="1"/>
    </xf>
    <xf numFmtId="4" fontId="207" fillId="5" borderId="82" applyNumberFormat="0" applyProtection="0">
      <alignment horizontal="right" vertical="center"/>
    </xf>
    <xf numFmtId="4" fontId="205" fillId="59" borderId="77" applyNumberFormat="0" applyProtection="0">
      <alignment horizontal="right" vertical="center"/>
    </xf>
    <xf numFmtId="184"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206" fontId="10" fillId="66" borderId="153" applyNumberFormat="0" applyProtection="0">
      <alignment horizontal="left" vertical="center" indent="1"/>
    </xf>
    <xf numFmtId="40" fontId="10" fillId="40" borderId="73"/>
    <xf numFmtId="49" fontId="210" fillId="3" borderId="78">
      <alignment horizontal="center"/>
    </xf>
    <xf numFmtId="49" fontId="210" fillId="45" borderId="78">
      <alignment horizontal="center"/>
    </xf>
    <xf numFmtId="49" fontId="10" fillId="45" borderId="78">
      <alignment horizontal="center"/>
    </xf>
    <xf numFmtId="0" fontId="10" fillId="68" borderId="73"/>
    <xf numFmtId="0" fontId="10" fillId="69" borderId="73"/>
    <xf numFmtId="0" fontId="10" fillId="70" borderId="73"/>
    <xf numFmtId="0" fontId="10" fillId="68" borderId="73"/>
    <xf numFmtId="0" fontId="10" fillId="68" borderId="73"/>
    <xf numFmtId="40" fontId="10" fillId="71" borderId="73"/>
    <xf numFmtId="184" fontId="10" fillId="63" borderId="135" applyNumberFormat="0" applyProtection="0">
      <alignment horizontal="left" vertical="center" indent="1"/>
    </xf>
    <xf numFmtId="49" fontId="210" fillId="45" borderId="78">
      <alignment vertical="center"/>
    </xf>
    <xf numFmtId="49" fontId="210" fillId="3" borderId="78">
      <alignment vertical="center"/>
    </xf>
    <xf numFmtId="4" fontId="57" fillId="31" borderId="117" applyNumberFormat="0" applyProtection="0">
      <alignment horizontal="left" vertical="center" indent="1"/>
    </xf>
    <xf numFmtId="40" fontId="10" fillId="74" borderId="1"/>
    <xf numFmtId="49" fontId="17" fillId="3" borderId="136">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0" fontId="10" fillId="28" borderId="97" applyNumberFormat="0" applyProtection="0">
      <alignment horizontal="left" vertical="center" indent="1"/>
    </xf>
    <xf numFmtId="0" fontId="10" fillId="0" borderId="73">
      <alignment horizontal="right"/>
    </xf>
    <xf numFmtId="0" fontId="15" fillId="34" borderId="134" applyNumberFormat="0" applyFont="0" applyAlignment="0" applyProtection="0"/>
    <xf numFmtId="49" fontId="17" fillId="3" borderId="78">
      <alignment vertical="center"/>
    </xf>
    <xf numFmtId="0" fontId="5" fillId="0" borderId="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40" fontId="10" fillId="2" borderId="61"/>
    <xf numFmtId="40" fontId="10" fillId="2" borderId="61"/>
    <xf numFmtId="0" fontId="15" fillId="34" borderId="96" applyNumberFormat="0" applyFont="0" applyAlignment="0" applyProtection="0"/>
    <xf numFmtId="0" fontId="119" fillId="23" borderId="64" applyNumberFormat="0" applyAlignment="0" applyProtection="0"/>
    <xf numFmtId="0" fontId="15" fillId="34" borderId="65" applyNumberFormat="0" applyFont="0" applyAlignment="0" applyProtection="0"/>
    <xf numFmtId="4" fontId="109" fillId="24" borderId="93">
      <alignment horizontal="left" vertical="center" wrapText="1"/>
    </xf>
    <xf numFmtId="0" fontId="10" fillId="48" borderId="87" applyNumberFormat="0" applyProtection="0">
      <alignment horizontal="left" vertical="center" indent="1"/>
    </xf>
    <xf numFmtId="0" fontId="76" fillId="10" borderId="64" applyNumberFormat="0" applyAlignment="0" applyProtection="0"/>
    <xf numFmtId="40" fontId="10" fillId="2" borderId="61"/>
    <xf numFmtId="0" fontId="69" fillId="0" borderId="62">
      <alignment horizontal="left" vertical="center"/>
    </xf>
    <xf numFmtId="0" fontId="129" fillId="0" borderId="68" applyNumberFormat="0" applyFill="0" applyAlignment="0" applyProtection="0"/>
    <xf numFmtId="0" fontId="10" fillId="0" borderId="61">
      <alignment horizontal="right"/>
    </xf>
    <xf numFmtId="0" fontId="119" fillId="23" borderId="115"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0" fontId="15" fillId="34" borderId="65" applyNumberFormat="0" applyFont="0" applyAlignment="0" applyProtection="0"/>
    <xf numFmtId="0" fontId="15" fillId="34" borderId="65" applyNumberFormat="0" applyFont="0" applyAlignment="0" applyProtection="0"/>
    <xf numFmtId="0" fontId="15" fillId="34" borderId="142" applyNumberFormat="0" applyFont="0" applyAlignment="0" applyProtection="0"/>
    <xf numFmtId="40" fontId="10" fillId="2" borderId="61"/>
    <xf numFmtId="4" fontId="10" fillId="0" borderId="83"/>
    <xf numFmtId="4" fontId="10" fillId="0" borderId="83"/>
    <xf numFmtId="4" fontId="10" fillId="0" borderId="83"/>
    <xf numFmtId="0" fontId="119" fillId="23" borderId="133" applyNumberFormat="0" applyAlignment="0" applyProtection="0"/>
    <xf numFmtId="49" fontId="17" fillId="3" borderId="126">
      <alignment vertical="center"/>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49" fontId="210" fillId="45" borderId="108">
      <alignment vertical="center"/>
    </xf>
    <xf numFmtId="0" fontId="15" fillId="34" borderId="134"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61" borderId="153" applyNumberFormat="0" applyProtection="0">
      <alignment horizontal="left" vertical="center" indent="1"/>
    </xf>
    <xf numFmtId="0" fontId="15" fillId="34" borderId="124" applyNumberFormat="0" applyFont="0" applyAlignment="0" applyProtection="0"/>
    <xf numFmtId="0" fontId="10" fillId="34" borderId="124" applyNumberFormat="0" applyFont="0" applyAlignment="0" applyProtection="0"/>
    <xf numFmtId="40" fontId="10" fillId="2" borderId="1"/>
    <xf numFmtId="40" fontId="10" fillId="2" borderId="1"/>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0" fillId="34" borderId="116" applyNumberFormat="0" applyFont="0" applyAlignment="0" applyProtection="0"/>
    <xf numFmtId="49" fontId="10" fillId="45" borderId="108">
      <alignment horizontal="center"/>
    </xf>
    <xf numFmtId="184" fontId="175" fillId="28" borderId="131"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24" applyNumberFormat="0" applyFont="0" applyAlignment="0" applyProtection="0"/>
    <xf numFmtId="0" fontId="76" fillId="10" borderId="105" applyNumberFormat="0" applyAlignment="0" applyProtection="0"/>
    <xf numFmtId="0" fontId="15" fillId="34" borderId="124" applyNumberFormat="0" applyFont="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0" fontId="141" fillId="0" borderId="101"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75" fillId="28" borderId="93"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19" fillId="23" borderId="133" applyNumberFormat="0" applyAlignment="0" applyProtection="0"/>
    <xf numFmtId="0" fontId="15" fillId="34" borderId="142" applyNumberFormat="0" applyFont="0" applyAlignment="0" applyProtection="0"/>
    <xf numFmtId="0" fontId="118" fillId="23" borderId="125" applyNumberFormat="0" applyAlignment="0" applyProtection="0"/>
    <xf numFmtId="0" fontId="15" fillId="34" borderId="152"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4" fontId="10" fillId="66"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0" fillId="45" borderId="154">
      <alignment horizontal="center"/>
    </xf>
    <xf numFmtId="49" fontId="10" fillId="45" borderId="154">
      <alignment horizontal="center"/>
    </xf>
    <xf numFmtId="49" fontId="17" fillId="3" borderId="154">
      <alignment vertical="center"/>
    </xf>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49" fontId="10" fillId="45" borderId="108">
      <alignment horizontal="center"/>
    </xf>
    <xf numFmtId="0" fontId="15" fillId="34" borderId="134" applyNumberFormat="0" applyFont="0" applyAlignment="0" applyProtection="0"/>
    <xf numFmtId="0" fontId="15" fillId="34" borderId="134" applyNumberFormat="0" applyFont="0" applyAlignment="0" applyProtection="0"/>
    <xf numFmtId="4" fontId="205" fillId="59" borderId="107" applyNumberFormat="0" applyProtection="0">
      <alignment horizontal="right" vertical="center"/>
    </xf>
    <xf numFmtId="206" fontId="10" fillId="66" borderId="107" applyNumberFormat="0" applyProtection="0">
      <alignment horizontal="left" vertical="center" indent="1"/>
    </xf>
    <xf numFmtId="184" fontId="10" fillId="28" borderId="107" applyNumberFormat="0" applyProtection="0">
      <alignment horizontal="left" vertical="center" indent="1"/>
    </xf>
    <xf numFmtId="0" fontId="69" fillId="0" borderId="84">
      <alignment horizontal="left" vertical="center"/>
    </xf>
    <xf numFmtId="0" fontId="69" fillId="0" borderId="84">
      <alignment horizontal="left" vertical="center"/>
    </xf>
    <xf numFmtId="0" fontId="69" fillId="0" borderId="84">
      <alignment horizontal="left" vertical="center"/>
    </xf>
    <xf numFmtId="0" fontId="69" fillId="0" borderId="84">
      <alignment horizontal="left" vertical="center"/>
    </xf>
    <xf numFmtId="184" fontId="10" fillId="63" borderId="107" applyNumberFormat="0" applyProtection="0">
      <alignment horizontal="left" vertical="center" indent="1"/>
    </xf>
    <xf numFmtId="184" fontId="10" fillId="64"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0" fontId="15" fillId="34" borderId="134" applyNumberFormat="0" applyFont="0" applyAlignment="0" applyProtection="0"/>
    <xf numFmtId="184" fontId="10" fillId="48" borderId="153" applyNumberFormat="0" applyProtection="0">
      <alignment horizontal="left" vertical="center" indent="1"/>
    </xf>
    <xf numFmtId="49" fontId="210" fillId="45" borderId="154">
      <alignment vertical="center"/>
    </xf>
    <xf numFmtId="0" fontId="129" fillId="0" borderId="137" applyNumberFormat="0" applyFill="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49" fontId="17" fillId="3" borderId="144">
      <alignment vertical="center"/>
    </xf>
    <xf numFmtId="49" fontId="210" fillId="3" borderId="126">
      <alignment vertical="center"/>
    </xf>
    <xf numFmtId="49" fontId="200"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0" fillId="45" borderId="126">
      <alignment horizontal="center"/>
    </xf>
    <xf numFmtId="49" fontId="10" fillId="3" borderId="126">
      <alignment horizontal="center"/>
    </xf>
    <xf numFmtId="49" fontId="10" fillId="45" borderId="126">
      <alignment horizontal="center"/>
    </xf>
    <xf numFmtId="49" fontId="10" fillId="45" borderId="126">
      <alignment horizontal="center"/>
    </xf>
    <xf numFmtId="49" fontId="210" fillId="45" borderId="126">
      <alignment horizontal="center"/>
    </xf>
    <xf numFmtId="49" fontId="210" fillId="3" borderId="126">
      <alignment horizontal="center"/>
    </xf>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184" fontId="10" fillId="48" borderId="125" applyNumberFormat="0" applyProtection="0">
      <alignment horizontal="left" vertical="center" indent="1"/>
    </xf>
    <xf numFmtId="0" fontId="10" fillId="48" borderId="125"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28" borderId="125" applyNumberFormat="0" applyProtection="0">
      <alignment horizontal="left" vertical="center" indent="1"/>
    </xf>
    <xf numFmtId="184" fontId="10" fillId="63" borderId="125" applyNumberFormat="0" applyProtection="0">
      <alignment horizontal="left" vertical="center" indent="1"/>
    </xf>
    <xf numFmtId="184" fontId="10" fillId="61" borderId="125" applyNumberFormat="0" applyProtection="0">
      <alignment horizontal="left" vertical="center" indent="1"/>
    </xf>
    <xf numFmtId="184" fontId="10" fillId="62" borderId="125" applyNumberFormat="0" applyProtection="0">
      <alignment horizontal="left" vertical="center" indent="1"/>
    </xf>
    <xf numFmtId="0" fontId="10" fillId="61" borderId="125" applyNumberFormat="0" applyProtection="0">
      <alignment horizontal="left" vertical="center" indent="1"/>
    </xf>
    <xf numFmtId="4" fontId="25" fillId="61" borderId="125" applyNumberFormat="0" applyProtection="0">
      <alignment horizontal="left" vertical="center" indent="1"/>
    </xf>
    <xf numFmtId="0" fontId="15" fillId="34" borderId="152" applyNumberFormat="0" applyFont="0" applyAlignment="0" applyProtection="0"/>
    <xf numFmtId="0"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57" fillId="31" borderId="125" applyNumberFormat="0" applyProtection="0">
      <alignment horizontal="left" vertical="center" indent="1"/>
    </xf>
    <xf numFmtId="4" fontId="205" fillId="31" borderId="125" applyNumberFormat="0" applyProtection="0">
      <alignment vertical="center"/>
    </xf>
    <xf numFmtId="4" fontId="57" fillId="31" borderId="125" applyNumberFormat="0" applyProtection="0">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184" fontId="10" fillId="48" borderId="87" applyNumberFormat="0" applyProtection="0">
      <alignment horizontal="left" vertical="center" indent="1"/>
    </xf>
    <xf numFmtId="4" fontId="57" fillId="49" borderId="87" applyNumberFormat="0" applyProtection="0">
      <alignment horizontal="right" vertical="center"/>
    </xf>
    <xf numFmtId="4" fontId="57" fillId="50" borderId="87" applyNumberFormat="0" applyProtection="0">
      <alignment horizontal="right" vertical="center"/>
    </xf>
    <xf numFmtId="4" fontId="57" fillId="51" borderId="87" applyNumberFormat="0" applyProtection="0">
      <alignment horizontal="right" vertical="center"/>
    </xf>
    <xf numFmtId="4" fontId="57" fillId="59" borderId="87" applyNumberFormat="0" applyProtection="0">
      <alignment horizontal="right" vertical="center"/>
    </xf>
    <xf numFmtId="4" fontId="57" fillId="59" borderId="87" applyNumberFormat="0" applyProtection="0">
      <alignment horizontal="right" vertical="center"/>
    </xf>
    <xf numFmtId="4" fontId="68" fillId="17" borderId="92"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19" fillId="23" borderId="105" applyNumberFormat="0" applyAlignment="0" applyProtection="0"/>
    <xf numFmtId="49" fontId="16" fillId="3" borderId="108">
      <alignment vertical="center"/>
    </xf>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0" borderId="1">
      <alignment horizontal="right"/>
    </xf>
    <xf numFmtId="0" fontId="10" fillId="0" borderId="1">
      <alignment horizontal="right"/>
    </xf>
    <xf numFmtId="0" fontId="10" fillId="0" borderId="1">
      <alignment horizontal="right"/>
    </xf>
    <xf numFmtId="0" fontId="118" fillId="23" borderId="97" applyNumberFormat="0" applyAlignment="0" applyProtection="0"/>
    <xf numFmtId="40" fontId="10" fillId="2" borderId="1"/>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1" fillId="0" borderId="94" applyAlignment="0" applyProtection="0"/>
    <xf numFmtId="49" fontId="17" fillId="3" borderId="126">
      <alignment vertical="center"/>
    </xf>
    <xf numFmtId="49" fontId="17" fillId="3" borderId="126">
      <alignment vertical="center"/>
    </xf>
    <xf numFmtId="40" fontId="10" fillId="74" borderId="61"/>
    <xf numFmtId="40" fontId="10" fillId="75" borderId="61"/>
    <xf numFmtId="40" fontId="10" fillId="74" borderId="61"/>
    <xf numFmtId="40" fontId="10" fillId="74" borderId="61"/>
    <xf numFmtId="40" fontId="10" fillId="75" borderId="61"/>
    <xf numFmtId="40" fontId="10" fillId="74" borderId="61"/>
    <xf numFmtId="40" fontId="10" fillId="73" borderId="61"/>
    <xf numFmtId="40" fontId="10" fillId="73" borderId="61"/>
    <xf numFmtId="40" fontId="10" fillId="73" borderId="61"/>
    <xf numFmtId="49" fontId="20" fillId="0" borderId="61">
      <alignment horizontal="right"/>
    </xf>
    <xf numFmtId="4" fontId="10" fillId="0" borderId="73"/>
    <xf numFmtId="4" fontId="10" fillId="0" borderId="73"/>
    <xf numFmtId="49" fontId="210" fillId="45" borderId="67">
      <alignment vertical="center"/>
    </xf>
    <xf numFmtId="4" fontId="10" fillId="0" borderId="73"/>
    <xf numFmtId="49" fontId="210" fillId="45" borderId="67">
      <alignment vertical="center"/>
    </xf>
    <xf numFmtId="49" fontId="210" fillId="3" borderId="67">
      <alignment vertical="center"/>
    </xf>
    <xf numFmtId="49" fontId="200" fillId="3" borderId="67">
      <alignment vertical="center"/>
    </xf>
    <xf numFmtId="4" fontId="10" fillId="0" borderId="73"/>
    <xf numFmtId="49" fontId="210" fillId="3" borderId="67">
      <alignment vertical="center"/>
    </xf>
    <xf numFmtId="4" fontId="10" fillId="0" borderId="73"/>
    <xf numFmtId="49" fontId="210" fillId="3" borderId="67">
      <alignment vertical="center"/>
    </xf>
    <xf numFmtId="49" fontId="210" fillId="45" borderId="67">
      <alignment vertical="center"/>
    </xf>
    <xf numFmtId="49" fontId="210" fillId="45" borderId="67">
      <alignment vertical="center"/>
    </xf>
    <xf numFmtId="4" fontId="10" fillId="0" borderId="73"/>
    <xf numFmtId="40" fontId="10" fillId="40" borderId="61"/>
    <xf numFmtId="40" fontId="10" fillId="67" borderId="61"/>
    <xf numFmtId="40" fontId="10" fillId="72" borderId="61"/>
    <xf numFmtId="40" fontId="10" fillId="72" borderId="61"/>
    <xf numFmtId="40" fontId="10" fillId="67" borderId="61"/>
    <xf numFmtId="40" fontId="10" fillId="40" borderId="61"/>
    <xf numFmtId="40" fontId="10" fillId="71" borderId="61"/>
    <xf numFmtId="40" fontId="10" fillId="71" borderId="61"/>
    <xf numFmtId="40" fontId="10" fillId="71" borderId="61"/>
    <xf numFmtId="0" fontId="10" fillId="40" borderId="61"/>
    <xf numFmtId="0" fontId="10" fillId="40" borderId="61"/>
    <xf numFmtId="0" fontId="10" fillId="40" borderId="61"/>
    <xf numFmtId="0" fontId="10" fillId="68" borderId="61"/>
    <xf numFmtId="0" fontId="10" fillId="68" borderId="61"/>
    <xf numFmtId="0" fontId="10" fillId="70" borderId="61"/>
    <xf numFmtId="0" fontId="10" fillId="69" borderId="61"/>
    <xf numFmtId="0" fontId="10" fillId="68" borderId="61"/>
    <xf numFmtId="4" fontId="10" fillId="0" borderId="73"/>
    <xf numFmtId="4" fontId="10" fillId="0" borderId="73"/>
    <xf numFmtId="49" fontId="10" fillId="45" borderId="67">
      <alignment horizontal="center"/>
    </xf>
    <xf numFmtId="49" fontId="10" fillId="45" borderId="67">
      <alignment horizontal="center"/>
    </xf>
    <xf numFmtId="49" fontId="10" fillId="3" borderId="67">
      <alignment horizontal="center"/>
    </xf>
    <xf numFmtId="49" fontId="10" fillId="45" borderId="67">
      <alignment horizontal="center"/>
    </xf>
    <xf numFmtId="49" fontId="10" fillId="45" borderId="67">
      <alignment horizontal="center"/>
    </xf>
    <xf numFmtId="49" fontId="210" fillId="45" borderId="67">
      <alignment horizontal="center"/>
    </xf>
    <xf numFmtId="49" fontId="210" fillId="45" borderId="67">
      <alignment horizontal="center"/>
    </xf>
    <xf numFmtId="49" fontId="210" fillId="3" borderId="67">
      <alignment horizontal="center"/>
    </xf>
    <xf numFmtId="49" fontId="210" fillId="45" borderId="67">
      <alignment horizontal="center"/>
    </xf>
    <xf numFmtId="49" fontId="210" fillId="45" borderId="67">
      <alignment horizontal="center"/>
    </xf>
    <xf numFmtId="40" fontId="10" fillId="44" borderId="61"/>
    <xf numFmtId="40" fontId="10" fillId="44" borderId="61"/>
    <xf numFmtId="40" fontId="10" fillId="44" borderId="61"/>
    <xf numFmtId="40" fontId="10" fillId="2" borderId="61"/>
    <xf numFmtId="40" fontId="10" fillId="44" borderId="61"/>
    <xf numFmtId="40" fontId="10" fillId="40" borderId="61"/>
    <xf numFmtId="40" fontId="10" fillId="67" borderId="61"/>
    <xf numFmtId="40" fontId="10" fillId="40" borderId="61"/>
    <xf numFmtId="40" fontId="10" fillId="40" borderId="61"/>
    <xf numFmtId="40" fontId="10" fillId="67" borderId="61"/>
    <xf numFmtId="40" fontId="10" fillId="40" borderId="61"/>
    <xf numFmtId="4" fontId="10" fillId="0" borderId="73"/>
    <xf numFmtId="4" fontId="10" fillId="0" borderId="73"/>
    <xf numFmtId="4" fontId="10" fillId="0" borderId="73"/>
    <xf numFmtId="4" fontId="10" fillId="0" borderId="73"/>
    <xf numFmtId="4" fontId="209" fillId="59" borderId="66" applyNumberFormat="0" applyProtection="0">
      <alignment horizontal="right" vertical="center"/>
    </xf>
    <xf numFmtId="4" fontId="10" fillId="0" borderId="73"/>
    <xf numFmtId="4" fontId="10" fillId="0" borderId="73"/>
    <xf numFmtId="4" fontId="10" fillId="0" borderId="73"/>
    <xf numFmtId="4" fontId="10" fillId="0" borderId="73"/>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4" fontId="68" fillId="17" borderId="71" applyNumberFormat="0" applyProtection="0">
      <alignment horizontal="left" vertical="center" indent="1"/>
    </xf>
    <xf numFmtId="4" fontId="207" fillId="5" borderId="71" applyNumberFormat="0" applyProtection="0">
      <alignment horizontal="right" vertical="center"/>
    </xf>
    <xf numFmtId="4" fontId="57" fillId="59" borderId="66" applyNumberFormat="0" applyProtection="0">
      <alignment horizontal="right" vertical="center"/>
    </xf>
    <xf numFmtId="4" fontId="57" fillId="59" borderId="66" applyNumberFormat="0" applyProtection="0">
      <alignment horizontal="right" vertical="center"/>
    </xf>
    <xf numFmtId="4" fontId="57" fillId="29" borderId="66" applyNumberFormat="0" applyProtection="0">
      <alignment horizontal="left" vertical="center" indent="1"/>
    </xf>
    <xf numFmtId="4" fontId="57" fillId="29" borderId="66" applyNumberFormat="0" applyProtection="0">
      <alignment horizontal="left" vertical="center" indent="1"/>
    </xf>
    <xf numFmtId="4" fontId="205" fillId="29" borderId="66" applyNumberFormat="0" applyProtection="0">
      <alignment vertical="center"/>
    </xf>
    <xf numFmtId="4" fontId="57" fillId="29" borderId="66" applyNumberFormat="0" applyProtection="0">
      <alignment vertical="center"/>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184" fontId="10" fillId="66" borderId="66" applyNumberFormat="0" applyProtection="0">
      <alignment horizontal="left" vertical="center" indent="1"/>
    </xf>
    <xf numFmtId="0" fontId="10" fillId="48" borderId="66" applyNumberFormat="0" applyProtection="0">
      <alignment horizontal="left" vertical="center" indent="1"/>
    </xf>
    <xf numFmtId="0"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184" fontId="10" fillId="65"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0" fontId="10" fillId="63" borderId="66" applyNumberFormat="0" applyProtection="0">
      <alignment horizontal="left" vertical="center" indent="1"/>
    </xf>
    <xf numFmtId="206" fontId="10" fillId="64" borderId="66" applyNumberFormat="0" applyProtection="0">
      <alignment horizontal="left" vertical="center" indent="1"/>
    </xf>
    <xf numFmtId="206" fontId="10" fillId="64" borderId="66" applyNumberFormat="0" applyProtection="0">
      <alignment horizontal="left" vertical="center" indent="1"/>
    </xf>
    <xf numFmtId="184" fontId="10" fillId="63" borderId="66" applyNumberFormat="0" applyProtection="0">
      <alignment horizontal="left" vertical="center" indent="1"/>
    </xf>
    <xf numFmtId="184" fontId="10" fillId="64" borderId="66" applyNumberFormat="0" applyProtection="0">
      <alignment horizontal="left" vertical="center" indent="1"/>
    </xf>
    <xf numFmtId="0" fontId="10" fillId="63" borderId="66" applyNumberFormat="0" applyProtection="0">
      <alignment horizontal="left" vertical="center" indent="1"/>
    </xf>
    <xf numFmtId="0"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184" fontId="10" fillId="62" borderId="66" applyNumberFormat="0" applyProtection="0">
      <alignment horizontal="left" vertical="center" indent="1"/>
    </xf>
    <xf numFmtId="0" fontId="10" fillId="61" borderId="66" applyNumberFormat="0" applyProtection="0">
      <alignment horizontal="left" vertical="center" indent="1"/>
    </xf>
    <xf numFmtId="4" fontId="25" fillId="61" borderId="66" applyNumberFormat="0" applyProtection="0">
      <alignment horizontal="left" vertical="center" indent="1"/>
    </xf>
    <xf numFmtId="4" fontId="25" fillId="61" borderId="66" applyNumberFormat="0" applyProtection="0">
      <alignment horizontal="left" vertical="center" indent="1"/>
    </xf>
    <xf numFmtId="4" fontId="25" fillId="59" borderId="66" applyNumberFormat="0" applyProtection="0">
      <alignment horizontal="left" vertical="center" indent="1"/>
    </xf>
    <xf numFmtId="4" fontId="25" fillId="59"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10" fillId="0" borderId="73"/>
    <xf numFmtId="4" fontId="10" fillId="0" borderId="73"/>
    <xf numFmtId="4" fontId="10" fillId="0" borderId="73"/>
    <xf numFmtId="4" fontId="57" fillId="59" borderId="72" applyNumberFormat="0" applyProtection="0">
      <alignment horizontal="left" vertical="center" indent="1"/>
    </xf>
    <xf numFmtId="4" fontId="58" fillId="58" borderId="66" applyNumberFormat="0" applyProtection="0">
      <alignment horizontal="left" vertical="center" indent="1"/>
    </xf>
    <xf numFmtId="4" fontId="57" fillId="57" borderId="66" applyNumberFormat="0" applyProtection="0">
      <alignment horizontal="right" vertical="center"/>
    </xf>
    <xf numFmtId="4" fontId="57" fillId="56" borderId="66" applyNumberFormat="0" applyProtection="0">
      <alignment horizontal="right" vertical="center"/>
    </xf>
    <xf numFmtId="4" fontId="57" fillId="55" borderId="66" applyNumberFormat="0" applyProtection="0">
      <alignment horizontal="right" vertical="center"/>
    </xf>
    <xf numFmtId="4" fontId="57" fillId="54" borderId="66" applyNumberFormat="0" applyProtection="0">
      <alignment horizontal="right" vertical="center"/>
    </xf>
    <xf numFmtId="4" fontId="57" fillId="53" borderId="66" applyNumberFormat="0" applyProtection="0">
      <alignment horizontal="right" vertical="center"/>
    </xf>
    <xf numFmtId="4" fontId="57" fillId="52" borderId="66" applyNumberFormat="0" applyProtection="0">
      <alignment horizontal="right" vertical="center"/>
    </xf>
    <xf numFmtId="4" fontId="57" fillId="51" borderId="66" applyNumberFormat="0" applyProtection="0">
      <alignment horizontal="right" vertical="center"/>
    </xf>
    <xf numFmtId="4" fontId="57" fillId="50" borderId="66" applyNumberFormat="0" applyProtection="0">
      <alignment horizontal="right" vertical="center"/>
    </xf>
    <xf numFmtId="4" fontId="57" fillId="49" borderId="66" applyNumberFormat="0" applyProtection="0">
      <alignment horizontal="right" vertical="center"/>
    </xf>
    <xf numFmtId="0" fontId="10" fillId="48" borderId="66" applyNumberFormat="0" applyProtection="0">
      <alignment horizontal="left" vertical="center" indent="1"/>
    </xf>
    <xf numFmtId="0" fontId="10" fillId="48" borderId="66" applyNumberFormat="0" applyProtection="0">
      <alignment horizontal="left" vertical="center" indent="1"/>
    </xf>
    <xf numFmtId="4" fontId="68" fillId="17" borderId="71"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57" fillId="31" borderId="66" applyNumberFormat="0" applyProtection="0">
      <alignment horizontal="left" vertical="center" indent="1"/>
    </xf>
    <xf numFmtId="4" fontId="57" fillId="31" borderId="66" applyNumberFormat="0" applyProtection="0">
      <alignment horizontal="left" vertical="center" indent="1"/>
    </xf>
    <xf numFmtId="4" fontId="205" fillId="31" borderId="66" applyNumberFormat="0" applyProtection="0">
      <alignment vertical="center"/>
    </xf>
    <xf numFmtId="4" fontId="57" fillId="31" borderId="66" applyNumberFormat="0" applyProtection="0">
      <alignment vertical="center"/>
    </xf>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86" applyNumberFormat="0" applyFont="0" applyAlignment="0" applyProtection="0"/>
    <xf numFmtId="0" fontId="10" fillId="34" borderId="86" applyNumberFormat="0" applyFont="0" applyAlignment="0" applyProtection="0"/>
    <xf numFmtId="0" fontId="10" fillId="28" borderId="143" applyNumberFormat="0" applyProtection="0">
      <alignment horizontal="left" vertical="center" indent="1"/>
    </xf>
    <xf numFmtId="0" fontId="15" fillId="34" borderId="86" applyNumberFormat="0" applyFont="0" applyAlignment="0" applyProtection="0"/>
    <xf numFmtId="0" fontId="5" fillId="0" borderId="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8" fillId="34" borderId="65" applyNumberFormat="0" applyFont="0" applyAlignment="0" applyProtection="0"/>
    <xf numFmtId="184" fontId="8"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206" fontId="10" fillId="62" borderId="97" applyNumberFormat="0" applyProtection="0">
      <alignment horizontal="left" vertical="center" indent="1"/>
    </xf>
    <xf numFmtId="4" fontId="109" fillId="24" borderId="84">
      <alignment horizontal="left" vertical="center" wrapText="1"/>
    </xf>
    <xf numFmtId="184" fontId="10" fillId="48" borderId="87" applyNumberFormat="0" applyProtection="0">
      <alignment horizontal="left" vertical="center" indent="1"/>
    </xf>
    <xf numFmtId="0" fontId="10" fillId="34" borderId="96" applyNumberFormat="0" applyFont="0" applyAlignment="0" applyProtection="0"/>
    <xf numFmtId="4" fontId="57" fillId="31" borderId="97" applyNumberFormat="0" applyProtection="0">
      <alignment horizontal="left" vertical="center" indent="1"/>
    </xf>
    <xf numFmtId="0" fontId="102" fillId="23" borderId="97" applyNumberFormat="0" applyAlignment="0" applyProtection="0"/>
    <xf numFmtId="49" fontId="17" fillId="3" borderId="118">
      <alignment vertical="center"/>
    </xf>
    <xf numFmtId="49" fontId="17" fillId="3" borderId="88">
      <alignment vertical="center"/>
    </xf>
    <xf numFmtId="40" fontId="10" fillId="2" borderId="83"/>
    <xf numFmtId="0" fontId="10" fillId="34" borderId="86" applyNumberFormat="0" applyFont="0" applyAlignment="0" applyProtection="0"/>
    <xf numFmtId="0" fontId="102"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206" fontId="10" fillId="64" borderId="107" applyNumberFormat="0" applyProtection="0">
      <alignment horizontal="left" vertical="center" indent="1"/>
    </xf>
    <xf numFmtId="49" fontId="17" fillId="3" borderId="144">
      <alignment vertical="center"/>
    </xf>
    <xf numFmtId="4" fontId="109" fillId="24" borderId="84">
      <alignment horizontal="left" vertical="center" wrapText="1"/>
    </xf>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49" fontId="16" fillId="3" borderId="108">
      <alignment vertical="center"/>
    </xf>
    <xf numFmtId="0" fontId="5" fillId="0" borderId="0"/>
    <xf numFmtId="0" fontId="10" fillId="34" borderId="134" applyNumberFormat="0" applyFont="0" applyAlignment="0" applyProtection="0"/>
    <xf numFmtId="170" fontId="5" fillId="0" borderId="0" applyFont="0" applyFill="0" applyBorder="0" applyAlignment="0" applyProtection="0"/>
    <xf numFmtId="0" fontId="47" fillId="23" borderId="115" applyNumberFormat="0" applyAlignment="0" applyProtection="0"/>
    <xf numFmtId="0" fontId="10"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187" fontId="10" fillId="31" borderId="61" applyNumberFormat="0" applyFont="0" applyAlignment="0">
      <protection locked="0"/>
    </xf>
    <xf numFmtId="0" fontId="10" fillId="68" borderId="1"/>
    <xf numFmtId="0" fontId="10" fillId="70" borderId="1"/>
    <xf numFmtId="0" fontId="10" fillId="68" borderId="1"/>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0" fillId="45" borderId="98">
      <alignment horizontal="center"/>
    </xf>
    <xf numFmtId="49" fontId="10" fillId="3" borderId="98">
      <alignment horizontal="center"/>
    </xf>
    <xf numFmtId="49" fontId="10" fillId="45" borderId="98">
      <alignment horizontal="center"/>
    </xf>
    <xf numFmtId="49" fontId="210" fillId="45" borderId="98">
      <alignment horizontal="center"/>
    </xf>
    <xf numFmtId="49" fontId="210" fillId="45" borderId="98">
      <alignment horizontal="center"/>
    </xf>
    <xf numFmtId="49" fontId="210" fillId="3" borderId="98">
      <alignment horizontal="center"/>
    </xf>
    <xf numFmtId="49" fontId="210" fillId="45" borderId="98">
      <alignment horizontal="center"/>
    </xf>
    <xf numFmtId="40" fontId="10" fillId="2" borderId="1"/>
    <xf numFmtId="40" fontId="10" fillId="44" borderId="1"/>
    <xf numFmtId="40" fontId="10" fillId="44" borderId="1"/>
    <xf numFmtId="40" fontId="10" fillId="2" borderId="1"/>
    <xf numFmtId="40" fontId="10" fillId="44" borderId="1"/>
    <xf numFmtId="40" fontId="10" fillId="40" borderId="1"/>
    <xf numFmtId="40" fontId="10" fillId="67" borderId="1"/>
    <xf numFmtId="40" fontId="10" fillId="40" borderId="1"/>
    <xf numFmtId="184" fontId="175" fillId="0" borderId="62"/>
    <xf numFmtId="0" fontId="175" fillId="0" borderId="62"/>
    <xf numFmtId="0" fontId="175" fillId="0" borderId="62"/>
    <xf numFmtId="0" fontId="15" fillId="34" borderId="124" applyNumberFormat="0" applyFont="0" applyAlignment="0" applyProtection="0"/>
    <xf numFmtId="0" fontId="10" fillId="34" borderId="134" applyNumberFormat="0" applyFont="0" applyAlignment="0" applyProtection="0"/>
    <xf numFmtId="4" fontId="209" fillId="59" borderId="97" applyNumberFormat="0" applyProtection="0">
      <alignment horizontal="right" vertical="center"/>
    </xf>
    <xf numFmtId="0" fontId="10" fillId="34" borderId="134" applyNumberFormat="0" applyFon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205" fillId="59" borderId="97" applyNumberFormat="0" applyProtection="0">
      <alignment horizontal="right" vertical="center"/>
    </xf>
    <xf numFmtId="4" fontId="205" fillId="59" borderId="97" applyNumberFormat="0" applyProtection="0">
      <alignment horizontal="right" vertical="center"/>
    </xf>
    <xf numFmtId="4" fontId="207" fillId="5" borderId="102" applyNumberFormat="0" applyProtection="0">
      <alignment horizontal="right" vertical="center"/>
    </xf>
    <xf numFmtId="4" fontId="57" fillId="59" borderId="97" applyNumberFormat="0" applyProtection="0">
      <alignment horizontal="right" vertical="center"/>
    </xf>
    <xf numFmtId="4" fontId="57" fillId="59" borderId="97" applyNumberFormat="0" applyProtection="0">
      <alignment horizontal="right" vertical="center"/>
    </xf>
    <xf numFmtId="4" fontId="68" fillId="0" borderId="102" applyNumberFormat="0" applyProtection="0">
      <alignment horizontal="right" vertical="center"/>
    </xf>
    <xf numFmtId="4" fontId="57" fillId="29" borderId="97" applyNumberFormat="0" applyProtection="0">
      <alignment horizontal="left" vertical="center" indent="1"/>
    </xf>
    <xf numFmtId="4" fontId="57" fillId="29" borderId="97" applyNumberFormat="0" applyProtection="0">
      <alignment horizontal="left" vertical="center" indent="1"/>
    </xf>
    <xf numFmtId="4" fontId="205" fillId="29" borderId="97" applyNumberFormat="0" applyProtection="0">
      <alignment vertical="center"/>
    </xf>
    <xf numFmtId="4" fontId="57" fillId="29" borderId="97" applyNumberFormat="0" applyProtection="0">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69" fillId="0" borderId="62">
      <alignment horizontal="left" vertical="center"/>
    </xf>
    <xf numFmtId="0" fontId="10" fillId="28" borderId="97"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9" fontId="17" fillId="3" borderId="136">
      <alignment vertical="center"/>
    </xf>
    <xf numFmtId="4" fontId="57" fillId="59" borderId="103" applyNumberFormat="0" applyProtection="0">
      <alignment horizontal="left" vertical="center" indent="1"/>
    </xf>
    <xf numFmtId="4" fontId="58" fillId="58" borderId="97" applyNumberFormat="0" applyProtection="0">
      <alignment horizontal="left" vertical="center" indent="1"/>
    </xf>
    <xf numFmtId="4" fontId="57" fillId="57" borderId="97" applyNumberFormat="0" applyProtection="0">
      <alignment horizontal="right" vertical="center"/>
    </xf>
    <xf numFmtId="4" fontId="57" fillId="56" borderId="97" applyNumberFormat="0" applyProtection="0">
      <alignment horizontal="right" vertical="center"/>
    </xf>
    <xf numFmtId="4" fontId="57" fillId="55" borderId="97" applyNumberFormat="0" applyProtection="0">
      <alignment horizontal="right" vertical="center"/>
    </xf>
    <xf numFmtId="184" fontId="141" fillId="0" borderId="70" applyNumberFormat="0" applyFont="0" applyAlignment="0" applyProtection="0"/>
    <xf numFmtId="0" fontId="141" fillId="0" borderId="70" applyNumberFormat="0" applyFont="0" applyAlignment="0" applyProtection="0"/>
    <xf numFmtId="4" fontId="57" fillId="54" borderId="97" applyNumberFormat="0" applyProtection="0">
      <alignment horizontal="right" vertical="center"/>
    </xf>
    <xf numFmtId="0" fontId="141" fillId="0" borderId="70" applyNumberFormat="0" applyFont="0" applyAlignment="0" applyProtection="0"/>
    <xf numFmtId="4" fontId="57" fillId="51" borderId="97" applyNumberFormat="0" applyProtection="0">
      <alignment horizontal="right" vertical="center"/>
    </xf>
    <xf numFmtId="184" fontId="141" fillId="0" borderId="69" applyNumberFormat="0" applyFont="0" applyAlignment="0" applyProtection="0"/>
    <xf numFmtId="0" fontId="141" fillId="0" borderId="69" applyNumberFormat="0" applyFont="0" applyAlignment="0" applyProtection="0"/>
    <xf numFmtId="0" fontId="141" fillId="0" borderId="69" applyNumberFormat="0" applyFont="0" applyAlignment="0" applyProtection="0"/>
    <xf numFmtId="4" fontId="57" fillId="50" borderId="97" applyNumberFormat="0" applyProtection="0">
      <alignment horizontal="right" vertical="center"/>
    </xf>
    <xf numFmtId="0"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 fontId="57" fillId="31" borderId="97" applyNumberFormat="0" applyProtection="0">
      <alignment horizontal="left" vertical="center" indent="1"/>
    </xf>
    <xf numFmtId="4" fontId="205" fillId="31" borderId="97" applyNumberFormat="0" applyProtection="0">
      <alignment vertical="center"/>
    </xf>
    <xf numFmtId="4" fontId="57" fillId="31" borderId="97" applyNumberFormat="0" applyProtection="0">
      <alignment vertical="center"/>
    </xf>
    <xf numFmtId="49" fontId="17" fillId="3" borderId="136">
      <alignment vertical="center"/>
    </xf>
    <xf numFmtId="49" fontId="17" fillId="3" borderId="136">
      <alignment vertical="center"/>
    </xf>
    <xf numFmtId="49" fontId="17" fillId="3" borderId="136">
      <alignment vertical="center"/>
    </xf>
    <xf numFmtId="40" fontId="10" fillId="75" borderId="83"/>
    <xf numFmtId="40" fontId="10" fillId="74" borderId="83"/>
    <xf numFmtId="40" fontId="10" fillId="74" borderId="83"/>
    <xf numFmtId="40" fontId="10" fillId="75" borderId="83"/>
    <xf numFmtId="40" fontId="10" fillId="74" borderId="83"/>
    <xf numFmtId="184" fontId="175" fillId="28" borderId="62" applyAlignment="0" applyProtection="0"/>
    <xf numFmtId="40" fontId="10" fillId="73" borderId="83"/>
    <xf numFmtId="40" fontId="10" fillId="73" borderId="83"/>
    <xf numFmtId="40" fontId="10" fillId="73" borderId="83"/>
    <xf numFmtId="49" fontId="20" fillId="0" borderId="83">
      <alignment horizontal="right"/>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40" borderId="83"/>
    <xf numFmtId="40" fontId="10" fillId="71" borderId="83"/>
    <xf numFmtId="40" fontId="10" fillId="71" borderId="83"/>
    <xf numFmtId="40" fontId="10" fillId="71" borderId="83"/>
    <xf numFmtId="0" fontId="10" fillId="40" borderId="83"/>
    <xf numFmtId="0" fontId="10" fillId="40" borderId="83"/>
    <xf numFmtId="0" fontId="10" fillId="40" borderId="83"/>
    <xf numFmtId="0" fontId="10" fillId="68" borderId="83"/>
    <xf numFmtId="0" fontId="10" fillId="68" borderId="83"/>
    <xf numFmtId="0" fontId="10" fillId="70" borderId="83"/>
    <xf numFmtId="49" fontId="170" fillId="44" borderId="67">
      <alignment horizontal="center"/>
    </xf>
    <xf numFmtId="0" fontId="10" fillId="68" borderId="83"/>
    <xf numFmtId="49" fontId="170" fillId="44" borderId="136">
      <alignment horizontal="center"/>
    </xf>
    <xf numFmtId="0" fontId="10" fillId="48" borderId="153" applyNumberFormat="0" applyProtection="0">
      <alignment horizontal="left" vertical="center" indent="1"/>
    </xf>
    <xf numFmtId="40" fontId="10" fillId="2" borderId="83"/>
    <xf numFmtId="40" fontId="10" fillId="44" borderId="83"/>
    <xf numFmtId="40" fontId="10" fillId="2" borderId="83"/>
    <xf numFmtId="40" fontId="10" fillId="44" borderId="83"/>
    <xf numFmtId="40" fontId="10" fillId="40" borderId="83"/>
    <xf numFmtId="40" fontId="10" fillId="67" borderId="83"/>
    <xf numFmtId="40" fontId="10" fillId="40" borderId="83"/>
    <xf numFmtId="40" fontId="10" fillId="40" borderId="83"/>
    <xf numFmtId="0" fontId="10" fillId="61" borderId="153" applyNumberFormat="0" applyProtection="0">
      <alignment horizontal="left" vertical="center" indent="1"/>
    </xf>
    <xf numFmtId="184" fontId="10" fillId="63" borderId="153" applyNumberFormat="0" applyProtection="0">
      <alignment horizontal="left" vertical="center" indent="1"/>
    </xf>
    <xf numFmtId="184" fontId="10" fillId="63" borderId="153" applyNumberFormat="0" applyProtection="0">
      <alignment horizontal="left" vertical="center" indent="1"/>
    </xf>
    <xf numFmtId="0" fontId="141" fillId="0" borderId="139" applyNumberFormat="0" applyFont="0" applyAlignment="0" applyProtection="0"/>
    <xf numFmtId="184" fontId="10" fillId="28" borderId="153" applyNumberFormat="0" applyProtection="0">
      <alignment horizontal="left" vertical="center" indent="1"/>
    </xf>
    <xf numFmtId="206" fontId="10" fillId="66" borderId="153" applyNumberFormat="0" applyProtection="0">
      <alignment horizontal="left" vertical="center" indent="1"/>
    </xf>
    <xf numFmtId="0" fontId="10" fillId="48" borderId="66" applyNumberFormat="0" applyProtection="0">
      <alignment horizontal="left" vertical="center" indent="1"/>
    </xf>
    <xf numFmtId="165" fontId="41"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37" fontId="106" fillId="28" borderId="61" applyFill="0" applyBorder="0" applyProtection="0"/>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10" fillId="28" borderId="66" applyNumberFormat="0" applyProtection="0">
      <alignment horizontal="left" vertical="center" indent="1"/>
    </xf>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69" fillId="0" borderId="113">
      <alignment horizontal="left" vertical="center"/>
    </xf>
    <xf numFmtId="0" fontId="69" fillId="0" borderId="113">
      <alignment horizontal="left" vertical="center"/>
    </xf>
    <xf numFmtId="0" fontId="118" fillId="23" borderId="143" applyNumberFormat="0" applyAlignment="0" applyProtection="0"/>
    <xf numFmtId="0" fontId="10" fillId="48" borderId="66" applyNumberFormat="0" applyProtection="0">
      <alignment horizontal="left" vertical="center" indent="1"/>
    </xf>
    <xf numFmtId="49" fontId="210" fillId="3" borderId="136">
      <alignment vertical="center"/>
    </xf>
    <xf numFmtId="4" fontId="57" fillId="59" borderId="85" applyNumberFormat="0" applyProtection="0">
      <alignment horizontal="left" vertical="center" indent="1"/>
    </xf>
    <xf numFmtId="0" fontId="10" fillId="34" borderId="142" applyNumberFormat="0" applyFont="0" applyAlignment="0" applyProtection="0"/>
    <xf numFmtId="0" fontId="10" fillId="34" borderId="142" applyNumberFormat="0" applyFont="0" applyAlignment="0" applyProtection="0"/>
    <xf numFmtId="0" fontId="129" fillId="0" borderId="145"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48" borderId="66" applyNumberFormat="0" applyProtection="0">
      <alignment horizontal="left" vertical="center" indent="1"/>
    </xf>
    <xf numFmtId="255"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0" fontId="175" fillId="0" borderId="93"/>
    <xf numFmtId="0" fontId="175" fillId="0" borderId="93"/>
    <xf numFmtId="0" fontId="101" fillId="23" borderId="117" applyNumberFormat="0" applyAlignment="0" applyProtection="0"/>
    <xf numFmtId="49" fontId="17" fillId="3" borderId="154">
      <alignment vertical="center"/>
    </xf>
    <xf numFmtId="49" fontId="17" fillId="3" borderId="154">
      <alignment vertical="center"/>
    </xf>
    <xf numFmtId="49" fontId="17" fillId="3" borderId="154">
      <alignment vertical="center"/>
    </xf>
    <xf numFmtId="0" fontId="76" fillId="10" borderId="151" applyNumberFormat="0" applyAlignment="0" applyProtection="0"/>
    <xf numFmtId="0" fontId="119" fillId="23" borderId="151" applyNumberFormat="0" applyAlignment="0" applyProtection="0"/>
    <xf numFmtId="0" fontId="118" fillId="23" borderId="143" applyNumberFormat="0" applyAlignment="0" applyProtection="0"/>
    <xf numFmtId="0" fontId="118" fillId="23" borderId="143" applyNumberFormat="0" applyAlignment="0" applyProtection="0"/>
    <xf numFmtId="0" fontId="69" fillId="0" borderId="93">
      <alignment horizontal="left" vertical="center"/>
    </xf>
    <xf numFmtId="0" fontId="76" fillId="10" borderId="151" applyNumberFormat="0" applyAlignment="0" applyProtection="0"/>
    <xf numFmtId="40" fontId="20" fillId="40" borderId="61"/>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47" fillId="23" borderId="133" applyNumberFormat="0" applyAlignment="0" applyProtection="0"/>
    <xf numFmtId="184" fontId="175" fillId="28" borderId="93" applyAlignment="0" applyProtection="0"/>
    <xf numFmtId="0" fontId="175" fillId="28" borderId="93" applyAlignment="0" applyProtection="0"/>
    <xf numFmtId="0" fontId="15" fillId="34" borderId="13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210" fillId="3" borderId="154">
      <alignment vertical="center"/>
    </xf>
    <xf numFmtId="0" fontId="5" fillId="0" borderId="0"/>
    <xf numFmtId="0" fontId="118" fillId="23" borderId="125" applyNumberFormat="0" applyAlignment="0" applyProtection="0"/>
    <xf numFmtId="0" fontId="118" fillId="23" borderId="125" applyNumberForma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 fontId="109" fillId="24" borderId="113">
      <alignment horizontal="left" vertical="center" wrapText="1"/>
    </xf>
    <xf numFmtId="4" fontId="109" fillId="24" borderId="113">
      <alignment horizontal="left" vertical="center" wrapText="1"/>
    </xf>
    <xf numFmtId="37" fontId="106" fillId="28" borderId="1" applyFill="0" applyBorder="0" applyProtection="0"/>
    <xf numFmtId="184" fontId="10" fillId="64" borderId="143" applyNumberFormat="0" applyProtection="0">
      <alignment horizontal="left" vertical="center" indent="1"/>
    </xf>
    <xf numFmtId="0" fontId="118" fillId="23" borderId="117" applyNumberFormat="0" applyAlignment="0" applyProtection="0"/>
    <xf numFmtId="0" fontId="119" fillId="23" borderId="11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0" fontId="20" fillId="40" borderId="1"/>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184" fontId="10" fillId="28" borderId="153" applyNumberFormat="0" applyProtection="0">
      <alignment horizontal="left" vertical="center" indent="1"/>
    </xf>
    <xf numFmtId="4" fontId="57" fillId="59" borderId="153" applyNumberFormat="0" applyProtection="0">
      <alignment horizontal="right" vertical="center"/>
    </xf>
    <xf numFmtId="4" fontId="57" fillId="59" borderId="153" applyNumberFormat="0" applyProtection="0">
      <alignment horizontal="right" vertical="center"/>
    </xf>
    <xf numFmtId="184" fontId="10" fillId="48" borderId="153" applyNumberFormat="0" applyProtection="0">
      <alignment horizontal="left" vertical="center" indent="1"/>
    </xf>
    <xf numFmtId="0" fontId="76" fillId="10" borderId="151" applyNumberFormat="0" applyAlignment="0" applyProtection="0"/>
    <xf numFmtId="0" fontId="118" fillId="23" borderId="153" applyNumberFormat="0" applyAlignment="0" applyProtection="0"/>
    <xf numFmtId="0" fontId="15" fillId="34" borderId="142" applyNumberFormat="0" applyFont="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83" applyNumberFormat="0" applyFont="0" applyAlignment="0">
      <protection locked="0"/>
    </xf>
    <xf numFmtId="0" fontId="119" fillId="23" borderId="115" applyNumberFormat="0" applyAlignment="0" applyProtection="0"/>
    <xf numFmtId="255" fontId="10" fillId="31" borderId="83" applyNumberFormat="0" applyFont="0" applyAlignment="0">
      <protection locked="0"/>
    </xf>
    <xf numFmtId="0" fontId="10" fillId="34" borderId="134" applyNumberFormat="0" applyFont="0" applyAlignment="0" applyProtection="0"/>
    <xf numFmtId="0" fontId="175" fillId="0" borderId="84"/>
    <xf numFmtId="49" fontId="10" fillId="45" borderId="108">
      <alignment horizontal="center"/>
    </xf>
    <xf numFmtId="49" fontId="10" fillId="3" borderId="108">
      <alignment horizontal="center"/>
    </xf>
    <xf numFmtId="0" fontId="15" fillId="34" borderId="134" applyNumberFormat="0" applyFont="0" applyAlignment="0" applyProtection="0"/>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206" fontId="10" fillId="66"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206" fontId="10" fillId="65" borderId="107" applyNumberFormat="0" applyProtection="0">
      <alignment horizontal="left" vertical="center" indent="1"/>
    </xf>
    <xf numFmtId="184" fontId="10" fillId="28" borderId="107" applyNumberFormat="0" applyProtection="0">
      <alignment horizontal="left" vertical="center" indent="1"/>
    </xf>
    <xf numFmtId="184" fontId="10" fillId="65" borderId="107" applyNumberFormat="0" applyProtection="0">
      <alignment horizontal="left" vertical="center" indent="1"/>
    </xf>
    <xf numFmtId="0" fontId="10" fillId="28" borderId="107" applyNumberFormat="0" applyProtection="0">
      <alignment horizontal="left" vertical="center" indent="1"/>
    </xf>
    <xf numFmtId="184"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0" fillId="63" borderId="107" applyNumberFormat="0" applyProtection="0">
      <alignment horizontal="left" vertical="center" indent="1"/>
    </xf>
    <xf numFmtId="184" fontId="10" fillId="61" borderId="107" applyNumberFormat="0" applyProtection="0">
      <alignment horizontal="left" vertical="center" indent="1"/>
    </xf>
    <xf numFmtId="206" fontId="10" fillId="62" borderId="107" applyNumberFormat="0" applyProtection="0">
      <alignment horizontal="left" vertical="center" indent="1"/>
    </xf>
    <xf numFmtId="0" fontId="15" fillId="34" borderId="134" applyNumberFormat="0" applyFont="0" applyAlignment="0" applyProtection="0"/>
    <xf numFmtId="4" fontId="57" fillId="57" borderId="107" applyNumberFormat="0" applyProtection="0">
      <alignment horizontal="right" vertical="center"/>
    </xf>
    <xf numFmtId="4" fontId="57" fillId="56" borderId="107" applyNumberFormat="0" applyProtection="0">
      <alignment horizontal="right" vertical="center"/>
    </xf>
    <xf numFmtId="4" fontId="57" fillId="55" borderId="107" applyNumberFormat="0" applyProtection="0">
      <alignment horizontal="right" vertical="center"/>
    </xf>
    <xf numFmtId="4" fontId="57" fillId="54" borderId="107" applyNumberFormat="0" applyProtection="0">
      <alignment horizontal="right" vertical="center"/>
    </xf>
    <xf numFmtId="4" fontId="57" fillId="49" borderId="107" applyNumberFormat="0" applyProtection="0">
      <alignment horizontal="right" vertical="center"/>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8" fillId="34" borderId="106"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206" fontId="10" fillId="66" borderId="125" applyNumberFormat="0" applyProtection="0">
      <alignment horizontal="left" vertical="center" indent="1"/>
    </xf>
    <xf numFmtId="184" fontId="10" fillId="66" borderId="125" applyNumberFormat="0" applyProtection="0">
      <alignment horizontal="left" vertical="center" indent="1"/>
    </xf>
    <xf numFmtId="0" fontId="10" fillId="48" borderId="125" applyNumberFormat="0" applyProtection="0">
      <alignment horizontal="left" vertical="center" indent="1"/>
    </xf>
    <xf numFmtId="184" fontId="10" fillId="28" borderId="125" applyNumberFormat="0" applyProtection="0">
      <alignment horizontal="left" vertical="center" indent="1"/>
    </xf>
    <xf numFmtId="0" fontId="10" fillId="28" borderId="125" applyNumberFormat="0" applyProtection="0">
      <alignment horizontal="left" vertical="center" indent="1"/>
    </xf>
    <xf numFmtId="206" fontId="10" fillId="65" borderId="125" applyNumberFormat="0" applyProtection="0">
      <alignment horizontal="left" vertical="center" indent="1"/>
    </xf>
    <xf numFmtId="0"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0" fontId="10" fillId="63" borderId="125" applyNumberFormat="0" applyProtection="0">
      <alignment horizontal="left" vertical="center" indent="1"/>
    </xf>
    <xf numFmtId="0" fontId="10" fillId="63" borderId="125" applyNumberFormat="0" applyProtection="0">
      <alignment horizontal="left" vertical="center" indent="1"/>
    </xf>
    <xf numFmtId="40" fontId="20" fillId="40" borderId="83"/>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111"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19" fillId="23"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8" fillId="23" borderId="153" applyNumberFormat="0" applyAlignment="0" applyProtection="0"/>
    <xf numFmtId="49" fontId="170" fillId="44" borderId="108">
      <alignment horizontal="center"/>
    </xf>
    <xf numFmtId="49" fontId="210" fillId="3" borderId="144">
      <alignment vertical="center"/>
    </xf>
    <xf numFmtId="49" fontId="210" fillId="45" borderId="144">
      <alignment horizontal="center"/>
    </xf>
    <xf numFmtId="4" fontId="209" fillId="59" borderId="143" applyNumberFormat="0" applyProtection="0">
      <alignment horizontal="right" vertic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5" borderId="143" applyNumberFormat="0" applyProtection="0">
      <alignment horizontal="left" vertical="center" indent="1"/>
    </xf>
    <xf numFmtId="184" fontId="10" fillId="61" borderId="143" applyNumberFormat="0" applyProtection="0">
      <alignment horizontal="left" vertical="center" indent="1"/>
    </xf>
    <xf numFmtId="0" fontId="18" fillId="34" borderId="142" applyNumberFormat="0" applyFont="0" applyAlignment="0" applyProtection="0"/>
    <xf numFmtId="184" fontId="8" fillId="34" borderId="142" applyNumberFormat="0" applyFont="0" applyAlignment="0" applyProtection="0"/>
    <xf numFmtId="4" fontId="58" fillId="58" borderId="153" applyNumberFormat="0" applyProtection="0">
      <alignment horizontal="left" vertical="center" indent="1"/>
    </xf>
    <xf numFmtId="4" fontId="57" fillId="59" borderId="159" applyNumberFormat="0" applyProtection="0">
      <alignment horizontal="left" vertical="center" indent="1"/>
    </xf>
    <xf numFmtId="184" fontId="10" fillId="48" borderId="153" applyNumberFormat="0" applyProtection="0">
      <alignment horizontal="left" vertical="center" indent="1"/>
    </xf>
    <xf numFmtId="184" fontId="10" fillId="61" borderId="153" applyNumberFormat="0" applyProtection="0">
      <alignment horizontal="left" vertical="center" indent="1"/>
    </xf>
    <xf numFmtId="0" fontId="175" fillId="28" borderId="131" applyAlignment="0" applyProtection="0"/>
    <xf numFmtId="0" fontId="141" fillId="0" borderId="138" applyNumberFormat="0" applyFont="0" applyAlignment="0" applyProtection="0"/>
    <xf numFmtId="0" fontId="10" fillId="63" borderId="153" applyNumberFormat="0" applyProtection="0">
      <alignment horizontal="left" vertical="center" indent="1"/>
    </xf>
    <xf numFmtId="0" fontId="141" fillId="0" borderId="139" applyNumberFormat="0" applyFont="0" applyAlignment="0" applyProtection="0"/>
    <xf numFmtId="184" fontId="141" fillId="0" borderId="139" applyNumberFormat="0" applyFont="0" applyAlignment="0" applyProtection="0"/>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29" borderId="153" applyNumberFormat="0" applyProtection="0">
      <alignment vertical="center"/>
    </xf>
    <xf numFmtId="4" fontId="205" fillId="29" borderId="153" applyNumberFormat="0" applyProtection="0">
      <alignment vertical="center"/>
    </xf>
    <xf numFmtId="4" fontId="57" fillId="29" borderId="153" applyNumberFormat="0" applyProtection="0">
      <alignment horizontal="left" vertical="center" indent="1"/>
    </xf>
    <xf numFmtId="4" fontId="57" fillId="29" borderId="153" applyNumberFormat="0" applyProtection="0">
      <alignment horizontal="left" vertical="center" indent="1"/>
    </xf>
    <xf numFmtId="4" fontId="68" fillId="0" borderId="158" applyNumberFormat="0" applyProtection="0">
      <alignment horizontal="right" vertical="center"/>
    </xf>
    <xf numFmtId="4" fontId="207" fillId="5" borderId="158" applyNumberFormat="0" applyProtection="0">
      <alignment horizontal="right" vertical="center"/>
    </xf>
    <xf numFmtId="4" fontId="68" fillId="17" borderId="158" applyNumberFormat="0" applyProtection="0">
      <alignment horizontal="left" vertical="center" indent="1"/>
    </xf>
    <xf numFmtId="0"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48" borderId="153" applyNumberFormat="0" applyProtection="0">
      <alignment horizontal="left" vertical="center" indent="1"/>
    </xf>
    <xf numFmtId="184" fontId="175" fillId="0" borderId="131"/>
    <xf numFmtId="49" fontId="210" fillId="45" borderId="154">
      <alignment horizontal="center"/>
    </xf>
    <xf numFmtId="49" fontId="10" fillId="3" borderId="154">
      <alignment horizontal="center"/>
    </xf>
    <xf numFmtId="49" fontId="10" fillId="45" borderId="154">
      <alignment horizontal="center"/>
    </xf>
    <xf numFmtId="49" fontId="210" fillId="45" borderId="154">
      <alignment vertical="center"/>
    </xf>
    <xf numFmtId="0" fontId="76" fillId="10" borderId="105" applyNumberFormat="0" applyAlignment="0" applyProtection="0"/>
    <xf numFmtId="0" fontId="141" fillId="0" borderId="121" applyNumberFormat="0" applyFont="0" applyAlignment="0" applyProtection="0"/>
    <xf numFmtId="0" fontId="141" fillId="0" borderId="121" applyNumberFormat="0" applyFont="0" applyAlignment="0" applyProtection="0"/>
    <xf numFmtId="184" fontId="10" fillId="65" borderId="135" applyNumberFormat="0" applyProtection="0">
      <alignment horizontal="left" vertical="center" indent="1"/>
    </xf>
    <xf numFmtId="206" fontId="10" fillId="65" borderId="135" applyNumberFormat="0" applyProtection="0">
      <alignment horizontal="left" vertical="center" indent="1"/>
    </xf>
    <xf numFmtId="184" fontId="10" fillId="28" borderId="135" applyNumberFormat="0" applyProtection="0">
      <alignment horizontal="left" vertical="center" indent="1"/>
    </xf>
    <xf numFmtId="184" fontId="10" fillId="28" borderId="135" applyNumberFormat="0" applyProtection="0">
      <alignment horizontal="left" vertical="center" indent="1"/>
    </xf>
    <xf numFmtId="0" fontId="10" fillId="28" borderId="135" applyNumberFormat="0" applyProtection="0">
      <alignment horizontal="left" vertical="center" indent="1"/>
    </xf>
    <xf numFmtId="206" fontId="10" fillId="66" borderId="135" applyNumberFormat="0" applyProtection="0">
      <alignment horizontal="left" vertical="center" indent="1"/>
    </xf>
    <xf numFmtId="0" fontId="10" fillId="48" borderId="135" applyNumberFormat="0" applyProtection="0">
      <alignment horizontal="left" vertical="center" indent="1"/>
    </xf>
    <xf numFmtId="184" fontId="10" fillId="48" borderId="135" applyNumberFormat="0" applyProtection="0">
      <alignment horizontal="left" vertical="center" indent="1"/>
    </xf>
    <xf numFmtId="4" fontId="207" fillId="5" borderId="140" applyNumberFormat="0" applyProtection="0">
      <alignment horizontal="right" vertical="center"/>
    </xf>
    <xf numFmtId="4" fontId="207" fillId="5" borderId="140" applyNumberFormat="0" applyProtection="0">
      <alignment horizontal="right" vertical="center"/>
    </xf>
    <xf numFmtId="4" fontId="205" fillId="59" borderId="135" applyNumberFormat="0" applyProtection="0">
      <alignment horizontal="right" vertical="center"/>
    </xf>
    <xf numFmtId="0" fontId="10" fillId="48" borderId="135"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75" fillId="0" borderId="113"/>
    <xf numFmtId="0" fontId="175" fillId="0" borderId="113"/>
    <xf numFmtId="184" fontId="175" fillId="0" borderId="113"/>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8" fillId="34" borderId="116"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 fontId="109" fillId="24" borderId="149">
      <alignment horizontal="left" vertical="center" wrapText="1"/>
    </xf>
    <xf numFmtId="184" fontId="10" fillId="48" borderId="117" applyNumberFormat="0" applyProtection="0">
      <alignment horizontal="left" vertical="center" indent="1"/>
    </xf>
    <xf numFmtId="4" fontId="68" fillId="17" borderId="122" applyNumberFormat="0" applyProtection="0">
      <alignment horizontal="left" vertical="center" indent="1"/>
    </xf>
    <xf numFmtId="0" fontId="10" fillId="48" borderId="117" applyNumberFormat="0" applyProtection="0">
      <alignment horizontal="left" vertical="center" indent="1"/>
    </xf>
    <xf numFmtId="4" fontId="57" fillId="53" borderId="117" applyNumberFormat="0" applyProtection="0">
      <alignment horizontal="right" vertical="center"/>
    </xf>
    <xf numFmtId="4" fontId="57" fillId="54" borderId="117" applyNumberFormat="0" applyProtection="0">
      <alignment horizontal="right" vertical="center"/>
    </xf>
    <xf numFmtId="4" fontId="57" fillId="55" borderId="117" applyNumberFormat="0" applyProtection="0">
      <alignment horizontal="right" vertical="center"/>
    </xf>
    <xf numFmtId="4" fontId="57" fillId="56" borderId="117" applyNumberFormat="0" applyProtection="0">
      <alignment horizontal="right" vertical="center"/>
    </xf>
    <xf numFmtId="4" fontId="57" fillId="57" borderId="117" applyNumberFormat="0" applyProtection="0">
      <alignment horizontal="right" vertical="center"/>
    </xf>
    <xf numFmtId="4" fontId="58" fillId="5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4" fontId="25" fillId="61" borderId="117" applyNumberFormat="0" applyProtection="0">
      <alignment horizontal="left" vertical="center" indent="1"/>
    </xf>
    <xf numFmtId="0" fontId="10" fillId="61" borderId="117" applyNumberFormat="0" applyProtection="0">
      <alignment horizontal="left" vertical="center" indent="1"/>
    </xf>
    <xf numFmtId="184" fontId="10" fillId="62"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0" fontId="10" fillId="61" borderId="117" applyNumberFormat="0" applyProtection="0">
      <alignment horizontal="left" vertical="center" indent="1"/>
    </xf>
    <xf numFmtId="0" fontId="10" fillId="63" borderId="117" applyNumberFormat="0" applyProtection="0">
      <alignment horizontal="left" vertical="center" indent="1"/>
    </xf>
    <xf numFmtId="184" fontId="10" fillId="64"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184" fontId="10" fillId="63" borderId="117" applyNumberFormat="0" applyProtection="0">
      <alignment horizontal="left" vertical="center" indent="1"/>
    </xf>
    <xf numFmtId="184" fontId="10" fillId="63" borderId="117" applyNumberFormat="0" applyProtection="0">
      <alignment horizontal="left" vertical="center" indent="1"/>
    </xf>
    <xf numFmtId="0" fontId="10" fillId="63" borderId="117" applyNumberFormat="0" applyProtection="0">
      <alignment horizontal="left" vertical="center" indent="1"/>
    </xf>
    <xf numFmtId="0" fontId="10" fillId="28"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49" fontId="170" fillId="44" borderId="88">
      <alignment horizontal="center"/>
    </xf>
    <xf numFmtId="0" fontId="10" fillId="48" borderId="117" applyNumberFormat="0" applyProtection="0">
      <alignment horizontal="left" vertical="center" indent="1"/>
    </xf>
    <xf numFmtId="4" fontId="57" fillId="29" borderId="117" applyNumberFormat="0" applyProtection="0">
      <alignment horizontal="left" vertical="center" indent="1"/>
    </xf>
    <xf numFmtId="4" fontId="57" fillId="29" borderId="117" applyNumberFormat="0" applyProtection="0">
      <alignment horizontal="left" vertical="center" indent="1"/>
    </xf>
    <xf numFmtId="4" fontId="57" fillId="59" borderId="117" applyNumberFormat="0" applyProtection="0">
      <alignment horizontal="right" vertical="center"/>
    </xf>
    <xf numFmtId="4" fontId="57" fillId="59" borderId="117" applyNumberFormat="0" applyProtection="0">
      <alignment horizontal="right" vertical="center"/>
    </xf>
    <xf numFmtId="4" fontId="57" fillId="59" borderId="117" applyNumberFormat="0" applyProtection="0">
      <alignment horizontal="right" vertical="center"/>
    </xf>
    <xf numFmtId="0" fontId="10" fillId="48" borderId="117" applyNumberFormat="0" applyProtection="0">
      <alignment horizontal="left" vertical="center" indent="1"/>
    </xf>
    <xf numFmtId="0" fontId="10" fillId="48" borderId="117" applyNumberFormat="0" applyProtection="0">
      <alignment horizontal="left" vertical="center" indent="1"/>
    </xf>
    <xf numFmtId="4" fontId="209" fillId="59" borderId="117"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49" fontId="210" fillId="45" borderId="118">
      <alignment horizontal="center"/>
    </xf>
    <xf numFmtId="49" fontId="10" fillId="45" borderId="118">
      <alignment horizontal="center"/>
    </xf>
    <xf numFmtId="49" fontId="10" fillId="45" borderId="118">
      <alignment horizontal="center"/>
    </xf>
    <xf numFmtId="49" fontId="10" fillId="3" borderId="118">
      <alignment horizontal="center"/>
    </xf>
    <xf numFmtId="49" fontId="10" fillId="45" borderId="118">
      <alignment horizontal="center"/>
    </xf>
    <xf numFmtId="49" fontId="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0" fontId="141" fillId="0" borderId="91" applyNumberFormat="0" applyFont="0" applyAlignment="0" applyProtection="0"/>
    <xf numFmtId="184" fontId="141" fillId="0" borderId="91" applyNumberFormat="0" applyFont="0" applyAlignment="0" applyProtection="0"/>
    <xf numFmtId="49" fontId="210" fillId="45" borderId="118">
      <alignment vertical="center"/>
    </xf>
    <xf numFmtId="0" fontId="15" fillId="34" borderId="152"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1" fillId="23" borderId="135" applyNumberFormat="0" applyAlignment="0" applyProtection="0"/>
    <xf numFmtId="49" fontId="17" fillId="3" borderId="154">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 fontId="109" fillId="24" borderId="131">
      <alignment horizontal="left" vertical="center" wrapText="1"/>
    </xf>
    <xf numFmtId="0" fontId="76" fillId="10" borderId="133" applyNumberFormat="0" applyAlignment="0" applyProtection="0"/>
    <xf numFmtId="0" fontId="118" fillId="23" borderId="135"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5" fillId="34" borderId="106" applyNumberFormat="0" applyFont="0" applyAlignment="0" applyProtection="0"/>
    <xf numFmtId="0" fontId="69" fillId="0" borderId="113">
      <alignment horizontal="left" vertical="center"/>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48" borderId="135" applyNumberFormat="0" applyProtection="0">
      <alignment horizontal="left" vertical="center" indent="1"/>
    </xf>
    <xf numFmtId="0" fontId="10" fillId="34" borderId="152" applyNumberFormat="0" applyFont="0" applyAlignment="0" applyProtection="0"/>
    <xf numFmtId="0" fontId="119" fillId="23" borderId="151" applyNumberFormat="0" applyAlignment="0" applyProtection="0"/>
    <xf numFmtId="0" fontId="119" fillId="23" borderId="151"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49" fontId="17" fillId="3" borderId="154">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4" fontId="68" fillId="17" borderId="92" applyNumberFormat="0" applyProtection="0">
      <alignment horizontal="left" vertical="center" indent="1"/>
    </xf>
    <xf numFmtId="4" fontId="57" fillId="52" borderId="87" applyNumberFormat="0" applyProtection="0">
      <alignment horizontal="right" vertical="center"/>
    </xf>
    <xf numFmtId="4" fontId="57" fillId="53" borderId="87" applyNumberFormat="0" applyProtection="0">
      <alignment horizontal="right" vertical="center"/>
    </xf>
    <xf numFmtId="4" fontId="57" fillId="54" borderId="87" applyNumberFormat="0" applyProtection="0">
      <alignment horizontal="right" vertical="center"/>
    </xf>
    <xf numFmtId="4" fontId="57" fillId="55" borderId="87" applyNumberFormat="0" applyProtection="0">
      <alignment horizontal="right" vertical="center"/>
    </xf>
    <xf numFmtId="4" fontId="57" fillId="56" borderId="87" applyNumberFormat="0" applyProtection="0">
      <alignment horizontal="right" vertical="center"/>
    </xf>
    <xf numFmtId="4" fontId="57" fillId="57" borderId="87" applyNumberFormat="0" applyProtection="0">
      <alignment horizontal="right" vertical="center"/>
    </xf>
    <xf numFmtId="4" fontId="58" fillId="5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1" borderId="87" applyNumberFormat="0" applyProtection="0">
      <alignment horizontal="left" vertical="center" indent="1"/>
    </xf>
    <xf numFmtId="206" fontId="10" fillId="62" borderId="87" applyNumberFormat="0" applyProtection="0">
      <alignment horizontal="left" vertical="center" indent="1"/>
    </xf>
    <xf numFmtId="206" fontId="10" fillId="62" borderId="87" applyNumberFormat="0" applyProtection="0">
      <alignment horizontal="left" vertical="center" indent="1"/>
    </xf>
    <xf numFmtId="0" fontId="10" fillId="61"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206" fontId="10" fillId="64" borderId="87" applyNumberFormat="0" applyProtection="0">
      <alignment horizontal="left" vertical="center" indent="1"/>
    </xf>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28" borderId="87" applyNumberFormat="0" applyProtection="0">
      <alignment horizontal="left" vertical="center" indent="1"/>
    </xf>
    <xf numFmtId="206" fontId="10" fillId="65" borderId="87" applyNumberFormat="0" applyProtection="0">
      <alignment horizontal="left" vertical="center" indent="1"/>
    </xf>
    <xf numFmtId="40" fontId="20" fillId="40" borderId="73"/>
    <xf numFmtId="184" fontId="10" fillId="28" borderId="87" applyNumberFormat="0" applyProtection="0">
      <alignment horizontal="left" vertical="center" indent="1"/>
    </xf>
    <xf numFmtId="206" fontId="10" fillId="65" borderId="87" applyNumberFormat="0" applyProtection="0">
      <alignment horizontal="left" vertical="center" indent="1"/>
    </xf>
    <xf numFmtId="206" fontId="10" fillId="65" borderId="87" applyNumberFormat="0" applyProtection="0">
      <alignment horizontal="left" vertical="center" indent="1"/>
    </xf>
    <xf numFmtId="0" fontId="15" fillId="34" borderId="96" applyNumberFormat="0" applyFont="0" applyAlignment="0" applyProtection="0"/>
    <xf numFmtId="49" fontId="210" fillId="3" borderId="88">
      <alignment horizontal="center"/>
    </xf>
    <xf numFmtId="49" fontId="210" fillId="45" borderId="88">
      <alignment horizontal="center"/>
    </xf>
    <xf numFmtId="49" fontId="10" fillId="45" borderId="88">
      <alignment horizontal="center"/>
    </xf>
    <xf numFmtId="49" fontId="10" fillId="45" borderId="88">
      <alignment horizont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124" applyNumberFormat="0" applyFont="0" applyAlignment="0" applyProtection="0"/>
    <xf numFmtId="49" fontId="210" fillId="45" borderId="88">
      <alignment vertical="center"/>
    </xf>
    <xf numFmtId="49" fontId="210" fillId="45" borderId="88">
      <alignment vertical="center"/>
    </xf>
    <xf numFmtId="49" fontId="200" fillId="3" borderId="88">
      <alignment vertical="center"/>
    </xf>
    <xf numFmtId="0" fontId="15" fillId="34" borderId="124" applyNumberFormat="0" applyFont="0" applyAlignment="0" applyProtection="0"/>
    <xf numFmtId="0" fontId="15" fillId="34" borderId="124" applyNumberFormat="0" applyFont="0" applyAlignment="0" applyProtection="0"/>
    <xf numFmtId="49" fontId="200" fillId="3" borderId="88">
      <alignment vertical="center"/>
    </xf>
    <xf numFmtId="49" fontId="210" fillId="45"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 fontId="109" fillId="24" borderId="131">
      <alignment horizontal="left" vertical="center" wrapText="1"/>
    </xf>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76" fillId="10" borderId="105" applyNumberFormat="0" applyAlignment="0" applyProtection="0"/>
    <xf numFmtId="49" fontId="17" fillId="3" borderId="118">
      <alignment vertical="center"/>
    </xf>
    <xf numFmtId="0" fontId="119" fillId="23" borderId="105" applyNumberFormat="0" applyAlignment="0" applyProtection="0"/>
    <xf numFmtId="0" fontId="10" fillId="34" borderId="134" applyNumberFormat="0" applyFon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48" borderId="125" applyNumberFormat="0" applyProtection="0">
      <alignment horizontal="left" vertical="center" indent="1"/>
    </xf>
    <xf numFmtId="184" fontId="10" fillId="48" borderId="125" applyNumberFormat="0" applyProtection="0">
      <alignment horizontal="left" vertical="center" indent="1"/>
    </xf>
    <xf numFmtId="4" fontId="57" fillId="54" borderId="125" applyNumberFormat="0" applyProtection="0">
      <alignment horizontal="right" vertical="center"/>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49" fontId="170" fillId="44" borderId="78">
      <alignment horizontal="center"/>
    </xf>
    <xf numFmtId="4" fontId="109" fillId="24" borderId="93">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9" fontId="16" fillId="3" borderId="98">
      <alignment vertical="center"/>
    </xf>
    <xf numFmtId="49" fontId="17" fillId="3" borderId="98">
      <alignment vertical="center"/>
    </xf>
    <xf numFmtId="49" fontId="170" fillId="44" borderId="55">
      <alignment horizont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75" fillId="28" borderId="74" applyAlignment="0" applyProtection="0"/>
    <xf numFmtId="0" fontId="175" fillId="28" borderId="74" applyAlignment="0" applyProtection="0"/>
    <xf numFmtId="184" fontId="175" fillId="28" borderId="74" applyAlignment="0" applyProtection="0"/>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80" applyNumberFormat="0" applyFont="0" applyAlignment="0" applyProtection="0"/>
    <xf numFmtId="0" fontId="141" fillId="0" borderId="80" applyNumberFormat="0" applyFont="0" applyAlignment="0" applyProtection="0"/>
    <xf numFmtId="184" fontId="141" fillId="0" borderId="80" applyNumberFormat="0" applyFont="0" applyAlignment="0" applyProtection="0"/>
    <xf numFmtId="49" fontId="17" fillId="3" borderId="98">
      <alignment vertical="center"/>
    </xf>
    <xf numFmtId="0" fontId="141" fillId="0" borderId="81" applyNumberFormat="0" applyFont="0" applyAlignment="0" applyProtection="0"/>
    <xf numFmtId="49" fontId="17" fillId="3" borderId="98">
      <alignment vertical="center"/>
    </xf>
    <xf numFmtId="0" fontId="141" fillId="0" borderId="81" applyNumberFormat="0" applyFont="0" applyAlignment="0" applyProtection="0"/>
    <xf numFmtId="184" fontId="141" fillId="0" borderId="81" applyNumberFormat="0" applyFon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57" applyNumberFormat="0" applyFont="0" applyAlignment="0" applyProtection="0"/>
    <xf numFmtId="0" fontId="141" fillId="0" borderId="57" applyNumberFormat="0" applyFont="0" applyAlignment="0" applyProtection="0"/>
    <xf numFmtId="184" fontId="141" fillId="0" borderId="57" applyNumberFormat="0" applyFont="0" applyAlignment="0" applyProtection="0"/>
    <xf numFmtId="49" fontId="17" fillId="3" borderId="98">
      <alignment vertical="center"/>
    </xf>
    <xf numFmtId="0" fontId="141" fillId="0" borderId="58" applyNumberFormat="0" applyFont="0" applyAlignment="0" applyProtection="0"/>
    <xf numFmtId="49" fontId="17" fillId="3" borderId="98">
      <alignment vertical="center"/>
    </xf>
    <xf numFmtId="0" fontId="141" fillId="0" borderId="58" applyNumberFormat="0" applyFont="0" applyAlignment="0" applyProtection="0"/>
    <xf numFmtId="184" fontId="141" fillId="0" borderId="58" applyNumberFormat="0" applyFont="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75" fillId="0" borderId="74"/>
    <xf numFmtId="0" fontId="175" fillId="0" borderId="74"/>
    <xf numFmtId="184" fontId="175" fillId="0" borderId="74"/>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255" fontId="10" fillId="31" borderId="73" applyNumberFormat="0" applyFont="0" applyAlignment="0">
      <protection locked="0"/>
    </xf>
    <xf numFmtId="0" fontId="76" fillId="10" borderId="76" applyNumberFormat="0" applyAlignment="0" applyProtection="0"/>
    <xf numFmtId="255" fontId="10" fillId="31" borderId="73" applyNumberFormat="0" applyFont="0" applyAlignment="0">
      <protection locked="0"/>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5" fillId="34" borderId="124" applyNumberFormat="0" applyFont="0" applyAlignment="0" applyProtection="0"/>
    <xf numFmtId="0" fontId="118" fillId="23" borderId="135" applyNumberFormat="0" applyAlignment="0" applyProtection="0"/>
    <xf numFmtId="0" fontId="15" fillId="34" borderId="142"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1"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0" fontId="76" fillId="10" borderId="52"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49" fontId="17" fillId="3" borderId="154">
      <alignment vertical="center"/>
    </xf>
    <xf numFmtId="49" fontId="17" fillId="3" borderId="154">
      <alignment vertical="center"/>
    </xf>
    <xf numFmtId="0" fontId="69" fillId="0" borderId="93">
      <alignment horizontal="left" vertical="center"/>
    </xf>
    <xf numFmtId="0" fontId="69" fillId="0" borderId="93">
      <alignment horizontal="left" vertical="center"/>
    </xf>
    <xf numFmtId="0" fontId="69" fillId="0" borderId="93">
      <alignment horizontal="left" vertical="center"/>
    </xf>
    <xf numFmtId="0" fontId="10" fillId="34" borderId="152" applyNumberFormat="0" applyFont="0" applyAlignment="0" applyProtection="0"/>
    <xf numFmtId="0" fontId="119" fillId="23" borderId="151"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49" fontId="17" fillId="3" borderId="126">
      <alignment vertical="center"/>
    </xf>
    <xf numFmtId="49" fontId="17" fillId="3" borderId="126">
      <alignment vertical="center"/>
    </xf>
    <xf numFmtId="49" fontId="17" fillId="3" borderId="126">
      <alignment vertical="center"/>
    </xf>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0" fontId="15" fillId="34" borderId="152" applyNumberFormat="0" applyFont="0" applyAlignment="0" applyProtection="0"/>
    <xf numFmtId="0" fontId="15" fillId="34" borderId="152" applyNumberFormat="0" applyFont="0" applyAlignment="0" applyProtection="0"/>
    <xf numFmtId="0" fontId="10" fillId="28"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75" fillId="0" borderId="131"/>
    <xf numFmtId="49" fontId="210" fillId="45" borderId="154">
      <alignment horizontal="center"/>
    </xf>
    <xf numFmtId="184" fontId="10" fillId="48" borderId="135" applyNumberFormat="0" applyProtection="0">
      <alignment horizontal="left" vertical="center" indent="1"/>
    </xf>
    <xf numFmtId="0" fontId="129" fillId="0" borderId="119" applyNumberFormat="0" applyFill="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49" fontId="210" fillId="45" borderId="108">
      <alignment vertical="center"/>
    </xf>
    <xf numFmtId="49" fontId="210" fillId="3" borderId="108">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 fontId="209" fillId="59" borderId="107" applyNumberFormat="0" applyProtection="0">
      <alignment horizontal="right" vertical="center"/>
    </xf>
    <xf numFmtId="4" fontId="68" fillId="0" borderId="112" applyNumberFormat="0" applyProtection="0">
      <alignment horizontal="right" vertical="center"/>
    </xf>
    <xf numFmtId="4" fontId="57" fillId="59" borderId="107" applyNumberFormat="0" applyProtection="0">
      <alignment horizontal="right" vertical="center"/>
    </xf>
    <xf numFmtId="0" fontId="10" fillId="48" borderId="107" applyNumberFormat="0" applyProtection="0">
      <alignment horizontal="left" vertical="center" indent="1"/>
    </xf>
    <xf numFmtId="184" fontId="10" fillId="28" borderId="107" applyNumberFormat="0" applyProtection="0">
      <alignment horizontal="left" vertical="center" indent="1"/>
    </xf>
    <xf numFmtId="4" fontId="57" fillId="31" borderId="77" applyNumberFormat="0" applyProtection="0">
      <alignment vertical="center"/>
    </xf>
    <xf numFmtId="4" fontId="205" fillId="31" borderId="77" applyNumberFormat="0" applyProtection="0">
      <alignment vertical="center"/>
    </xf>
    <xf numFmtId="4" fontId="57" fillId="31" borderId="77" applyNumberFormat="0" applyProtection="0">
      <alignment horizontal="left" vertical="center" indent="1"/>
    </xf>
    <xf numFmtId="4" fontId="57" fillId="31"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57" fillId="49" borderId="77" applyNumberFormat="0" applyProtection="0">
      <alignment horizontal="right" vertical="center"/>
    </xf>
    <xf numFmtId="4" fontId="57" fillId="50" borderId="77" applyNumberFormat="0" applyProtection="0">
      <alignment horizontal="right" vertical="center"/>
    </xf>
    <xf numFmtId="4" fontId="57" fillId="51" borderId="77" applyNumberFormat="0" applyProtection="0">
      <alignment horizontal="right" vertical="center"/>
    </xf>
    <xf numFmtId="4" fontId="57" fillId="52" borderId="77" applyNumberFormat="0" applyProtection="0">
      <alignment horizontal="right" vertical="center"/>
    </xf>
    <xf numFmtId="4" fontId="57" fillId="53" borderId="77" applyNumberFormat="0" applyProtection="0">
      <alignment horizontal="right" vertical="center"/>
    </xf>
    <xf numFmtId="4" fontId="57" fillId="54" borderId="77" applyNumberFormat="0" applyProtection="0">
      <alignment horizontal="right" vertical="center"/>
    </xf>
    <xf numFmtId="4" fontId="57" fillId="56" borderId="77" applyNumberFormat="0" applyProtection="0">
      <alignment horizontal="right" vertical="center"/>
    </xf>
    <xf numFmtId="4" fontId="57" fillId="57" borderId="77" applyNumberFormat="0" applyProtection="0">
      <alignment horizontal="right" vertical="center"/>
    </xf>
    <xf numFmtId="4" fontId="58" fillId="58" borderId="77" applyNumberFormat="0" applyProtection="0">
      <alignment horizontal="left" vertical="center" indent="1"/>
    </xf>
    <xf numFmtId="206" fontId="10" fillId="62" borderId="153" applyNumberFormat="0" applyProtection="0">
      <alignment horizontal="left" vertical="center" indent="1"/>
    </xf>
    <xf numFmtId="206" fontId="10" fillId="62" borderId="153"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25" fillId="59" borderId="77" applyNumberFormat="0" applyProtection="0">
      <alignment horizontal="left" vertical="center" indent="1"/>
    </xf>
    <xf numFmtId="4" fontId="25" fillId="59" borderId="77" applyNumberFormat="0" applyProtection="0">
      <alignment horizontal="left" vertical="center" indent="1"/>
    </xf>
    <xf numFmtId="4" fontId="25" fillId="61" borderId="77" applyNumberFormat="0" applyProtection="0">
      <alignment horizontal="left" vertical="center" indent="1"/>
    </xf>
    <xf numFmtId="4" fontId="25" fillId="61" borderId="77" applyNumberFormat="0" applyProtection="0">
      <alignment horizontal="left" vertical="center" indent="1"/>
    </xf>
    <xf numFmtId="0" fontId="10" fillId="61" borderId="77" applyNumberFormat="0" applyProtection="0">
      <alignment horizontal="left" vertical="center" indent="1"/>
    </xf>
    <xf numFmtId="184"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0" fontId="10" fillId="61" borderId="77" applyNumberFormat="0" applyProtection="0">
      <alignment horizontal="left" vertical="center" indent="1"/>
    </xf>
    <xf numFmtId="0" fontId="10" fillId="63" borderId="77" applyNumberFormat="0" applyProtection="0">
      <alignment horizontal="left" vertical="center" indent="1"/>
    </xf>
    <xf numFmtId="184"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0" fontId="10" fillId="63" borderId="77" applyNumberFormat="0" applyProtection="0">
      <alignment horizontal="left" vertical="center" indent="1"/>
    </xf>
    <xf numFmtId="0" fontId="10" fillId="28" borderId="77" applyNumberFormat="0" applyProtection="0">
      <alignment horizontal="left" vertical="center" indent="1"/>
    </xf>
    <xf numFmtId="184"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0" fontId="10" fillId="28" borderId="77" applyNumberFormat="0" applyProtection="0">
      <alignment horizontal="left" vertical="center" indent="1"/>
    </xf>
    <xf numFmtId="184" fontId="8" fillId="34" borderId="53" applyNumberFormat="0" applyFont="0" applyAlignment="0" applyProtection="0"/>
    <xf numFmtId="0" fontId="18" fillId="34" borderId="53" applyNumberFormat="0" applyFont="0" applyAlignment="0" applyProtection="0"/>
    <xf numFmtId="184" fontId="10" fillId="48" borderId="77" applyNumberFormat="0" applyProtection="0">
      <alignment horizontal="left" vertical="center" indent="1"/>
    </xf>
    <xf numFmtId="206" fontId="10" fillId="66" borderId="77" applyNumberFormat="0" applyProtection="0">
      <alignment horizontal="left" vertical="center" indent="1"/>
    </xf>
    <xf numFmtId="184" fontId="10" fillId="48" borderId="77" applyNumberFormat="0" applyProtection="0">
      <alignment horizontal="left" vertical="center" indent="1"/>
    </xf>
    <xf numFmtId="206" fontId="10" fillId="66" borderId="77"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57" fillId="29" borderId="77" applyNumberFormat="0" applyProtection="0">
      <alignment vertical="center"/>
    </xf>
    <xf numFmtId="4" fontId="205" fillId="29" borderId="77" applyNumberFormat="0" applyProtection="0">
      <alignment vertical="center"/>
    </xf>
    <xf numFmtId="4" fontId="57" fillId="29" borderId="77" applyNumberFormat="0" applyProtection="0">
      <alignment horizontal="left" vertical="center" indent="1"/>
    </xf>
    <xf numFmtId="4" fontId="57" fillId="29" borderId="77" applyNumberFormat="0" applyProtection="0">
      <alignment horizontal="left" vertical="center" indent="1"/>
    </xf>
    <xf numFmtId="4" fontId="57" fillId="59" borderId="77" applyNumberFormat="0" applyProtection="0">
      <alignment horizontal="right" vertical="center"/>
    </xf>
    <xf numFmtId="4" fontId="68" fillId="0" borderId="82" applyNumberFormat="0" applyProtection="0">
      <alignment horizontal="right" vertical="center"/>
    </xf>
    <xf numFmtId="4" fontId="57" fillId="59" borderId="77" applyNumberFormat="0" applyProtection="0">
      <alignment horizontal="right" vertical="center"/>
    </xf>
    <xf numFmtId="4" fontId="207" fillId="5" borderId="82" applyNumberFormat="0" applyProtection="0">
      <alignment horizontal="right" vertical="center"/>
    </xf>
    <xf numFmtId="4" fontId="205" fillId="59" borderId="77" applyNumberFormat="0" applyProtection="0">
      <alignment horizontal="right" vertical="center"/>
    </xf>
    <xf numFmtId="0"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206" fontId="10" fillId="62" borderId="153" applyNumberFormat="0" applyProtection="0">
      <alignment horizontal="left" vertical="center" indent="1"/>
    </xf>
    <xf numFmtId="0" fontId="175" fillId="28" borderId="131" applyAlignment="0" applyProtection="0"/>
    <xf numFmtId="40" fontId="10" fillId="40" borderId="73"/>
    <xf numFmtId="40" fontId="10" fillId="67" borderId="73"/>
    <xf numFmtId="40" fontId="10" fillId="40" borderId="73"/>
    <xf numFmtId="40" fontId="10" fillId="40" borderId="73"/>
    <xf numFmtId="40" fontId="10" fillId="67" borderId="73"/>
    <xf numFmtId="40" fontId="10" fillId="44" borderId="73"/>
    <xf numFmtId="40" fontId="10" fillId="2" borderId="73"/>
    <xf numFmtId="49" fontId="210" fillId="45" borderId="78">
      <alignment horizontal="center"/>
    </xf>
    <xf numFmtId="49" fontId="210" fillId="45" borderId="78">
      <alignment horizontal="center"/>
    </xf>
    <xf numFmtId="49" fontId="210" fillId="45" borderId="78">
      <alignment horizontal="center"/>
    </xf>
    <xf numFmtId="49" fontId="10" fillId="45" borderId="78">
      <alignment horizontal="center"/>
    </xf>
    <xf numFmtId="49" fontId="10" fillId="45" borderId="78">
      <alignment horizontal="center"/>
    </xf>
    <xf numFmtId="49" fontId="10" fillId="3" borderId="78">
      <alignment horizontal="center"/>
    </xf>
    <xf numFmtId="206" fontId="10" fillId="64" borderId="135" applyNumberFormat="0" applyProtection="0">
      <alignment horizontal="left" vertical="center" indent="1"/>
    </xf>
    <xf numFmtId="0" fontId="10" fillId="63" borderId="135" applyNumberFormat="0" applyProtection="0">
      <alignment horizontal="left" vertical="center" indent="1"/>
    </xf>
    <xf numFmtId="0" fontId="10" fillId="40" borderId="73"/>
    <xf numFmtId="40" fontId="10" fillId="40" borderId="73"/>
    <xf numFmtId="40" fontId="10" fillId="67" borderId="73"/>
    <xf numFmtId="40" fontId="10" fillId="67" borderId="73"/>
    <xf numFmtId="40" fontId="10" fillId="40" borderId="73"/>
    <xf numFmtId="40" fontId="10" fillId="40" borderId="73"/>
    <xf numFmtId="49" fontId="200" fillId="3" borderId="78">
      <alignment vertical="center"/>
    </xf>
    <xf numFmtId="49" fontId="210" fillId="3" borderId="78">
      <alignment vertical="center"/>
    </xf>
    <xf numFmtId="4" fontId="57" fillId="31" borderId="54" applyNumberFormat="0" applyProtection="0">
      <alignment vertical="center"/>
    </xf>
    <xf numFmtId="4" fontId="205" fillId="31" borderId="54" applyNumberFormat="0" applyProtection="0">
      <alignment vertical="center"/>
    </xf>
    <xf numFmtId="4" fontId="57" fillId="31" borderId="54" applyNumberFormat="0" applyProtection="0">
      <alignment horizontal="left" vertical="center" indent="1"/>
    </xf>
    <xf numFmtId="4" fontId="57" fillId="31"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4" fontId="57" fillId="49" borderId="54" applyNumberFormat="0" applyProtection="0">
      <alignment horizontal="right" vertical="center"/>
    </xf>
    <xf numFmtId="4" fontId="57" fillId="50" borderId="54" applyNumberFormat="0" applyProtection="0">
      <alignment horizontal="right" vertical="center"/>
    </xf>
    <xf numFmtId="4" fontId="57" fillId="51" borderId="54" applyNumberFormat="0" applyProtection="0">
      <alignment horizontal="right" vertical="center"/>
    </xf>
    <xf numFmtId="4" fontId="57" fillId="52" borderId="54" applyNumberFormat="0" applyProtection="0">
      <alignment horizontal="right" vertical="center"/>
    </xf>
    <xf numFmtId="4" fontId="57" fillId="53" borderId="54" applyNumberFormat="0" applyProtection="0">
      <alignment horizontal="right" vertical="center"/>
    </xf>
    <xf numFmtId="4" fontId="57" fillId="54" borderId="54" applyNumberFormat="0" applyProtection="0">
      <alignment horizontal="right" vertical="center"/>
    </xf>
    <xf numFmtId="4" fontId="57" fillId="55" borderId="54" applyNumberFormat="0" applyProtection="0">
      <alignment horizontal="right" vertical="center"/>
    </xf>
    <xf numFmtId="4" fontId="57" fillId="56" borderId="54" applyNumberFormat="0" applyProtection="0">
      <alignment horizontal="right" vertical="center"/>
    </xf>
    <xf numFmtId="4" fontId="57" fillId="57" borderId="54" applyNumberFormat="0" applyProtection="0">
      <alignment horizontal="right" vertical="center"/>
    </xf>
    <xf numFmtId="4" fontId="58" fillId="58" borderId="54" applyNumberFormat="0" applyProtection="0">
      <alignment horizontal="left" vertical="center" indent="1"/>
    </xf>
    <xf numFmtId="4" fontId="57" fillId="59" borderId="60" applyNumberFormat="0" applyProtection="0">
      <alignment horizontal="left" vertical="center" indent="1"/>
    </xf>
    <xf numFmtId="49" fontId="200" fillId="3" borderId="78">
      <alignment vertical="center"/>
    </xf>
    <xf numFmtId="49" fontId="210" fillId="3" borderId="78">
      <alignment vertical="center"/>
    </xf>
    <xf numFmtId="49" fontId="210" fillId="45" borderId="78">
      <alignmen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25" fillId="59" borderId="54" applyNumberFormat="0" applyProtection="0">
      <alignment horizontal="left" vertical="center" indent="1"/>
    </xf>
    <xf numFmtId="4" fontId="25" fillId="59" borderId="54" applyNumberFormat="0" applyProtection="0">
      <alignment horizontal="left" vertical="center" indent="1"/>
    </xf>
    <xf numFmtId="4" fontId="25" fillId="61" borderId="54" applyNumberFormat="0" applyProtection="0">
      <alignment horizontal="left" vertical="center" indent="1"/>
    </xf>
    <xf numFmtId="4" fontId="25" fillId="61" borderId="54" applyNumberFormat="0" applyProtection="0">
      <alignment horizontal="left" vertical="center" indent="1"/>
    </xf>
    <xf numFmtId="0" fontId="10" fillId="61" borderId="54" applyNumberFormat="0" applyProtection="0">
      <alignment horizontal="left" vertical="center" indent="1"/>
    </xf>
    <xf numFmtId="184"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0" fontId="10" fillId="61" borderId="54" applyNumberFormat="0" applyProtection="0">
      <alignment horizontal="left" vertical="center" indent="1"/>
    </xf>
    <xf numFmtId="0" fontId="10" fillId="63" borderId="54" applyNumberFormat="0" applyProtection="0">
      <alignment horizontal="left" vertical="center" indent="1"/>
    </xf>
    <xf numFmtId="184"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0" fontId="10" fillId="63" borderId="54" applyNumberFormat="0" applyProtection="0">
      <alignment horizontal="left" vertical="center" indent="1"/>
    </xf>
    <xf numFmtId="0" fontId="10" fillId="28" borderId="54" applyNumberFormat="0" applyProtection="0">
      <alignment horizontal="left" vertical="center" indent="1"/>
    </xf>
    <xf numFmtId="184"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0" fontId="10" fillId="28" borderId="54" applyNumberFormat="0" applyProtection="0">
      <alignment horizontal="left" vertical="center" indent="1"/>
    </xf>
    <xf numFmtId="0" fontId="10" fillId="48" borderId="54" applyNumberFormat="0" applyProtection="0">
      <alignment horizontal="left" vertical="center" indent="1"/>
    </xf>
    <xf numFmtId="184"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57" fillId="29" borderId="54" applyNumberFormat="0" applyProtection="0">
      <alignment vertical="center"/>
    </xf>
    <xf numFmtId="4" fontId="205" fillId="29" borderId="54" applyNumberFormat="0" applyProtection="0">
      <alignment vertical="center"/>
    </xf>
    <xf numFmtId="4" fontId="57" fillId="29" borderId="54" applyNumberFormat="0" applyProtection="0">
      <alignment horizontal="left" vertical="center" indent="1"/>
    </xf>
    <xf numFmtId="4" fontId="57" fillId="29" borderId="54" applyNumberFormat="0" applyProtection="0">
      <alignment horizontal="left" vertical="center" indent="1"/>
    </xf>
    <xf numFmtId="4" fontId="57" fillId="59" borderId="54" applyNumberFormat="0" applyProtection="0">
      <alignment horizontal="right" vertical="center"/>
    </xf>
    <xf numFmtId="4" fontId="68" fillId="0" borderId="59" applyNumberFormat="0" applyProtection="0">
      <alignment horizontal="right" vertical="center"/>
    </xf>
    <xf numFmtId="4" fontId="57" fillId="59" borderId="54" applyNumberFormat="0" applyProtection="0">
      <alignment horizontal="right" vertical="center"/>
    </xf>
    <xf numFmtId="4" fontId="57" fillId="59" borderId="54" applyNumberFormat="0" applyProtection="0">
      <alignment horizontal="right" vertical="center"/>
    </xf>
    <xf numFmtId="4" fontId="207" fillId="5" borderId="59" applyNumberFormat="0" applyProtection="0">
      <alignment horizontal="right" vertical="center"/>
    </xf>
    <xf numFmtId="4" fontId="207" fillId="5" borderId="59" applyNumberFormat="0" applyProtection="0">
      <alignment horizontal="right" vertical="center"/>
    </xf>
    <xf numFmtId="4" fontId="205" fillId="59" borderId="54" applyNumberFormat="0" applyProtection="0">
      <alignment horizontal="right" vertical="center"/>
    </xf>
    <xf numFmtId="4" fontId="205" fillId="59" borderId="54" applyNumberFormat="0" applyProtection="0">
      <alignment horizontal="righ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9" fontId="210" fillId="45" borderId="136">
      <alignment horizontal="center"/>
    </xf>
    <xf numFmtId="49" fontId="210" fillId="45" borderId="78">
      <alignment vertical="center"/>
    </xf>
    <xf numFmtId="4" fontId="209" fillId="59" borderId="54" applyNumberFormat="0" applyProtection="0">
      <alignment horizontal="right" vertical="center"/>
    </xf>
    <xf numFmtId="49" fontId="20" fillId="0" borderId="73">
      <alignment horizontal="right"/>
    </xf>
    <xf numFmtId="40" fontId="10" fillId="73" borderId="73"/>
    <xf numFmtId="40" fontId="10" fillId="73" borderId="73"/>
    <xf numFmtId="40" fontId="10" fillId="73" borderId="73"/>
    <xf numFmtId="40" fontId="10" fillId="74" borderId="73"/>
    <xf numFmtId="40" fontId="10" fillId="75" borderId="73"/>
    <xf numFmtId="40" fontId="10" fillId="74" borderId="73"/>
    <xf numFmtId="40" fontId="10" fillId="74" borderId="73"/>
    <xf numFmtId="40" fontId="10" fillId="75" borderId="73"/>
    <xf numFmtId="49" fontId="210" fillId="45" borderId="136">
      <alignment vertical="center"/>
    </xf>
    <xf numFmtId="40" fontId="10" fillId="74" borderId="73"/>
    <xf numFmtId="49" fontId="210" fillId="45" borderId="136">
      <alignment vertical="center"/>
    </xf>
    <xf numFmtId="49" fontId="210" fillId="45" borderId="55">
      <alignment horizontal="center"/>
    </xf>
    <xf numFmtId="49" fontId="210" fillId="45" borderId="55">
      <alignment horizontal="center"/>
    </xf>
    <xf numFmtId="49" fontId="210" fillId="3" borderId="55">
      <alignment horizontal="center"/>
    </xf>
    <xf numFmtId="49" fontId="210" fillId="45" borderId="55">
      <alignment horizontal="center"/>
    </xf>
    <xf numFmtId="49" fontId="210" fillId="45" borderId="55">
      <alignment horizontal="center"/>
    </xf>
    <xf numFmtId="49" fontId="10" fillId="45" borderId="55">
      <alignment horizontal="center"/>
    </xf>
    <xf numFmtId="49" fontId="10" fillId="45" borderId="55">
      <alignment horizontal="center"/>
    </xf>
    <xf numFmtId="49" fontId="10" fillId="3" borderId="55">
      <alignment horizontal="center"/>
    </xf>
    <xf numFmtId="49" fontId="10" fillId="45" borderId="55">
      <alignment horizontal="center"/>
    </xf>
    <xf numFmtId="49" fontId="10" fillId="45" borderId="55">
      <alignment horizontal="center"/>
    </xf>
    <xf numFmtId="0" fontId="119" fillId="23" borderId="151" applyNumberFormat="0" applyAlignment="0" applyProtection="0"/>
    <xf numFmtId="4" fontId="57" fillId="31"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49" fontId="210" fillId="45" borderId="118">
      <alignment vertical="center"/>
    </xf>
    <xf numFmtId="49" fontId="200" fillId="3" borderId="118">
      <alignment vertical="center"/>
    </xf>
    <xf numFmtId="49" fontId="210" fillId="3" borderId="118">
      <alignment vertical="center"/>
    </xf>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0" fontId="118" fillId="23" borderId="66" applyNumberFormat="0" applyAlignment="0" applyProtection="0"/>
    <xf numFmtId="0" fontId="119" fillId="23" borderId="64" applyNumberFormat="0" applyAlignment="0" applyProtection="0"/>
    <xf numFmtId="49" fontId="210" fillId="45" borderId="55">
      <alignment vertical="center"/>
    </xf>
    <xf numFmtId="49" fontId="210" fillId="45" borderId="55">
      <alignment vertical="center"/>
    </xf>
    <xf numFmtId="49" fontId="200" fillId="3" borderId="55">
      <alignment vertical="center"/>
    </xf>
    <xf numFmtId="49" fontId="210" fillId="3" borderId="55">
      <alignment vertical="center"/>
    </xf>
    <xf numFmtId="0" fontId="119" fillId="23" borderId="64" applyNumberFormat="0" applyAlignment="0" applyProtection="0"/>
    <xf numFmtId="49" fontId="210" fillId="3" borderId="55">
      <alignment vertical="center"/>
    </xf>
    <xf numFmtId="0" fontId="119" fillId="23" borderId="64" applyNumberFormat="0" applyAlignment="0" applyProtection="0"/>
    <xf numFmtId="49" fontId="200" fillId="3" borderId="55">
      <alignment vertical="center"/>
    </xf>
    <xf numFmtId="49" fontId="210" fillId="3" borderId="55">
      <alignment vertical="center"/>
    </xf>
    <xf numFmtId="49" fontId="210" fillId="45" borderId="55">
      <alignment vertical="center"/>
    </xf>
    <xf numFmtId="0" fontId="119" fillId="23" borderId="64" applyNumberFormat="0" applyAlignment="0" applyProtection="0"/>
    <xf numFmtId="49" fontId="210" fillId="45" borderId="55">
      <alignment vertical="center"/>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49" fontId="17" fillId="3" borderId="98">
      <alignment vertical="center"/>
    </xf>
    <xf numFmtId="0" fontId="15" fillId="34" borderId="96"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96" applyNumberFormat="0" applyFont="0" applyAlignment="0" applyProtection="0"/>
    <xf numFmtId="49" fontId="17" fillId="3" borderId="154">
      <alignment vertical="center"/>
    </xf>
    <xf numFmtId="187" fontId="21" fillId="31" borderId="1" applyNumberFormat="0" applyFont="0" applyAlignment="0">
      <protection locked="0"/>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170" fontId="5" fillId="0" borderId="0" applyFont="0" applyFill="0" applyBorder="0" applyAlignment="0" applyProtection="0"/>
    <xf numFmtId="49" fontId="210" fillId="3" borderId="98">
      <alignment vertical="center"/>
    </xf>
    <xf numFmtId="184" fontId="10" fillId="65" borderId="97" applyNumberFormat="0" applyProtection="0">
      <alignment horizontal="left" vertical="center" indent="1"/>
    </xf>
    <xf numFmtId="0" fontId="10" fillId="28"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10"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19" fillId="23" borderId="115" applyNumberFormat="0" applyAlignment="0" applyProtection="0"/>
    <xf numFmtId="170" fontId="8" fillId="0" borderId="0" applyFont="0" applyFill="0" applyBorder="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175" fillId="0" borderId="84"/>
    <xf numFmtId="0" fontId="175" fillId="0" borderId="84"/>
    <xf numFmtId="0" fontId="10"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0" fillId="34" borderId="134" applyNumberFormat="0" applyFont="0" applyAlignment="0" applyProtection="0"/>
    <xf numFmtId="0" fontId="15" fillId="34" borderId="152" applyNumberFormat="0" applyFont="0" applyAlignment="0" applyProtection="0"/>
    <xf numFmtId="49" fontId="16" fillId="3" borderId="126">
      <alignment vertical="center"/>
    </xf>
    <xf numFmtId="49" fontId="16"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76" fillId="10" borderId="95" applyNumberFormat="0" applyAlignment="0" applyProtection="0"/>
    <xf numFmtId="0" fontId="76" fillId="10" borderId="95" applyNumberFormat="0" applyAlignment="0" applyProtection="0"/>
    <xf numFmtId="206" fontId="10" fillId="64" borderId="135" applyNumberFormat="0" applyProtection="0">
      <alignment horizontal="left" vertical="center" indent="1"/>
    </xf>
    <xf numFmtId="4" fontId="10" fillId="0" borderId="1"/>
    <xf numFmtId="4" fontId="57" fillId="57" borderId="135" applyNumberFormat="0" applyProtection="0">
      <alignment horizontal="right" vertical="center"/>
    </xf>
    <xf numFmtId="206" fontId="10" fillId="65" borderId="135" applyNumberFormat="0" applyProtection="0">
      <alignment horizontal="left" vertical="center" indent="1"/>
    </xf>
    <xf numFmtId="0" fontId="15" fillId="34" borderId="142"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4" fontId="57" fillId="31" borderId="87" applyNumberFormat="0" applyProtection="0">
      <alignment vertical="center"/>
    </xf>
    <xf numFmtId="184" fontId="10" fillId="48" borderId="87" applyNumberFormat="0" applyProtection="0">
      <alignment horizontal="left" vertical="center" indent="1"/>
    </xf>
    <xf numFmtId="4" fontId="57" fillId="29" borderId="87" applyNumberFormat="0" applyProtection="0">
      <alignment horizontal="left" vertical="center" indent="1"/>
    </xf>
    <xf numFmtId="0" fontId="48" fillId="23" borderId="76" applyNumberFormat="0" applyAlignment="0" applyProtection="0"/>
    <xf numFmtId="0" fontId="48" fillId="23" borderId="76" applyNumberFormat="0" applyAlignment="0" applyProtection="0"/>
    <xf numFmtId="186" fontId="54" fillId="0" borderId="75" applyFill="0" applyProtection="0"/>
    <xf numFmtId="0" fontId="118" fillId="23" borderId="97" applyNumberFormat="0" applyAlignment="0" applyProtection="0"/>
    <xf numFmtId="184" fontId="141" fillId="0" borderId="129" applyNumberFormat="0" applyFont="0" applyAlignment="0" applyProtection="0"/>
    <xf numFmtId="10" fontId="68" fillId="29" borderId="73" applyNumberFormat="0" applyBorder="0" applyAlignment="0" applyProtection="0"/>
    <xf numFmtId="10" fontId="68" fillId="29" borderId="73" applyNumberFormat="0" applyBorder="0" applyAlignment="0" applyProtection="0"/>
    <xf numFmtId="0" fontId="48" fillId="23" borderId="115" applyNumberFormat="0" applyAlignment="0" applyProtection="0"/>
    <xf numFmtId="0" fontId="47" fillId="23" borderId="115" applyNumberFormat="0" applyAlignment="0" applyProtection="0"/>
    <xf numFmtId="184" fontId="175" fillId="0" borderId="149"/>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210" fillId="45" borderId="118">
      <alignment horizontal="center"/>
    </xf>
    <xf numFmtId="49" fontId="200" fillId="3" borderId="118">
      <alignment vertical="center"/>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0" fontId="15" fillId="34" borderId="124" applyNumberFormat="0" applyFont="0" applyAlignment="0" applyProtection="0"/>
    <xf numFmtId="0" fontId="101" fillId="23" borderId="135" applyNumberFormat="0" applyAlignment="0" applyProtection="0"/>
    <xf numFmtId="49" fontId="17" fillId="3" borderId="136">
      <alignment vertical="center"/>
    </xf>
    <xf numFmtId="49" fontId="16" fillId="3" borderId="136">
      <alignment vertical="center"/>
    </xf>
    <xf numFmtId="0" fontId="118" fillId="23" borderId="125" applyNumberForma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210" fillId="3" borderId="118">
      <alignment vertical="center"/>
    </xf>
    <xf numFmtId="0" fontId="15" fillId="34" borderId="152" applyNumberFormat="0" applyFont="0" applyAlignment="0" applyProtection="0"/>
    <xf numFmtId="40" fontId="10" fillId="75" borderId="1"/>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18" fillId="23" borderId="77" applyNumberFormat="0" applyAlignment="0" applyProtection="0"/>
    <xf numFmtId="0" fontId="118" fillId="23" borderId="77"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0" fillId="0" borderId="73">
      <alignment horizontal="right"/>
    </xf>
    <xf numFmtId="0" fontId="10" fillId="0" borderId="73">
      <alignment horizontal="right"/>
    </xf>
    <xf numFmtId="0" fontId="76" fillId="10" borderId="105" applyNumberFormat="0" applyAlignment="0" applyProtection="0"/>
    <xf numFmtId="40" fontId="10" fillId="2" borderId="83"/>
    <xf numFmtId="49" fontId="170" fillId="44" borderId="98">
      <alignment horizont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69" fillId="0" borderId="84">
      <alignment horizontal="left" vertical="center"/>
    </xf>
    <xf numFmtId="0" fontId="15" fillId="34" borderId="134" applyNumberFormat="0" applyFon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15" fillId="34" borderId="152" applyNumberFormat="0" applyFont="0" applyAlignment="0" applyProtection="0"/>
    <xf numFmtId="0" fontId="15" fillId="34" borderId="152" applyNumberFormat="0" applyFont="0" applyAlignment="0" applyProtection="0"/>
    <xf numFmtId="49" fontId="10" fillId="45" borderId="126">
      <alignment horizontal="center"/>
    </xf>
    <xf numFmtId="49" fontId="210" fillId="45" borderId="126">
      <alignment horizontal="center"/>
    </xf>
    <xf numFmtId="0" fontId="15" fillId="34" borderId="152" applyNumberFormat="0" applyFont="0" applyAlignment="0" applyProtection="0"/>
    <xf numFmtId="0" fontId="10" fillId="28" borderId="125" applyNumberFormat="0" applyProtection="0">
      <alignment horizontal="left" vertical="center" indent="1"/>
    </xf>
    <xf numFmtId="206" fontId="10" fillId="62" borderId="125" applyNumberFormat="0" applyProtection="0">
      <alignment horizontal="left" vertical="center" indent="1"/>
    </xf>
    <xf numFmtId="184" fontId="10" fillId="48" borderId="125" applyNumberFormat="0" applyProtection="0">
      <alignment horizontal="left" vertical="center" indent="1"/>
    </xf>
    <xf numFmtId="0" fontId="15" fillId="34" borderId="96" applyNumberFormat="0" applyFont="0" applyAlignment="0" applyProtection="0"/>
    <xf numFmtId="184" fontId="10" fillId="48" borderId="87" applyNumberFormat="0" applyProtection="0">
      <alignment horizontal="left" vertical="center" indent="1"/>
    </xf>
    <xf numFmtId="0" fontId="10" fillId="48" borderId="87"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0" fontId="15" fillId="34" borderId="96" applyNumberFormat="0" applyFont="0" applyAlignment="0" applyProtection="0"/>
    <xf numFmtId="0" fontId="15" fillId="34" borderId="96" applyNumberFormat="0" applyFont="0" applyAlignment="0" applyProtection="0"/>
    <xf numFmtId="0" fontId="118" fillId="23" borderId="97" applyNumberFormat="0" applyAlignment="0" applyProtection="0"/>
    <xf numFmtId="40" fontId="10" fillId="2" borderId="1"/>
    <xf numFmtId="0" fontId="102" fillId="23" borderId="97" applyNumberFormat="0" applyAlignment="0" applyProtection="0"/>
    <xf numFmtId="0" fontId="102" fillId="23" borderId="97" applyNumberFormat="0" applyAlignment="0" applyProtection="0"/>
    <xf numFmtId="165" fontId="42" fillId="0" borderId="94"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184" fontId="141" fillId="0" borderId="157" applyNumberFormat="0" applyFont="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1" fillId="23" borderId="66" applyNumberFormat="0" applyAlignment="0" applyProtection="0"/>
    <xf numFmtId="0" fontId="76" fillId="10" borderId="76" applyNumberFormat="0" applyAlignment="0" applyProtection="0"/>
    <xf numFmtId="0" fontId="118" fillId="23" borderId="77"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5" fillId="0" borderId="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6" fillId="3" borderId="98">
      <alignment vertical="center"/>
    </xf>
    <xf numFmtId="0" fontId="15" fillId="34" borderId="142" applyNumberFormat="0" applyFont="0" applyAlignment="0" applyProtection="0"/>
    <xf numFmtId="40" fontId="10" fillId="74" borderId="1"/>
    <xf numFmtId="40" fontId="10" fillId="75" borderId="1"/>
    <xf numFmtId="40" fontId="10" fillId="74" borderId="1"/>
    <xf numFmtId="49" fontId="210" fillId="3" borderId="98">
      <alignment vertical="center"/>
    </xf>
    <xf numFmtId="49" fontId="200" fillId="3" borderId="98">
      <alignment vertical="center"/>
    </xf>
    <xf numFmtId="40" fontId="10" fillId="40" borderId="1"/>
    <xf numFmtId="40" fontId="10" fillId="40" borderId="1"/>
    <xf numFmtId="0" fontId="10" fillId="40" borderId="1"/>
    <xf numFmtId="0" fontId="10" fillId="40" borderId="1"/>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40" fontId="10" fillId="40" borderId="1"/>
    <xf numFmtId="0" fontId="15" fillId="34" borderId="124" applyNumberFormat="0" applyFont="0" applyAlignment="0" applyProtection="0"/>
    <xf numFmtId="0" fontId="10" fillId="48" borderId="97" applyNumberFormat="0" applyProtection="0">
      <alignment horizontal="left" vertical="center" indent="1"/>
    </xf>
    <xf numFmtId="4" fontId="207" fillId="5" borderId="102" applyNumberFormat="0" applyProtection="0">
      <alignment horizontal="right" vertical="center"/>
    </xf>
    <xf numFmtId="0" fontId="69" fillId="0" borderId="62">
      <alignment horizontal="left" vertical="center"/>
    </xf>
    <xf numFmtId="0" fontId="69" fillId="0" borderId="62">
      <alignment horizontal="left" vertical="center"/>
    </xf>
    <xf numFmtId="0" fontId="69" fillId="0" borderId="62">
      <alignment horizontal="left" vertical="center"/>
    </xf>
    <xf numFmtId="184" fontId="10" fillId="28" borderId="97" applyNumberFormat="0" applyProtection="0">
      <alignment horizontal="left" vertical="center" indent="1"/>
    </xf>
    <xf numFmtId="0" fontId="10" fillId="28" borderId="97" applyNumberFormat="0" applyProtection="0">
      <alignment horizontal="left" vertical="center" indent="1"/>
    </xf>
    <xf numFmtId="206" fontId="10" fillId="65" borderId="97" applyNumberFormat="0" applyProtection="0">
      <alignment horizontal="left" vertical="center" indent="1"/>
    </xf>
    <xf numFmtId="4" fontId="25" fillId="59" borderId="97" applyNumberFormat="0" applyProtection="0">
      <alignment horizontal="left" vertical="center" indent="1"/>
    </xf>
    <xf numFmtId="4" fontId="25" fillId="59" borderId="97" applyNumberFormat="0" applyProtection="0">
      <alignment horizontal="left" vertical="center" indent="1"/>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40" fontId="10" fillId="67" borderId="83"/>
    <xf numFmtId="40" fontId="10" fillId="67" borderId="83"/>
    <xf numFmtId="40" fontId="10" fillId="40" borderId="83"/>
    <xf numFmtId="0" fontId="10" fillId="69" borderId="83"/>
    <xf numFmtId="4" fontId="57" fillId="49" borderId="153" applyNumberFormat="0" applyProtection="0">
      <alignment horizontal="right" vertical="center"/>
    </xf>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40" fontId="10" fillId="44" borderId="83"/>
    <xf numFmtId="40" fontId="10" fillId="67" borderId="83"/>
    <xf numFmtId="40" fontId="10" fillId="40" borderId="83"/>
    <xf numFmtId="165" fontId="42" fillId="0" borderId="114" applyAlignment="0" applyProtection="0"/>
    <xf numFmtId="0" fontId="47" fillId="23" borderId="115" applyNumberFormat="0" applyAlignment="0" applyProtection="0"/>
    <xf numFmtId="0" fontId="10" fillId="28" borderId="66" applyNumberFormat="0" applyProtection="0">
      <alignment horizontal="left" vertical="center" indent="1"/>
    </xf>
    <xf numFmtId="0" fontId="10" fillId="63" borderId="66" applyNumberFormat="0" applyProtection="0">
      <alignment horizontal="left" vertical="center" indent="1"/>
    </xf>
    <xf numFmtId="4" fontId="57" fillId="53" borderId="135" applyNumberFormat="0" applyProtection="0">
      <alignment horizontal="right" vertical="center"/>
    </xf>
    <xf numFmtId="0" fontId="10" fillId="28" borderId="135" applyNumberFormat="0" applyProtection="0">
      <alignment horizontal="left" vertical="center" indent="1"/>
    </xf>
    <xf numFmtId="184" fontId="10" fillId="48" borderId="135" applyNumberFormat="0" applyProtection="0">
      <alignment horizontal="left" vertical="center" indent="1"/>
    </xf>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7" fillId="23" borderId="64" applyNumberForma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1" applyNumberFormat="0" applyFont="0" applyAlignment="0">
      <protection locked="0"/>
    </xf>
    <xf numFmtId="255" fontId="10" fillId="31" borderId="1" applyNumberFormat="0" applyFont="0" applyAlignment="0">
      <protection locked="0"/>
    </xf>
    <xf numFmtId="0" fontId="10" fillId="34" borderId="116" applyNumberFormat="0" applyFont="0"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1" fillId="0" borderId="63" applyAlignment="0" applyProtection="0"/>
    <xf numFmtId="49" fontId="17" fillId="3" borderId="136">
      <alignment vertical="center"/>
    </xf>
    <xf numFmtId="0" fontId="129" fillId="0" borderId="145" applyNumberFormat="0" applyFill="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 fontId="109" fillId="24" borderId="113">
      <alignment horizontal="left" vertical="center" wrapText="1"/>
    </xf>
    <xf numFmtId="0" fontId="118" fillId="23" borderId="117"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64"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19" fillId="23" borderId="115" applyNumberFormat="0" applyAlignment="0" applyProtection="0"/>
    <xf numFmtId="255" fontId="10" fillId="31" borderId="83" applyNumberFormat="0" applyFont="0" applyAlignment="0">
      <protection locked="0"/>
    </xf>
    <xf numFmtId="4" fontId="205" fillId="59" borderId="107" applyNumberFormat="0" applyProtection="0">
      <alignment horizontal="right" vertical="center"/>
    </xf>
    <xf numFmtId="4" fontId="207" fillId="5" borderId="112" applyNumberFormat="0" applyProtection="0">
      <alignment horizontal="right" vertical="center"/>
    </xf>
    <xf numFmtId="184" fontId="10" fillId="48" borderId="107" applyNumberFormat="0" applyProtection="0">
      <alignment horizontal="left" vertical="center" indent="1"/>
    </xf>
    <xf numFmtId="0" fontId="69" fillId="0" borderId="84">
      <alignment horizontal="left" vertical="center"/>
    </xf>
    <xf numFmtId="206" fontId="10" fillId="65" borderId="107" applyNumberFormat="0" applyProtection="0">
      <alignment horizontal="left" vertical="center" indent="1"/>
    </xf>
    <xf numFmtId="0" fontId="10" fillId="61" borderId="107" applyNumberFormat="0" applyProtection="0">
      <alignment horizontal="left" vertical="center" indent="1"/>
    </xf>
    <xf numFmtId="184" fontId="10" fillId="61" borderId="107" applyNumberFormat="0" applyProtection="0">
      <alignment horizontal="left" vertical="center" indent="1"/>
    </xf>
    <xf numFmtId="184" fontId="10" fillId="61"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84" fontId="10" fillId="61" borderId="107" applyNumberFormat="0" applyProtection="0">
      <alignment horizontal="left" vertical="center" indent="1"/>
    </xf>
    <xf numFmtId="4" fontId="57" fillId="53" borderId="107" applyNumberFormat="0" applyProtection="0">
      <alignment horizontal="right" vertical="center"/>
    </xf>
    <xf numFmtId="4" fontId="57" fillId="52" borderId="107" applyNumberFormat="0" applyProtection="0">
      <alignment horizontal="right" vertical="center"/>
    </xf>
    <xf numFmtId="4" fontId="57" fillId="51" borderId="107" applyNumberFormat="0" applyProtection="0">
      <alignment horizontal="right" vertical="center"/>
    </xf>
    <xf numFmtId="4" fontId="68" fillId="17" borderId="112"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184"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37" fontId="106" fillId="28" borderId="83" applyFill="0" applyBorder="0" applyProtection="0"/>
    <xf numFmtId="0" fontId="76" fillId="10" borderId="151" applyNumberFormat="0" applyAlignment="0" applyProtection="0"/>
    <xf numFmtId="4" fontId="57" fillId="56" borderId="153" applyNumberFormat="0" applyProtection="0">
      <alignment horizontal="right" vertical="center"/>
    </xf>
    <xf numFmtId="0" fontId="129" fillId="0" borderId="127" applyNumberFormat="0" applyFill="0" applyAlignment="0" applyProtection="0"/>
    <xf numFmtId="0" fontId="129" fillId="0" borderId="127" applyNumberFormat="0" applyFill="0" applyAlignment="0" applyProtection="0"/>
    <xf numFmtId="49" fontId="17" fillId="3" borderId="126">
      <alignment vertical="center"/>
    </xf>
    <xf numFmtId="49" fontId="16" fillId="3" borderId="126">
      <alignment vertical="center"/>
    </xf>
    <xf numFmtId="0" fontId="129" fillId="0" borderId="127"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34" applyNumberFormat="0" applyFont="0" applyAlignment="0" applyProtection="0"/>
    <xf numFmtId="49" fontId="210" fillId="45" borderId="144">
      <alignment vertical="center"/>
    </xf>
    <xf numFmtId="0" fontId="118" fillId="23" borderId="97" applyNumberFormat="0" applyAlignment="0" applyProtection="0"/>
    <xf numFmtId="4" fontId="10" fillId="0" borderId="1"/>
    <xf numFmtId="0" fontId="119" fillId="23" borderId="151" applyNumberFormat="0" applyAlignment="0" applyProtection="0"/>
    <xf numFmtId="0" fontId="15"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1" borderId="87" applyNumberFormat="0" applyProtection="0">
      <alignment horizontal="left" vertical="center" indent="1"/>
    </xf>
    <xf numFmtId="184" fontId="10" fillId="63"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206" fontId="10" fillId="66"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4" fontId="57" fillId="29" borderId="87" applyNumberFormat="0" applyProtection="0">
      <alignment vertical="center"/>
    </xf>
    <xf numFmtId="4" fontId="205" fillId="29" borderId="87" applyNumberFormat="0" applyProtection="0">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18">
      <alignment vertical="center"/>
    </xf>
    <xf numFmtId="0" fontId="119" fillId="23" borderId="105" applyNumberForma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184" fontId="10" fillId="28" borderId="125" applyNumberFormat="0" applyProtection="0">
      <alignment horizontal="left" vertical="center" indent="1"/>
    </xf>
    <xf numFmtId="4" fontId="25" fillId="61" borderId="125" applyNumberFormat="0" applyProtection="0">
      <alignment horizontal="left" vertical="center" indent="1"/>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4" fontId="25" fillId="61" borderId="143" applyNumberFormat="0" applyProtection="0">
      <alignment horizontal="left" vertical="center" indent="1"/>
    </xf>
    <xf numFmtId="0" fontId="10" fillId="48" borderId="135" applyNumberFormat="0" applyProtection="0">
      <alignment horizontal="left" vertical="center" indent="1"/>
    </xf>
    <xf numFmtId="0" fontId="118" fillId="23" borderId="125" applyNumberFormat="0" applyAlignment="0" applyProtection="0"/>
    <xf numFmtId="49" fontId="17" fillId="3" borderId="118">
      <alignment vertical="center"/>
    </xf>
    <xf numFmtId="186" fontId="54" fillId="0" borderId="94" applyFill="0" applyProtection="0"/>
    <xf numFmtId="49" fontId="16" fillId="3" borderId="118">
      <alignment vertical="center"/>
    </xf>
    <xf numFmtId="0" fontId="15" fillId="34" borderId="124" applyNumberFormat="0" applyFont="0" applyAlignment="0" applyProtection="0"/>
    <xf numFmtId="165" fontId="41" fillId="0" borderId="94" applyAlignment="0" applyProtection="0"/>
    <xf numFmtId="184" fontId="10" fillId="48" borderId="77" applyNumberFormat="0" applyProtection="0">
      <alignment horizontal="left" vertical="center" indent="1"/>
    </xf>
    <xf numFmtId="40" fontId="10" fillId="71" borderId="73"/>
    <xf numFmtId="49" fontId="210" fillId="45" borderId="136">
      <alignment horizontal="center"/>
    </xf>
    <xf numFmtId="49" fontId="10" fillId="45" borderId="136">
      <alignment horizontal="center"/>
    </xf>
    <xf numFmtId="49" fontId="16" fillId="3" borderId="154">
      <alignment vertical="center"/>
    </xf>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18">
      <alignment vertical="center"/>
    </xf>
    <xf numFmtId="40" fontId="10" fillId="74" borderId="1"/>
    <xf numFmtId="0" fontId="119" fillId="23" borderId="151" applyNumberFormat="0" applyAlignment="0" applyProtection="0"/>
    <xf numFmtId="0" fontId="101" fillId="23" borderId="117" applyNumberFormat="0" applyAlignment="0" applyProtection="0"/>
    <xf numFmtId="49" fontId="17" fillId="3" borderId="67">
      <alignment vertical="center"/>
    </xf>
    <xf numFmtId="0" fontId="102" fillId="23" borderId="117" applyNumberFormat="0" applyAlignment="0" applyProtection="0"/>
    <xf numFmtId="0" fontId="18" fillId="34" borderId="106" applyNumberFormat="0" applyFont="0" applyAlignment="0" applyProtection="0"/>
    <xf numFmtId="49" fontId="210" fillId="3" borderId="154">
      <alignment vertical="center"/>
    </xf>
    <xf numFmtId="0" fontId="102" fillId="23" borderId="117" applyNumberForma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57" fillId="52" borderId="97" applyNumberFormat="0" applyProtection="0">
      <alignment horizontal="right" vertical="center"/>
    </xf>
    <xf numFmtId="4" fontId="57" fillId="53" borderId="97" applyNumberFormat="0" applyProtection="0">
      <alignment horizontal="right" vertical="center"/>
    </xf>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206" fontId="10" fillId="64" borderId="97" applyNumberFormat="0" applyProtection="0">
      <alignment horizontal="left" vertical="center" indent="1"/>
    </xf>
    <xf numFmtId="184" fontId="10" fillId="48" borderId="97" applyNumberFormat="0" applyProtection="0">
      <alignment horizontal="left" vertical="center" indent="1"/>
    </xf>
    <xf numFmtId="0" fontId="15" fillId="34" borderId="124" applyNumberFormat="0" applyFont="0" applyAlignment="0" applyProtection="0"/>
    <xf numFmtId="49" fontId="210" fillId="3" borderId="11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1" fillId="23" borderId="77" applyNumberFormat="0" applyAlignment="0" applyProtection="0"/>
    <xf numFmtId="0" fontId="15" fillId="34" borderId="116" applyNumberFormat="0" applyFont="0" applyAlignment="0" applyProtection="0"/>
    <xf numFmtId="10" fontId="68" fillId="29" borderId="1" applyNumberFormat="0" applyBorder="0" applyAlignment="0" applyProtection="0"/>
    <xf numFmtId="10" fontId="68" fillId="29" borderId="1" applyNumberFormat="0" applyBorder="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48" fillId="23" borderId="115" applyNumberFormat="0" applyAlignment="0" applyProtection="0"/>
    <xf numFmtId="0" fontId="48" fillId="23" borderId="11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19" fillId="23" borderId="105" applyNumberFormat="0" applyAlignment="0" applyProtection="0"/>
    <xf numFmtId="0" fontId="129" fillId="0" borderId="137" applyNumberFormat="0" applyFill="0" applyAlignment="0" applyProtection="0"/>
    <xf numFmtId="0" fontId="10" fillId="34" borderId="142" applyNumberFormat="0" applyFont="0" applyAlignment="0" applyProtection="0"/>
    <xf numFmtId="49" fontId="16" fillId="3" borderId="136">
      <alignment vertical="center"/>
    </xf>
    <xf numFmtId="49" fontId="16" fillId="3" borderId="136">
      <alignment vertical="center"/>
    </xf>
    <xf numFmtId="49" fontId="17" fillId="3" borderId="136">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4" fontId="109" fillId="24" borderId="93">
      <alignment horizontal="left" vertical="center" wrapText="1"/>
    </xf>
    <xf numFmtId="4" fontId="109" fillId="24" borderId="93">
      <alignment horizontal="left" vertical="center" wrapText="1"/>
    </xf>
    <xf numFmtId="184" fontId="10" fillId="48" borderId="135" applyNumberFormat="0" applyProtection="0">
      <alignment horizontal="left" vertical="center" indent="1"/>
    </xf>
    <xf numFmtId="49" fontId="10" fillId="45" borderId="144">
      <alignment horizontal="center"/>
    </xf>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0" borderId="1">
      <alignment horizontal="right"/>
    </xf>
    <xf numFmtId="0" fontId="15" fillId="34" borderId="134" applyNumberFormat="0" applyFont="0" applyAlignment="0" applyProtection="0"/>
    <xf numFmtId="0" fontId="118" fillId="23" borderId="135" applyNumberFormat="0" applyAlignment="0" applyProtection="0"/>
    <xf numFmtId="0" fontId="76" fillId="10" borderId="133" applyNumberFormat="0" applyAlignment="0" applyProtection="0"/>
    <xf numFmtId="49" fontId="17" fillId="3" borderId="136">
      <alignment vertical="center"/>
    </xf>
    <xf numFmtId="49" fontId="210" fillId="3" borderId="88">
      <alignment vertical="center"/>
    </xf>
    <xf numFmtId="49" fontId="210" fillId="3" borderId="88">
      <alignment vertical="center"/>
    </xf>
    <xf numFmtId="0" fontId="15" fillId="34" borderId="124"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45" borderId="88">
      <alignment horizontal="center"/>
    </xf>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7" fillId="23" borderId="76" applyNumberFormat="0" applyAlignment="0" applyProtection="0"/>
    <xf numFmtId="49" fontId="10" fillId="45" borderId="88">
      <alignment horizontal="center"/>
    </xf>
    <xf numFmtId="49" fontId="210" fillId="45" borderId="88">
      <alignment horizontal="center"/>
    </xf>
    <xf numFmtId="49" fontId="210" fillId="45" borderId="88">
      <alignment horizontal="center"/>
    </xf>
    <xf numFmtId="49" fontId="210" fillId="45" borderId="88">
      <alignment horizontal="center"/>
    </xf>
    <xf numFmtId="0" fontId="15" fillId="34" borderId="96" applyNumberFormat="0" applyFont="0" applyAlignment="0" applyProtection="0"/>
    <xf numFmtId="0" fontId="15" fillId="34" borderId="96" applyNumberFormat="0" applyFont="0" applyAlignment="0" applyProtection="0"/>
    <xf numFmtId="4" fontId="205" fillId="59" borderId="87" applyNumberFormat="0" applyProtection="0">
      <alignment horizontal="right" vertical="center"/>
    </xf>
    <xf numFmtId="4" fontId="205" fillId="59" borderId="87" applyNumberFormat="0" applyProtection="0">
      <alignment horizontal="right" vertical="center"/>
    </xf>
    <xf numFmtId="4" fontId="68" fillId="0" borderId="92" applyNumberFormat="0" applyProtection="0">
      <alignment horizontal="right" vertical="center"/>
    </xf>
    <xf numFmtId="184" fontId="10" fillId="66" borderId="87" applyNumberFormat="0" applyProtection="0">
      <alignment horizontal="left" vertical="center" indent="1"/>
    </xf>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1" fillId="0" borderId="75" applyAlignment="0" applyProtection="0"/>
    <xf numFmtId="184" fontId="10" fillId="63" borderId="87" applyNumberFormat="0" applyProtection="0">
      <alignment horizontal="left" vertical="center" indent="1"/>
    </xf>
    <xf numFmtId="0" fontId="10" fillId="6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0" fontId="10" fillId="34" borderId="96" applyNumberFormat="0" applyFont="0" applyAlignment="0" applyProtection="0"/>
    <xf numFmtId="0" fontId="10" fillId="34" borderId="96" applyNumberFormat="0" applyFont="0" applyAlignment="0" applyProtection="0"/>
    <xf numFmtId="0" fontId="10" fillId="48" borderId="87" applyNumberFormat="0" applyProtection="0">
      <alignment horizontal="left" vertical="center" indent="1"/>
    </xf>
    <xf numFmtId="0" fontId="10" fillId="48" borderId="87" applyNumberFormat="0" applyProtection="0">
      <alignment horizontal="left" vertical="center" indent="1"/>
    </xf>
    <xf numFmtId="4" fontId="205" fillId="31" borderId="87" applyNumberFormat="0" applyProtection="0">
      <alignment vertical="center"/>
    </xf>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4" fontId="205" fillId="59" borderId="143" applyNumberFormat="0" applyProtection="0">
      <alignment horizontal="right" vertical="center"/>
    </xf>
    <xf numFmtId="49" fontId="17" fillId="3" borderId="118">
      <alignment vertical="center"/>
    </xf>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4" fontId="57" fillId="31" borderId="135" applyNumberFormat="0" applyProtection="0">
      <alignment horizontal="left" vertical="center" indent="1"/>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5" fillId="0" borderId="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49" fontId="17" fillId="3" borderId="126">
      <alignment vertical="center"/>
    </xf>
    <xf numFmtId="49" fontId="17" fillId="3" borderId="126">
      <alignment vertical="center"/>
    </xf>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5" fillId="34" borderId="134" applyNumberFormat="0" applyFont="0" applyAlignment="0" applyProtection="0"/>
    <xf numFmtId="0" fontId="129" fillId="0" borderId="137" applyNumberFormat="0" applyFill="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49" fontId="17" fillId="3" borderId="136">
      <alignment vertical="center"/>
    </xf>
    <xf numFmtId="0" fontId="10" fillId="48" borderId="125" applyNumberFormat="0" applyProtection="0">
      <alignment horizontal="left" vertical="center" indent="1"/>
    </xf>
    <xf numFmtId="184" fontId="10" fillId="4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26">
      <alignment vertical="center"/>
    </xf>
    <xf numFmtId="0" fontId="15" fillId="34" borderId="142" applyNumberFormat="0" applyFont="0" applyAlignment="0" applyProtection="0"/>
    <xf numFmtId="0" fontId="15" fillId="34" borderId="142"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5" fillId="0" borderId="0"/>
    <xf numFmtId="0" fontId="118" fillId="23" borderId="135" applyNumberFormat="0" applyAlignment="0" applyProtection="0"/>
    <xf numFmtId="0" fontId="118"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49" fontId="210" fillId="3" borderId="108">
      <alignment vertical="center"/>
    </xf>
    <xf numFmtId="49" fontId="210" fillId="45" borderId="108">
      <alignmen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255"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0" fontId="15" fillId="34" borderId="124" applyNumberFormat="0" applyFont="0" applyAlignment="0" applyProtection="0"/>
    <xf numFmtId="0" fontId="15" fillId="34" borderId="124" applyNumberFormat="0" applyFont="0" applyAlignment="0" applyProtection="0"/>
    <xf numFmtId="187" fontId="10" fillId="31" borderId="1" applyNumberFormat="0" applyFont="0" applyAlignment="0">
      <protection locked="0"/>
    </xf>
    <xf numFmtId="255" fontId="10" fillId="31" borderId="1" applyNumberFormat="0" applyFont="0" applyAlignment="0">
      <protection locked="0"/>
    </xf>
    <xf numFmtId="0" fontId="10" fillId="61" borderId="66" applyNumberFormat="0" applyProtection="0">
      <alignment horizontal="left" vertical="center" indent="1"/>
    </xf>
    <xf numFmtId="0" fontId="69" fillId="0" borderId="113">
      <alignment horizontal="left" vertical="center"/>
    </xf>
    <xf numFmtId="0" fontId="48" fillId="23" borderId="115" applyNumberFormat="0" applyAlignment="0" applyProtection="0"/>
    <xf numFmtId="0" fontId="47" fillId="23" borderId="115" applyNumberFormat="0" applyAlignment="0" applyProtection="0"/>
    <xf numFmtId="0" fontId="10" fillId="48" borderId="66" applyNumberFormat="0" applyProtection="0">
      <alignment horizontal="left" vertical="center" indent="1"/>
    </xf>
    <xf numFmtId="165" fontId="41" fillId="0" borderId="114" applyAlignment="0" applyProtection="0"/>
    <xf numFmtId="0" fontId="10" fillId="48" borderId="66" applyNumberFormat="0" applyProtection="0">
      <alignment horizontal="left" vertical="center" indent="1"/>
    </xf>
    <xf numFmtId="40" fontId="10" fillId="44" borderId="83"/>
    <xf numFmtId="0" fontId="10" fillId="48" borderId="153"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0" fontId="129" fillId="0" borderId="89" applyNumberFormat="0" applyFill="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9" fontId="17" fillId="3" borderId="78">
      <alignment vertical="center"/>
    </xf>
    <xf numFmtId="206" fontId="10" fillId="62" borderId="87" applyNumberFormat="0" applyProtection="0">
      <alignment horizontal="left" vertical="center" indent="1"/>
    </xf>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0" fillId="61" borderId="8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206" fontId="10" fillId="64" borderId="97" applyNumberFormat="0" applyProtection="0">
      <alignment horizontal="left" vertical="center" indent="1"/>
    </xf>
    <xf numFmtId="184" fontId="10" fillId="64" borderId="97" applyNumberFormat="0" applyProtection="0">
      <alignment horizontal="left" vertical="center" indent="1"/>
    </xf>
    <xf numFmtId="0" fontId="10" fillId="63" borderId="97" applyNumberFormat="0" applyProtection="0">
      <alignment horizontal="left" vertical="center" indent="1"/>
    </xf>
    <xf numFmtId="0" fontId="10" fillId="61" borderId="97" applyNumberFormat="0" applyProtection="0">
      <alignment horizontal="left" vertical="center" indent="1"/>
    </xf>
    <xf numFmtId="4" fontId="25" fillId="61" borderId="97" applyNumberFormat="0" applyProtection="0">
      <alignment horizontal="left" vertical="center" indent="1"/>
    </xf>
    <xf numFmtId="4" fontId="25" fillId="61" borderId="97" applyNumberFormat="0" applyProtection="0">
      <alignment horizontal="left" vertical="center" indent="1"/>
    </xf>
    <xf numFmtId="49" fontId="17" fillId="3" borderId="136">
      <alignment vertical="center"/>
    </xf>
    <xf numFmtId="0" fontId="10" fillId="48" borderId="97" applyNumberFormat="0" applyProtection="0">
      <alignment horizontal="left" vertical="center" indent="1"/>
    </xf>
    <xf numFmtId="0" fontId="48" fillId="23" borderId="115" applyNumberFormat="0" applyAlignment="0" applyProtection="0"/>
    <xf numFmtId="186" fontId="54" fillId="0" borderId="114" applyFill="0" applyProtection="0"/>
    <xf numFmtId="0" fontId="101" fillId="23" borderId="117" applyNumberFormat="0" applyAlignment="0" applyProtection="0"/>
    <xf numFmtId="0" fontId="101" fillId="23" borderId="153" applyNumberFormat="0" applyAlignment="0" applyProtection="0"/>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0" fillId="34" borderId="134" applyNumberFormat="0" applyFont="0" applyAlignment="0" applyProtection="0"/>
    <xf numFmtId="0" fontId="76" fillId="10" borderId="133" applyNumberFormat="0" applyAlignment="0" applyProtection="0"/>
    <xf numFmtId="0" fontId="118" fillId="23" borderId="13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200" fillId="3" borderId="108">
      <alignment vertical="center"/>
    </xf>
    <xf numFmtId="49" fontId="200" fillId="3" borderId="108">
      <alignment vertical="center"/>
    </xf>
    <xf numFmtId="49" fontId="210" fillId="45" borderId="108">
      <alignment vertical="center"/>
    </xf>
    <xf numFmtId="0"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44">
      <alignment vertical="center"/>
    </xf>
    <xf numFmtId="49" fontId="200" fillId="3" borderId="144">
      <alignment vertical="center"/>
    </xf>
    <xf numFmtId="49" fontId="210" fillId="3" borderId="144">
      <alignment vertical="center"/>
    </xf>
    <xf numFmtId="49" fontId="210" fillId="3" borderId="144">
      <alignment horizontal="center"/>
    </xf>
    <xf numFmtId="0" fontId="10" fillId="48" borderId="143" applyNumberFormat="0" applyProtection="0">
      <alignment horizontal="left" vertical="center" indent="1"/>
    </xf>
    <xf numFmtId="4" fontId="68" fillId="17" borderId="148" applyNumberFormat="0" applyProtection="0">
      <alignment horizontal="left" vertical="center" indent="1"/>
    </xf>
    <xf numFmtId="206" fontId="10" fillId="66" borderId="143" applyNumberFormat="0" applyProtection="0">
      <alignment horizontal="left" vertical="center" indent="1"/>
    </xf>
    <xf numFmtId="206" fontId="10" fillId="66" borderId="143" applyNumberFormat="0" applyProtection="0">
      <alignment horizontal="left" vertical="center" indent="1"/>
    </xf>
    <xf numFmtId="0" fontId="10" fillId="48" borderId="14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9" fontId="210" fillId="45" borderId="154">
      <alignment vertical="center"/>
    </xf>
    <xf numFmtId="184" fontId="10" fillId="28" borderId="135" applyNumberFormat="0" applyProtection="0">
      <alignment horizontal="left" vertical="center" indent="1"/>
    </xf>
    <xf numFmtId="206" fontId="10" fillId="66" borderId="135" applyNumberFormat="0" applyProtection="0">
      <alignment horizontal="left" vertical="center" indent="1"/>
    </xf>
    <xf numFmtId="49" fontId="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49" borderId="117" applyNumberFormat="0" applyProtection="0">
      <alignment horizontal="right" vertical="center"/>
    </xf>
    <xf numFmtId="184" fontId="10" fillId="48"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0" fontId="10" fillId="28" borderId="117" applyNumberFormat="0" applyProtection="0">
      <alignment horizontal="left" vertical="center" indent="1"/>
    </xf>
    <xf numFmtId="0" fontId="10" fillId="48" borderId="117" applyNumberFormat="0" applyProtection="0">
      <alignment horizontal="left" vertical="center" indent="1"/>
    </xf>
    <xf numFmtId="184" fontId="10" fillId="66" borderId="117" applyNumberFormat="0" applyProtection="0">
      <alignment horizontal="left" vertical="center" indent="1"/>
    </xf>
    <xf numFmtId="206" fontId="10" fillId="66" borderId="117" applyNumberFormat="0" applyProtection="0">
      <alignment horizontal="left" vertical="center" indent="1"/>
    </xf>
    <xf numFmtId="184" fontId="10" fillId="48" borderId="117" applyNumberFormat="0" applyProtection="0">
      <alignment horizontal="left" vertical="center" indent="1"/>
    </xf>
    <xf numFmtId="4" fontId="205" fillId="29" borderId="117" applyNumberFormat="0" applyProtection="0">
      <alignment vertical="center"/>
    </xf>
    <xf numFmtId="4" fontId="68" fillId="0" borderId="122" applyNumberFormat="0" applyProtection="0">
      <alignment horizontal="right" vertical="center"/>
    </xf>
    <xf numFmtId="4" fontId="207" fillId="5" borderId="122" applyNumberFormat="0" applyProtection="0">
      <alignment horizontal="right" vertical="center"/>
    </xf>
    <xf numFmtId="4" fontId="207" fillId="5" borderId="122" applyNumberFormat="0" applyProtection="0">
      <alignment horizontal="right" vertical="center"/>
    </xf>
    <xf numFmtId="4" fontId="205" fillId="59" borderId="117" applyNumberFormat="0" applyProtection="0">
      <alignment horizontal="right" vertical="center"/>
    </xf>
    <xf numFmtId="184" fontId="10" fillId="48" borderId="117" applyNumberFormat="0" applyProtection="0">
      <alignment horizontal="left" vertical="center" indent="1"/>
    </xf>
    <xf numFmtId="4" fontId="68" fillId="17" borderId="122"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8" fillId="23" borderId="133" applyNumberFormat="0" applyAlignment="0" applyProtection="0"/>
    <xf numFmtId="186" fontId="54" fillId="0" borderId="132" applyFill="0" applyProtection="0"/>
    <xf numFmtId="184" fontId="10" fillId="28" borderId="153" applyNumberFormat="0" applyProtection="0">
      <alignment horizontal="left" vertical="center" indent="1"/>
    </xf>
    <xf numFmtId="49" fontId="17" fillId="3" borderId="136">
      <alignment vertical="center"/>
    </xf>
    <xf numFmtId="49" fontId="17" fillId="3" borderId="136">
      <alignment vertical="center"/>
    </xf>
    <xf numFmtId="0" fontId="119" fillId="23" borderId="133" applyNumberFormat="0" applyAlignment="0" applyProtection="0"/>
    <xf numFmtId="0" fontId="119"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210" fillId="3" borderId="144">
      <alignment vertical="center"/>
    </xf>
    <xf numFmtId="0" fontId="10" fillId="34" borderId="106" applyNumberFormat="0" applyFont="0" applyAlignment="0" applyProtection="0"/>
    <xf numFmtId="0" fontId="15" fillId="34" borderId="124" applyNumberFormat="0" applyFont="0" applyAlignment="0" applyProtection="0"/>
    <xf numFmtId="0" fontId="47" fillId="23" borderId="151" applyNumberFormat="0" applyAlignment="0" applyProtection="0"/>
    <xf numFmtId="4" fontId="109" fillId="24" borderId="131">
      <alignment horizontal="left" vertical="center" wrapText="1"/>
    </xf>
    <xf numFmtId="0" fontId="76" fillId="10" borderId="133" applyNumberFormat="0" applyAlignment="0" applyProtection="0"/>
    <xf numFmtId="49" fontId="16" fillId="3" borderId="118">
      <alignment vertical="center"/>
    </xf>
    <xf numFmtId="0" fontId="119" fillId="23" borderId="105" applyNumberFormat="0" applyAlignment="0" applyProtection="0"/>
    <xf numFmtId="0" fontId="119" fillId="23" borderId="133"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10" fontId="68" fillId="29" borderId="1" applyNumberFormat="0" applyBorder="0" applyAlignment="0" applyProtection="0"/>
    <xf numFmtId="10" fontId="63" fillId="26" borderId="1" applyNumberFormat="0" applyFill="0" applyBorder="0" applyAlignment="0" applyProtection="0">
      <protection locked="0"/>
    </xf>
    <xf numFmtId="0" fontId="15" fillId="34" borderId="124" applyNumberFormat="0" applyFont="0" applyAlignment="0" applyProtection="0"/>
    <xf numFmtId="0" fontId="15" fillId="34" borderId="124" applyNumberFormat="0" applyFont="0" applyAlignment="0" applyProtection="0"/>
    <xf numFmtId="0" fontId="10" fillId="34" borderId="134" applyNumberFormat="0" applyFont="0" applyAlignment="0" applyProtection="0"/>
    <xf numFmtId="0" fontId="47" fillId="23" borderId="95" applyNumberFormat="0" applyAlignment="0" applyProtection="0"/>
    <xf numFmtId="0" fontId="48" fillId="23" borderId="95" applyNumberFormat="0" applyAlignment="0" applyProtection="0"/>
    <xf numFmtId="165" fontId="41" fillId="0" borderId="94" applyAlignment="0" applyProtection="0"/>
    <xf numFmtId="165" fontId="42" fillId="0" borderId="94" applyAlignment="0" applyProtection="0"/>
    <xf numFmtId="165" fontId="42" fillId="0" borderId="94"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28" borderId="153" applyNumberFormat="0" applyProtection="0">
      <alignment horizontal="left" vertical="center" indent="1"/>
    </xf>
    <xf numFmtId="49" fontId="17" fillId="3" borderId="144">
      <alignment vertical="center"/>
    </xf>
    <xf numFmtId="0" fontId="10" fillId="34" borderId="116" applyNumberFormat="0" applyFont="0" applyAlignment="0" applyProtection="0"/>
    <xf numFmtId="0" fontId="119" fillId="23" borderId="115" applyNumberFormat="0" applyAlignment="0" applyProtection="0"/>
    <xf numFmtId="0" fontId="118" fillId="23" borderId="11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08">
      <alignment horizontal="center"/>
    </xf>
    <xf numFmtId="184" fontId="10" fillId="48" borderId="107" applyNumberFormat="0" applyProtection="0">
      <alignment horizontal="left" vertical="center" indent="1"/>
    </xf>
    <xf numFmtId="0" fontId="141" fillId="0" borderId="138"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19" fillId="23" borderId="133" applyNumberFormat="0" applyAlignment="0" applyProtection="0"/>
    <xf numFmtId="0" fontId="118" fillId="23" borderId="87" applyNumberFormat="0" applyAlignment="0" applyProtection="0"/>
    <xf numFmtId="170" fontId="5" fillId="0" borderId="0" applyFont="0" applyFill="0" applyBorder="0" applyAlignment="0" applyProtection="0"/>
    <xf numFmtId="0" fontId="5" fillId="0" borderId="0"/>
    <xf numFmtId="165" fontId="41" fillId="0" borderId="94" applyAlignment="0" applyProtection="0"/>
    <xf numFmtId="0" fontId="48" fillId="23" borderId="95" applyNumberFormat="0" applyAlignment="0" applyProtection="0"/>
    <xf numFmtId="10" fontId="68" fillId="29" borderId="1" applyNumberFormat="0" applyBorder="0" applyAlignment="0" applyProtection="0"/>
    <xf numFmtId="0" fontId="10" fillId="34" borderId="142" applyNumberFormat="0" applyFont="0" applyAlignment="0" applyProtection="0"/>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16" fillId="3" borderId="98">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73" borderId="1"/>
    <xf numFmtId="40" fontId="10" fillId="73" borderId="1"/>
    <xf numFmtId="40" fontId="10" fillId="73" borderId="1"/>
    <xf numFmtId="49" fontId="20" fillId="0" borderId="1">
      <alignment horizontal="right"/>
    </xf>
    <xf numFmtId="0" fontId="15"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0" fontId="10" fillId="72" borderId="1"/>
    <xf numFmtId="0" fontId="10" fillId="40" borderId="1"/>
    <xf numFmtId="0" fontId="10" fillId="69" borderId="1"/>
    <xf numFmtId="49" fontId="210" fillId="45" borderId="98">
      <alignment horizontal="center"/>
    </xf>
    <xf numFmtId="40" fontId="10" fillId="44" borderId="1"/>
    <xf numFmtId="40" fontId="10" fillId="40" borderId="1"/>
    <xf numFmtId="40" fontId="10" fillId="67" borderId="1"/>
    <xf numFmtId="0" fontId="15" fillId="34" borderId="124" applyNumberFormat="0" applyFont="0" applyAlignment="0" applyProtection="0"/>
    <xf numFmtId="4" fontId="57" fillId="59" borderId="97" applyNumberFormat="0" applyProtection="0">
      <alignment horizontal="right" vertical="center"/>
    </xf>
    <xf numFmtId="206" fontId="10" fillId="66" borderId="97" applyNumberFormat="0" applyProtection="0">
      <alignment horizontal="left" vertical="center" indent="1"/>
    </xf>
    <xf numFmtId="184" fontId="10" fillId="28" borderId="97" applyNumberFormat="0" applyProtection="0">
      <alignment horizontal="left" vertical="center" indent="1"/>
    </xf>
    <xf numFmtId="184" fontId="10" fillId="63" borderId="97" applyNumberFormat="0" applyProtection="0">
      <alignment horizontal="left" vertical="center" indent="1"/>
    </xf>
    <xf numFmtId="0"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0" fontId="10" fillId="61" borderId="97" applyNumberFormat="0" applyProtection="0">
      <alignment horizontal="left" vertical="center" indent="1"/>
    </xf>
    <xf numFmtId="4" fontId="109" fillId="24" borderId="84">
      <alignment horizontal="left" vertical="center" wrapText="1"/>
    </xf>
    <xf numFmtId="4" fontId="109" fillId="24" borderId="84">
      <alignment horizontal="left" vertical="center" wrapText="1"/>
    </xf>
    <xf numFmtId="4" fontId="109" fillId="24" borderId="84">
      <alignment horizontal="left" vertical="center" wrapText="1"/>
    </xf>
    <xf numFmtId="184" fontId="10" fillId="62" borderId="97" applyNumberFormat="0" applyProtection="0">
      <alignment horizontal="left" vertical="center" indent="1"/>
    </xf>
    <xf numFmtId="0" fontId="10" fillId="61" borderId="97" applyNumberFormat="0" applyProtection="0">
      <alignment horizontal="left" vertical="center" indent="1"/>
    </xf>
    <xf numFmtId="0" fontId="10" fillId="48" borderId="97" applyNumberFormat="0" applyProtection="0">
      <alignment horizontal="left" vertical="center" indent="1"/>
    </xf>
    <xf numFmtId="49" fontId="17" fillId="3" borderId="136">
      <alignment vertical="center"/>
    </xf>
    <xf numFmtId="4" fontId="57" fillId="49" borderId="97" applyNumberFormat="0" applyProtection="0">
      <alignment horizontal="right" vertical="center"/>
    </xf>
    <xf numFmtId="49" fontId="17" fillId="3" borderId="136">
      <alignment vertical="center"/>
    </xf>
    <xf numFmtId="0" fontId="10" fillId="34" borderId="142" applyNumberFormat="0" applyFont="0" applyAlignment="0" applyProtection="0"/>
    <xf numFmtId="0" fontId="15" fillId="34" borderId="142" applyNumberFormat="0" applyFon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18" fillId="34" borderId="96" applyNumberFormat="0" applyFont="0" applyAlignment="0" applyProtection="0"/>
    <xf numFmtId="184" fontId="8" fillId="34" borderId="96" applyNumberFormat="0" applyFont="0" applyAlignment="0" applyProtection="0"/>
    <xf numFmtId="0" fontId="5" fillId="0" borderId="0"/>
    <xf numFmtId="0" fontId="15" fillId="34" borderId="116" applyNumberFormat="0" applyFont="0" applyAlignment="0" applyProtection="0"/>
    <xf numFmtId="0" fontId="118" fillId="23" borderId="117" applyNumberFormat="0" applyAlignment="0" applyProtection="0"/>
    <xf numFmtId="0" fontId="129" fillId="0" borderId="119" applyNumberFormat="0" applyFill="0" applyAlignment="0" applyProtection="0"/>
    <xf numFmtId="4" fontId="207" fillId="5" borderId="148" applyNumberFormat="0" applyProtection="0">
      <alignment horizontal="right" vertical="center"/>
    </xf>
    <xf numFmtId="0" fontId="5" fillId="0" borderId="0"/>
    <xf numFmtId="0" fontId="76" fillId="10" borderId="151" applyNumberFormat="0" applyAlignment="0" applyProtection="0"/>
    <xf numFmtId="0" fontId="15" fillId="34" borderId="106" applyNumberFormat="0" applyFont="0" applyAlignment="0" applyProtection="0"/>
    <xf numFmtId="0" fontId="118" fillId="23" borderId="107" applyNumberFormat="0" applyAlignment="0" applyProtection="0"/>
    <xf numFmtId="49" fontId="210" fillId="45" borderId="118">
      <alignment horizontal="center"/>
    </xf>
    <xf numFmtId="49" fontId="17" fillId="3" borderId="144">
      <alignment vertical="center"/>
    </xf>
    <xf numFmtId="165" fontId="42" fillId="0" borderId="114" applyAlignment="0" applyProtection="0"/>
    <xf numFmtId="49" fontId="17" fillId="3" borderId="108">
      <alignment vertical="center"/>
    </xf>
    <xf numFmtId="49" fontId="17" fillId="3" borderId="144">
      <alignment vertical="center"/>
    </xf>
    <xf numFmtId="0" fontId="15"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109" fillId="24" borderId="113">
      <alignment horizontal="left" vertical="center" wrapText="1"/>
    </xf>
    <xf numFmtId="0" fontId="76" fillId="10" borderId="115" applyNumberFormat="0" applyAlignment="0" applyProtection="0"/>
    <xf numFmtId="0" fontId="118" fillId="23" borderId="107" applyNumberFormat="0" applyAlignment="0" applyProtection="0"/>
    <xf numFmtId="0" fontId="15" fillId="34" borderId="134" applyNumberFormat="0" applyFont="0" applyAlignment="0" applyProtection="0"/>
    <xf numFmtId="0" fontId="129" fillId="0" borderId="155" applyNumberFormat="0" applyFill="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0" fontId="76" fillId="10" borderId="95" applyNumberFormat="0" applyAlignment="0" applyProtection="0"/>
    <xf numFmtId="187" fontId="10" fillId="31" borderId="1" applyNumberFormat="0" applyFont="0" applyAlignment="0">
      <protection locked="0"/>
    </xf>
    <xf numFmtId="187"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184" fontId="175" fillId="0" borderId="93"/>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184" fontId="141" fillId="0" borderId="100" applyNumberFormat="0" applyFont="0" applyAlignment="0" applyProtection="0"/>
    <xf numFmtId="0" fontId="141" fillId="0" borderId="100" applyNumberFormat="0" applyFont="0" applyAlignment="0" applyProtection="0"/>
    <xf numFmtId="0" fontId="141" fillId="0" borderId="100"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206" fontId="10" fillId="64" borderId="107" applyNumberFormat="0" applyProtection="0">
      <alignment horizontal="left" vertical="center" indent="1"/>
    </xf>
    <xf numFmtId="10" fontId="63" fillId="26" borderId="83" applyNumberFormat="0" applyFill="0" applyBorder="0" applyAlignment="0" applyProtection="0">
      <protection locked="0"/>
    </xf>
    <xf numFmtId="0" fontId="141" fillId="0" borderId="111" applyNumberFormat="0" applyFont="0" applyAlignment="0" applyProtection="0"/>
    <xf numFmtId="40" fontId="10" fillId="2" borderId="16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8" fillId="23" borderId="153" applyNumberFormat="0" applyAlignment="0" applyProtection="0"/>
    <xf numFmtId="0" fontId="10" fillId="48" borderId="143" applyNumberFormat="0" applyProtection="0">
      <alignment horizontal="left" vertical="center" indent="1"/>
    </xf>
    <xf numFmtId="0" fontId="10" fillId="48" borderId="143" applyNumberFormat="0" applyProtection="0">
      <alignment horizontal="left" vertical="center" indent="1"/>
    </xf>
    <xf numFmtId="184" fontId="10" fillId="28" borderId="143" applyNumberFormat="0" applyProtection="0">
      <alignment horizontal="left" vertical="center" indent="1"/>
    </xf>
    <xf numFmtId="0" fontId="141" fillId="0" borderId="147" applyNumberFormat="0" applyFont="0" applyAlignment="0" applyProtection="0"/>
    <xf numFmtId="4" fontId="25" fillId="59" borderId="153" applyNumberFormat="0" applyProtection="0">
      <alignment horizontal="left" vertical="center" indent="1"/>
    </xf>
    <xf numFmtId="0" fontId="10" fillId="28" borderId="153" applyNumberFormat="0" applyProtection="0">
      <alignment horizontal="left" vertical="center" indent="1"/>
    </xf>
    <xf numFmtId="184" fontId="10" fillId="48" borderId="153" applyNumberFormat="0" applyProtection="0">
      <alignment horizontal="left" vertical="center" indent="1"/>
    </xf>
    <xf numFmtId="0" fontId="18" fillId="34" borderId="134" applyNumberFormat="0" applyFont="0" applyAlignment="0" applyProtection="0"/>
    <xf numFmtId="4" fontId="57" fillId="31" borderId="135" applyNumberFormat="0" applyProtection="0">
      <alignment vertical="center"/>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25" fillId="59" borderId="135" applyNumberFormat="0" applyProtection="0">
      <alignment horizontal="left" vertical="center" indent="1"/>
    </xf>
    <xf numFmtId="4" fontId="25" fillId="59" borderId="135" applyNumberFormat="0" applyProtection="0">
      <alignment horizontal="left" vertical="center" indent="1"/>
    </xf>
    <xf numFmtId="0" fontId="10" fillId="61" borderId="135" applyNumberFormat="0" applyProtection="0">
      <alignment horizontal="left" vertical="center" indent="1"/>
    </xf>
    <xf numFmtId="184"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0" fontId="175" fillId="28" borderId="113" applyAlignment="0" applyProtection="0"/>
    <xf numFmtId="184" fontId="175" fillId="28" borderId="113" applyAlignment="0" applyProtection="0"/>
    <xf numFmtId="184" fontId="10" fillId="61" borderId="135" applyNumberFormat="0" applyProtection="0">
      <alignment horizontal="left" vertical="center" indent="1"/>
    </xf>
    <xf numFmtId="0" fontId="10" fillId="61"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48" fillId="23" borderId="151" applyNumberFormat="0" applyAlignment="0" applyProtection="0"/>
    <xf numFmtId="0" fontId="10" fillId="34" borderId="152" applyNumberFormat="0" applyFont="0" applyAlignment="0" applyProtection="0"/>
    <xf numFmtId="0" fontId="101" fillId="23" borderId="153" applyNumberFormat="0" applyAlignment="0" applyProtection="0"/>
    <xf numFmtId="49" fontId="16" fillId="3" borderId="154">
      <alignment vertical="center"/>
    </xf>
    <xf numFmtId="49" fontId="16" fillId="3" borderId="154">
      <alignment vertical="center"/>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0" fontId="15" fillId="34" borderId="142" applyNumberFormat="0" applyFont="0" applyAlignment="0" applyProtection="0"/>
    <xf numFmtId="49" fontId="210" fillId="45" borderId="108">
      <alignment horizontal="center"/>
    </xf>
    <xf numFmtId="206" fontId="10" fillId="65" borderId="107" applyNumberFormat="0" applyProtection="0">
      <alignment horizontal="left" vertical="center" indent="1"/>
    </xf>
    <xf numFmtId="184" fontId="10" fillId="48" borderId="107" applyNumberFormat="0" applyProtection="0">
      <alignment horizontal="left" vertical="center" indent="1"/>
    </xf>
    <xf numFmtId="206" fontId="10" fillId="62" borderId="125" applyNumberFormat="0" applyProtection="0">
      <alignment horizontal="left" vertical="center" indent="1"/>
    </xf>
    <xf numFmtId="0" fontId="141" fillId="0" borderId="147"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 fontId="209" fillId="59" borderId="87" applyNumberFormat="0" applyProtection="0">
      <alignment horizontal="righ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3" borderId="88">
      <alignment horizontal="center"/>
    </xf>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0" fontId="10" fillId="34" borderId="142" applyNumberFormat="0" applyFont="0" applyAlignment="0" applyProtection="0"/>
    <xf numFmtId="0" fontId="119" fillId="23" borderId="133" applyNumberFormat="0" applyAlignment="0" applyProtection="0"/>
    <xf numFmtId="0" fontId="76" fillId="10" borderId="105" applyNumberFormat="0" applyAlignment="0" applyProtection="0"/>
    <xf numFmtId="0" fontId="76" fillId="10" borderId="105" applyNumberFormat="0" applyAlignment="0" applyProtection="0"/>
    <xf numFmtId="0" fontId="119" fillId="23" borderId="105" applyNumberFormat="0" applyAlignment="0" applyProtection="0"/>
    <xf numFmtId="0" fontId="10"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40" fontId="10" fillId="2" borderId="1"/>
    <xf numFmtId="40" fontId="10" fillId="2" borderId="1"/>
    <xf numFmtId="40" fontId="10" fillId="2" borderId="1"/>
    <xf numFmtId="0" fontId="10" fillId="34" borderId="124" applyNumberFormat="0" applyFont="0" applyAlignment="0" applyProtection="0"/>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48" fillId="23" borderId="115" applyNumberFormat="0" applyAlignment="0" applyProtection="0"/>
    <xf numFmtId="0" fontId="69" fillId="0" borderId="113">
      <alignment horizontal="left" vertical="center"/>
    </xf>
    <xf numFmtId="165" fontId="42" fillId="0" borderId="94" applyAlignment="0" applyProtection="0"/>
    <xf numFmtId="49" fontId="17" fillId="3" borderId="126">
      <alignment vertical="center"/>
    </xf>
    <xf numFmtId="0" fontId="175" fillId="28" borderId="149" applyAlignment="0" applyProtection="0"/>
    <xf numFmtId="0" fontId="141" fillId="0" borderId="120" applyNumberFormat="0" applyFont="0" applyAlignment="0" applyProtection="0"/>
    <xf numFmtId="184" fontId="10" fillId="28" borderId="135" applyNumberFormat="0" applyProtection="0">
      <alignment horizontal="left" vertical="center" indent="1"/>
    </xf>
    <xf numFmtId="49" fontId="10" fillId="45" borderId="136">
      <alignment horizontal="center"/>
    </xf>
    <xf numFmtId="0" fontId="141" fillId="0" borderId="101" applyNumberFormat="0" applyFont="0" applyAlignment="0" applyProtection="0"/>
    <xf numFmtId="49" fontId="16" fillId="3" borderId="144">
      <alignment vertical="center"/>
    </xf>
    <xf numFmtId="184" fontId="141" fillId="0" borderId="101"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49" fontId="16" fillId="3" borderId="144">
      <alignment vertical="center"/>
    </xf>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75" fillId="0" borderId="149"/>
    <xf numFmtId="206" fontId="10" fillId="66" borderId="107" applyNumberFormat="0" applyProtection="0">
      <alignment horizontal="left" vertical="center" indent="1"/>
    </xf>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9" fontId="210" fillId="3" borderId="108">
      <alignment vertical="center"/>
    </xf>
    <xf numFmtId="0" fontId="119" fillId="23" borderId="115" applyNumberFormat="0" applyAlignment="0" applyProtection="0"/>
    <xf numFmtId="0" fontId="10" fillId="34" borderId="116" applyNumberFormat="0" applyFont="0" applyAlignment="0" applyProtection="0"/>
    <xf numFmtId="0" fontId="129" fillId="0" borderId="119" applyNumberFormat="0" applyFill="0" applyAlignment="0" applyProtection="0"/>
    <xf numFmtId="49" fontId="210" fillId="3" borderId="136">
      <alignment vertical="center"/>
    </xf>
    <xf numFmtId="49" fontId="210" fillId="45" borderId="13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165" fontId="42"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0" fontId="118" fillId="23" borderId="12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0" fillId="34" borderId="134" applyNumberFormat="0" applyFont="0" applyAlignment="0" applyProtection="0"/>
    <xf numFmtId="0" fontId="15" fillId="34" borderId="124" applyNumberFormat="0" applyFont="0" applyAlignment="0" applyProtection="0"/>
    <xf numFmtId="0" fontId="129" fillId="0" borderId="127" applyNumberFormat="0" applyFill="0" applyAlignment="0" applyProtection="0"/>
    <xf numFmtId="49" fontId="17" fillId="3" borderId="118">
      <alignment vertical="center"/>
    </xf>
    <xf numFmtId="186" fontId="54" fillId="0" borderId="94" applyFill="0" applyProtection="0"/>
    <xf numFmtId="186" fontId="54" fillId="0" borderId="94" applyFill="0" applyProtection="0"/>
    <xf numFmtId="186" fontId="54" fillId="0" borderId="94" applyFill="0" applyProtection="0"/>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8" fillId="29" borderId="1"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5" fillId="34" borderId="142" applyNumberFormat="0" applyFont="0" applyAlignment="0" applyProtection="0"/>
    <xf numFmtId="4" fontId="109" fillId="24" borderId="93">
      <alignment horizontal="left" vertical="center" wrapText="1"/>
    </xf>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49" fontId="210" fillId="45" borderId="126">
      <alignment vertical="center"/>
    </xf>
    <xf numFmtId="49" fontId="200" fillId="3" borderId="126">
      <alignment vertical="center"/>
    </xf>
    <xf numFmtId="0" fontId="15" fillId="34" borderId="134" applyNumberFormat="0" applyFon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118" fillId="23" borderId="135" applyNumberFormat="0" applyAlignment="0" applyProtection="0"/>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165" fontId="42" fillId="0" borderId="132" applyAlignment="0" applyProtection="0"/>
    <xf numFmtId="165" fontId="42" fillId="0" borderId="132" applyAlignment="0" applyProtection="0"/>
    <xf numFmtId="0" fontId="69" fillId="0" borderId="149">
      <alignment horizontal="left" vertical="center"/>
    </xf>
    <xf numFmtId="4" fontId="57" fillId="53" borderId="143" applyNumberFormat="0" applyProtection="0">
      <alignment horizontal="right" vertical="center"/>
    </xf>
    <xf numFmtId="184" fontId="10" fillId="28" borderId="143" applyNumberFormat="0" applyProtection="0">
      <alignment horizontal="left" vertical="center" indent="1"/>
    </xf>
    <xf numFmtId="0" fontId="15" fillId="34" borderId="152" applyNumberFormat="0" applyFont="0" applyAlignment="0" applyProtection="0"/>
    <xf numFmtId="0" fontId="10" fillId="34" borderId="152" applyNumberFormat="0" applyFont="0" applyAlignment="0" applyProtection="0"/>
    <xf numFmtId="0" fontId="119" fillId="23" borderId="151" applyNumberFormat="0" applyAlignment="0" applyProtection="0"/>
    <xf numFmtId="4" fontId="109" fillId="24" borderId="149">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61" borderId="135" applyNumberFormat="0" applyProtection="0">
      <alignment horizontal="left" vertical="center" indent="1"/>
    </xf>
    <xf numFmtId="184" fontId="10" fillId="61" borderId="153" applyNumberFormat="0" applyProtection="0">
      <alignment horizontal="left" vertical="center" indent="1"/>
    </xf>
    <xf numFmtId="186" fontId="54" fillId="0" borderId="104" applyFill="0" applyProtection="0"/>
    <xf numFmtId="186" fontId="54" fillId="0" borderId="104" applyFill="0" applyProtection="0"/>
    <xf numFmtId="0" fontId="48" fillId="23" borderId="105" applyNumberFormat="0" applyAlignment="0" applyProtection="0"/>
    <xf numFmtId="0" fontId="48" fillId="23" borderId="105"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19" fillId="23" borderId="95" applyNumberFormat="0"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76" fillId="10" borderId="115" applyNumberFormat="0" applyAlignment="0" applyProtection="0"/>
    <xf numFmtId="49" fontId="10" fillId="3" borderId="136">
      <alignment horizontal="center"/>
    </xf>
    <xf numFmtId="49" fontId="10" fillId="45" borderId="136">
      <alignment horizontal="center"/>
    </xf>
    <xf numFmtId="4" fontId="209" fillId="59" borderId="135" applyNumberFormat="0" applyProtection="0">
      <alignment horizontal="right" vertical="center"/>
    </xf>
    <xf numFmtId="184" fontId="10" fillId="48" borderId="135" applyNumberFormat="0" applyProtection="0">
      <alignment horizontal="left" vertical="center" indent="1"/>
    </xf>
    <xf numFmtId="184" fontId="10" fillId="63" borderId="135" applyNumberFormat="0" applyProtection="0">
      <alignment horizontal="left" vertical="center" indent="1"/>
    </xf>
    <xf numFmtId="184" fontId="10" fillId="64" borderId="135" applyNumberFormat="0" applyProtection="0">
      <alignment horizontal="left" vertical="center" indent="1"/>
    </xf>
    <xf numFmtId="0" fontId="175" fillId="28" borderId="113" applyAlignment="0" applyProtection="0"/>
    <xf numFmtId="0" fontId="10" fillId="61" borderId="135" applyNumberFormat="0" applyProtection="0">
      <alignment horizontal="left" vertical="center" indent="1"/>
    </xf>
    <xf numFmtId="4" fontId="25" fillId="61" borderId="135" applyNumberFormat="0" applyProtection="0">
      <alignment horizontal="left" vertical="center" indent="1"/>
    </xf>
    <xf numFmtId="4" fontId="25" fillId="61" borderId="135" applyNumberFormat="0" applyProtection="0">
      <alignment horizontal="left" vertical="center" indent="1"/>
    </xf>
    <xf numFmtId="4" fontId="57" fillId="31" borderId="135" applyNumberFormat="0" applyProtection="0">
      <alignment horizontal="left" vertical="center" indent="1"/>
    </xf>
    <xf numFmtId="4" fontId="205" fillId="31" borderId="135" applyNumberFormat="0" applyProtection="0">
      <alignment vertical="center"/>
    </xf>
    <xf numFmtId="0" fontId="76" fillId="10" borderId="133" applyNumberFormat="0" applyAlignment="0" applyProtection="0"/>
    <xf numFmtId="49" fontId="210" fillId="3" borderId="154">
      <alignment horizontal="center"/>
    </xf>
    <xf numFmtId="49" fontId="210" fillId="45" borderId="154">
      <alignment horizontal="center"/>
    </xf>
    <xf numFmtId="49" fontId="210" fillId="45" borderId="154">
      <alignment horizontal="center"/>
    </xf>
    <xf numFmtId="4" fontId="209" fillId="59" borderId="153" applyNumberFormat="0" applyProtection="0">
      <alignment horizontal="right" vertical="center"/>
    </xf>
    <xf numFmtId="0" fontId="10" fillId="48" borderId="15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184" fontId="10" fillId="28" borderId="153" applyNumberFormat="0" applyProtection="0">
      <alignment horizontal="left" vertical="center" indent="1"/>
    </xf>
    <xf numFmtId="184" fontId="10" fillId="65" borderId="153" applyNumberFormat="0" applyProtection="0">
      <alignment horizontal="left" vertical="center" indent="1"/>
    </xf>
    <xf numFmtId="0" fontId="10" fillId="61" borderId="153" applyNumberFormat="0" applyProtection="0">
      <alignment horizontal="left" vertical="center" indent="1"/>
    </xf>
    <xf numFmtId="4" fontId="25" fillId="59" borderId="153" applyNumberFormat="0" applyProtection="0">
      <alignment horizontal="left" vertical="center" indent="1"/>
    </xf>
    <xf numFmtId="4" fontId="57" fillId="55" borderId="153" applyNumberFormat="0" applyProtection="0">
      <alignment horizontal="right" vertical="center"/>
    </xf>
    <xf numFmtId="4" fontId="57" fillId="31" borderId="153" applyNumberFormat="0" applyProtection="0">
      <alignment horizontal="left" vertical="center" indent="1"/>
    </xf>
    <xf numFmtId="4" fontId="25" fillId="59" borderId="143" applyNumberFormat="0" applyProtection="0">
      <alignment horizontal="left" vertical="center" indent="1"/>
    </xf>
    <xf numFmtId="184" fontId="10" fillId="61" borderId="143" applyNumberFormat="0" applyProtection="0">
      <alignment horizontal="left" vertical="center" indent="1"/>
    </xf>
    <xf numFmtId="206" fontId="10" fillId="62" borderId="143" applyNumberFormat="0" applyProtection="0">
      <alignment horizontal="left" vertical="center" indent="1"/>
    </xf>
    <xf numFmtId="184" fontId="10" fillId="28" borderId="143" applyNumberFormat="0" applyProtection="0">
      <alignment horizontal="left" vertical="center" indent="1"/>
    </xf>
    <xf numFmtId="184" fontId="10" fillId="48" borderId="143" applyNumberFormat="0" applyProtection="0">
      <alignment horizontal="left" vertical="center" indent="1"/>
    </xf>
    <xf numFmtId="49" fontId="200"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 fontId="57" fillId="31" borderId="107" applyNumberFormat="0" applyProtection="0">
      <alignment vertical="center"/>
    </xf>
    <xf numFmtId="4" fontId="205" fillId="31" borderId="107" applyNumberFormat="0" applyProtection="0">
      <alignment vertical="center"/>
    </xf>
    <xf numFmtId="4" fontId="57" fillId="31" borderId="107" applyNumberFormat="0" applyProtection="0">
      <alignment horizontal="left" vertical="center" indent="1"/>
    </xf>
    <xf numFmtId="4" fontId="57" fillId="31" borderId="107" applyNumberFormat="0" applyProtection="0">
      <alignment horizontal="left" vertical="center" indent="1"/>
    </xf>
    <xf numFmtId="4" fontId="58" fillId="58" borderId="107" applyNumberFormat="0" applyProtection="0">
      <alignment horizontal="left" vertical="center" indent="1"/>
    </xf>
    <xf numFmtId="184" fontId="10" fillId="48" borderId="107" applyNumberFormat="0" applyProtection="0">
      <alignment horizontal="left" vertical="center" indent="1"/>
    </xf>
    <xf numFmtId="4" fontId="57" fillId="29" borderId="107" applyNumberFormat="0" applyProtection="0">
      <alignment vertical="center"/>
    </xf>
    <xf numFmtId="4" fontId="205" fillId="29" borderId="107" applyNumberFormat="0" applyProtection="0">
      <alignment vertical="center"/>
    </xf>
    <xf numFmtId="4" fontId="207" fillId="5" borderId="112"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0" fontId="129" fillId="0" borderId="127" applyNumberFormat="0" applyFill="0" applyAlignment="0" applyProtection="0"/>
    <xf numFmtId="0" fontId="10" fillId="34" borderId="13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53" applyNumberFormat="0" applyAlignment="0" applyProtection="0"/>
    <xf numFmtId="49" fontId="17" fillId="3" borderId="154">
      <alignment vertical="center"/>
    </xf>
    <xf numFmtId="49" fontId="17" fillId="3" borderId="154">
      <alignment vertical="center"/>
    </xf>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96" applyNumberFormat="0" applyFont="0" applyAlignment="0" applyProtection="0"/>
    <xf numFmtId="49" fontId="210" fillId="3" borderId="108">
      <alignment horizontal="center"/>
    </xf>
    <xf numFmtId="0" fontId="10" fillId="34" borderId="134" applyNumberFormat="0" applyFont="0" applyAlignment="0" applyProtection="0"/>
    <xf numFmtId="49" fontId="16" fillId="3" borderId="126">
      <alignment vertical="center"/>
    </xf>
    <xf numFmtId="0" fontId="119" fillId="23" borderId="133" applyNumberFormat="0" applyAlignment="0" applyProtection="0"/>
    <xf numFmtId="0" fontId="5" fillId="0" borderId="0"/>
    <xf numFmtId="0" fontId="119" fillId="23" borderId="133" applyNumberFormat="0" applyAlignment="0" applyProtection="0"/>
    <xf numFmtId="0" fontId="118" fillId="23" borderId="153" applyNumberFormat="0" applyAlignment="0" applyProtection="0"/>
    <xf numFmtId="170" fontId="5" fillId="0" borderId="0" applyFont="0" applyFill="0" applyBorder="0" applyAlignment="0" applyProtection="0"/>
    <xf numFmtId="0" fontId="119" fillId="23" borderId="133" applyNumberFormat="0" applyAlignment="0" applyProtection="0"/>
    <xf numFmtId="0" fontId="15" fillId="34" borderId="124" applyNumberFormat="0" applyFont="0" applyAlignment="0" applyProtection="0"/>
    <xf numFmtId="0" fontId="10" fillId="34" borderId="134" applyNumberFormat="0" applyFont="0" applyAlignment="0" applyProtection="0"/>
    <xf numFmtId="0" fontId="15" fillId="34" borderId="116" applyNumberFormat="0" applyFont="0" applyAlignment="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65" fontId="42" fillId="0" borderId="150" applyAlignment="0" applyProtection="0"/>
    <xf numFmtId="49" fontId="210" fillId="45" borderId="136">
      <alignment horizontal="center"/>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68" fillId="17" borderId="140"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4" fontId="205" fillId="29" borderId="135" applyNumberFormat="0" applyProtection="0">
      <alignment vertical="center"/>
    </xf>
    <xf numFmtId="4" fontId="57" fillId="29" borderId="135" applyNumberFormat="0" applyProtection="0">
      <alignment vertical="center"/>
    </xf>
    <xf numFmtId="184" fontId="10" fillId="48" borderId="135" applyNumberFormat="0" applyProtection="0">
      <alignment horizontal="left" vertical="center" indent="1"/>
    </xf>
    <xf numFmtId="206" fontId="10" fillId="66"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0" fillId="63" borderId="135" applyNumberFormat="0" applyProtection="0">
      <alignment horizontal="left" vertical="center" indent="1"/>
    </xf>
    <xf numFmtId="49" fontId="170" fillId="44" borderId="118">
      <alignment horizontal="center"/>
    </xf>
    <xf numFmtId="0" fontId="141" fillId="0" borderId="128" applyNumberFormat="0" applyFont="0" applyAlignment="0" applyProtection="0"/>
    <xf numFmtId="0" fontId="141" fillId="0" borderId="128" applyNumberFormat="0" applyFont="0" applyAlignment="0" applyProtection="0"/>
    <xf numFmtId="184" fontId="141" fillId="0" borderId="128" applyNumberFormat="0" applyFont="0" applyAlignment="0" applyProtection="0"/>
    <xf numFmtId="0" fontId="141" fillId="0" borderId="129" applyNumberFormat="0" applyFont="0" applyAlignment="0" applyProtection="0"/>
    <xf numFmtId="0" fontId="141" fillId="0" borderId="129" applyNumberFormat="0" applyFont="0" applyAlignment="0" applyProtection="0"/>
    <xf numFmtId="4" fontId="25" fillId="59" borderId="143" applyNumberFormat="0" applyProtection="0">
      <alignment horizontal="left" vertical="center" indent="1"/>
    </xf>
    <xf numFmtId="0" fontId="10" fillId="61" borderId="143" applyNumberFormat="0" applyProtection="0">
      <alignment horizontal="left" vertical="center" indent="1"/>
    </xf>
    <xf numFmtId="184" fontId="10" fillId="65" borderId="143" applyNumberFormat="0" applyProtection="0">
      <alignment horizontal="left" vertical="center" indent="1"/>
    </xf>
    <xf numFmtId="184" fontId="10" fillId="48" borderId="143" applyNumberFormat="0" applyProtection="0">
      <alignment horizontal="left" vertical="center" indent="1"/>
    </xf>
    <xf numFmtId="49" fontId="10" fillId="45" borderId="144">
      <alignment horizontal="center"/>
    </xf>
    <xf numFmtId="49" fontId="10" fillId="3" borderId="144">
      <alignment horizontal="center"/>
    </xf>
    <xf numFmtId="49" fontId="10" fillId="45" borderId="144">
      <alignment horizontal="center"/>
    </xf>
    <xf numFmtId="49" fontId="210" fillId="45" borderId="144">
      <alignment vertical="center"/>
    </xf>
    <xf numFmtId="49" fontId="210" fillId="45" borderId="144">
      <alignment vertical="center"/>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5" fillId="0" borderId="0"/>
    <xf numFmtId="0" fontId="15" fillId="34" borderId="152" applyNumberFormat="0" applyFont="0" applyAlignment="0" applyProtection="0"/>
    <xf numFmtId="0" fontId="15" fillId="34" borderId="152" applyNumberFormat="0" applyFont="0" applyAlignment="0" applyProtection="0"/>
    <xf numFmtId="4" fontId="57" fillId="49" borderId="125" applyNumberFormat="0" applyProtection="0">
      <alignment horizontal="right" vertical="center"/>
    </xf>
    <xf numFmtId="4" fontId="57" fillId="50" borderId="125" applyNumberFormat="0" applyProtection="0">
      <alignment horizontal="right" vertical="center"/>
    </xf>
    <xf numFmtId="4" fontId="57" fillId="51" borderId="125" applyNumberFormat="0" applyProtection="0">
      <alignment horizontal="right" vertical="center"/>
    </xf>
    <xf numFmtId="4" fontId="57" fillId="55" borderId="125" applyNumberFormat="0" applyProtection="0">
      <alignment horizontal="right" vertical="center"/>
    </xf>
    <xf numFmtId="4" fontId="57" fillId="56" borderId="125" applyNumberFormat="0" applyProtection="0">
      <alignment horizontal="right" vertical="center"/>
    </xf>
    <xf numFmtId="4" fontId="57" fillId="57" borderId="125" applyNumberFormat="0" applyProtection="0">
      <alignment horizontal="right" vertical="center"/>
    </xf>
    <xf numFmtId="4" fontId="58" fillId="5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0" fontId="10" fillId="61" borderId="125" applyNumberFormat="0" applyProtection="0">
      <alignment horizontal="left" vertical="center" indent="1"/>
    </xf>
    <xf numFmtId="206" fontId="10" fillId="62" borderId="125" applyNumberFormat="0" applyProtection="0">
      <alignment horizontal="left" vertical="center" indent="1"/>
    </xf>
    <xf numFmtId="184" fontId="10" fillId="63" borderId="125" applyNumberFormat="0" applyProtection="0">
      <alignment horizontal="left" vertical="center" indent="1"/>
    </xf>
    <xf numFmtId="206" fontId="10" fillId="64" borderId="125" applyNumberFormat="0" applyProtection="0">
      <alignment horizontal="left" vertical="center" indent="1"/>
    </xf>
    <xf numFmtId="0" fontId="10" fillId="28" borderId="125" applyNumberFormat="0" applyProtection="0">
      <alignment horizontal="left" vertical="center" indent="1"/>
    </xf>
    <xf numFmtId="184" fontId="10" fillId="65" borderId="125" applyNumberFormat="0" applyProtection="0">
      <alignment horizontal="left" vertical="center" indent="1"/>
    </xf>
    <xf numFmtId="206" fontId="10" fillId="65" borderId="125" applyNumberFormat="0" applyProtection="0">
      <alignment horizontal="left" vertical="center" indent="1"/>
    </xf>
    <xf numFmtId="184" fontId="10" fillId="28" borderId="125" applyNumberFormat="0" applyProtection="0">
      <alignment horizontal="left" vertical="center" indent="1"/>
    </xf>
    <xf numFmtId="206" fontId="10" fillId="65" borderId="125" applyNumberFormat="0" applyProtection="0">
      <alignment horizontal="left" vertical="center" indent="1"/>
    </xf>
    <xf numFmtId="0" fontId="10" fillId="2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184" fontId="10" fillId="48" borderId="125" applyNumberFormat="0" applyProtection="0">
      <alignment horizontal="left" vertical="center" indent="1"/>
    </xf>
    <xf numFmtId="4" fontId="209"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3" borderId="126">
      <alignment vertical="center"/>
    </xf>
    <xf numFmtId="49" fontId="210" fillId="3" borderId="126">
      <alignment vertical="center"/>
    </xf>
    <xf numFmtId="49" fontId="210" fillId="45" borderId="126">
      <alignment vertical="center"/>
    </xf>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1"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1" fillId="23" borderId="10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0" fontId="15" fillId="34" borderId="152" applyNumberFormat="0" applyFont="0" applyAlignment="0" applyProtection="0"/>
    <xf numFmtId="49" fontId="17" fillId="3" borderId="108">
      <alignment vertical="center"/>
    </xf>
    <xf numFmtId="49" fontId="17" fillId="3" borderId="108">
      <alignment vertical="center"/>
    </xf>
    <xf numFmtId="49" fontId="17" fillId="3" borderId="108">
      <alignment vertical="center"/>
    </xf>
    <xf numFmtId="0" fontId="119" fillId="23" borderId="115" applyNumberFormat="0" applyAlignment="0" applyProtection="0"/>
    <xf numFmtId="0" fontId="15" fillId="34" borderId="116" applyNumberFormat="0" applyFon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165" fontId="42" fillId="0" borderId="132" applyAlignment="0" applyProtection="0"/>
    <xf numFmtId="4" fontId="207" fillId="5" borderId="148" applyNumberFormat="0" applyProtection="0">
      <alignment horizontal="right" vertical="center"/>
    </xf>
    <xf numFmtId="0" fontId="15" fillId="34" borderId="152" applyNumberFormat="0" applyFont="0" applyAlignment="0" applyProtection="0"/>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19" fillId="23" borderId="133" applyNumberFormat="0" applyAlignment="0" applyProtection="0"/>
    <xf numFmtId="0" fontId="119" fillId="23" borderId="133" applyNumberFormat="0" applyAlignment="0" applyProtection="0"/>
    <xf numFmtId="0" fontId="10" fillId="34" borderId="116" applyNumberFormat="0" applyFont="0" applyAlignment="0" applyProtection="0"/>
    <xf numFmtId="0" fontId="129" fillId="0" borderId="145" applyNumberFormat="0" applyFill="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84" fontId="10" fillId="28" borderId="125" applyNumberFormat="0" applyProtection="0">
      <alignment horizontal="left" vertical="center" indent="1"/>
    </xf>
    <xf numFmtId="4" fontId="57" fillId="29" borderId="125" applyNumberFormat="0" applyProtection="0">
      <alignment vertical="center"/>
    </xf>
    <xf numFmtId="4" fontId="57" fillId="29" borderId="125" applyNumberFormat="0" applyProtection="0">
      <alignment horizontal="left" vertical="center" indent="1"/>
    </xf>
    <xf numFmtId="4" fontId="57" fillId="59" borderId="125" applyNumberFormat="0" applyProtection="0">
      <alignment horizontal="right" vertical="center"/>
    </xf>
    <xf numFmtId="4" fontId="68" fillId="0" borderId="130" applyNumberFormat="0" applyProtection="0">
      <alignment horizontal="right" vertical="center"/>
    </xf>
    <xf numFmtId="4" fontId="57" fillId="59" borderId="125" applyNumberFormat="0" applyProtection="0">
      <alignment horizontal="right" vertical="center"/>
    </xf>
    <xf numFmtId="4" fontId="207" fillId="5" borderId="130" applyNumberFormat="0" applyProtection="0">
      <alignment horizontal="right" vertical="center"/>
    </xf>
    <xf numFmtId="4" fontId="205" fillId="59" borderId="125" applyNumberFormat="0" applyProtection="0">
      <alignment horizontal="right" vertical="center"/>
    </xf>
    <xf numFmtId="4" fontId="205"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53" applyNumberFormat="0" applyAlignment="0" applyProtection="0"/>
    <xf numFmtId="0" fontId="76" fillId="10" borderId="151" applyNumberFormat="0" applyAlignment="0" applyProtection="0"/>
    <xf numFmtId="0" fontId="129" fillId="0" borderId="109" applyNumberFormat="0" applyFill="0" applyAlignment="0" applyProtection="0"/>
    <xf numFmtId="0" fontId="129" fillId="0" borderId="109" applyNumberFormat="0" applyFill="0" applyAlignment="0" applyProtection="0"/>
    <xf numFmtId="0" fontId="10" fillId="34" borderId="10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49" fontId="17" fillId="3" borderId="144">
      <alignment vertical="center"/>
    </xf>
    <xf numFmtId="49" fontId="16" fillId="3" borderId="144">
      <alignment vertical="center"/>
    </xf>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4" fontId="109" fillId="24" borderId="113">
      <alignment horizontal="left" vertical="center" wrapText="1"/>
    </xf>
    <xf numFmtId="184" fontId="10" fillId="28" borderId="135" applyNumberFormat="0" applyProtection="0">
      <alignment horizontal="left" vertical="center" indent="1"/>
    </xf>
    <xf numFmtId="0" fontId="15" fillId="34" borderId="124" applyNumberFormat="0" applyFont="0" applyAlignment="0" applyProtection="0"/>
    <xf numFmtId="0" fontId="15" fillId="34" borderId="124" applyNumberFormat="0" applyFont="0" applyAlignment="0" applyProtection="0"/>
    <xf numFmtId="0" fontId="76" fillId="10" borderId="115" applyNumberFormat="0" applyAlignment="0" applyProtection="0"/>
    <xf numFmtId="0" fontId="76" fillId="10" borderId="115" applyNumberFormat="0" applyAlignment="0" applyProtection="0"/>
    <xf numFmtId="49" fontId="16" fillId="3" borderId="118">
      <alignment vertical="center"/>
    </xf>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165" fontId="41" fillId="0" borderId="114" applyAlignment="0" applyProtection="0"/>
    <xf numFmtId="49" fontId="17" fillId="3" borderId="126">
      <alignment vertical="center"/>
    </xf>
    <xf numFmtId="0" fontId="10" fillId="34" borderId="134" applyNumberFormat="0" applyFont="0" applyAlignment="0" applyProtection="0"/>
    <xf numFmtId="0" fontId="15" fillId="34" borderId="142" applyNumberFormat="0" applyFont="0" applyAlignment="0" applyProtection="0"/>
    <xf numFmtId="0" fontId="76" fillId="10" borderId="133" applyNumberFormat="0" applyAlignment="0" applyProtection="0"/>
    <xf numFmtId="49" fontId="17" fillId="3" borderId="13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 fontId="57" fillId="52" borderId="143" applyNumberFormat="0" applyProtection="0">
      <alignment horizontal="right" vertical="center"/>
    </xf>
    <xf numFmtId="0" fontId="10" fillId="61" borderId="143" applyNumberFormat="0" applyProtection="0">
      <alignment horizontal="left" vertical="center" indent="1"/>
    </xf>
    <xf numFmtId="184" fontId="10" fillId="61"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63"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29" borderId="143" applyNumberFormat="0" applyProtection="0">
      <alignment vertical="center"/>
    </xf>
    <xf numFmtId="4" fontId="205" fillId="29" borderId="143" applyNumberFormat="0" applyProtection="0">
      <alignment vertical="center"/>
    </xf>
    <xf numFmtId="4" fontId="57" fillId="59" borderId="143" applyNumberFormat="0" applyProtection="0">
      <alignment horizontal="right" vertical="center"/>
    </xf>
    <xf numFmtId="4" fontId="57" fillId="59" borderId="143" applyNumberFormat="0" applyProtection="0">
      <alignment horizontal="right" vertical="center"/>
    </xf>
    <xf numFmtId="49" fontId="210" fillId="45" borderId="144">
      <alignment horizontal="center"/>
    </xf>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31" borderId="117" applyNumberFormat="0" applyProtection="0">
      <alignment horizontal="left" vertical="center" indent="1"/>
    </xf>
    <xf numFmtId="4" fontId="205" fillId="31" borderId="117" applyNumberFormat="0" applyProtection="0">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48" borderId="135" applyNumberFormat="0" applyProtection="0">
      <alignment horizontal="left" vertical="center" indent="1"/>
    </xf>
    <xf numFmtId="4" fontId="205" fillId="59" borderId="135" applyNumberFormat="0" applyProtection="0">
      <alignment horizontal="right" vertical="center"/>
    </xf>
    <xf numFmtId="4" fontId="57" fillId="59" borderId="135" applyNumberFormat="0" applyProtection="0">
      <alignment horizontal="right" vertical="center"/>
    </xf>
    <xf numFmtId="4" fontId="57" fillId="59" borderId="135" applyNumberFormat="0" applyProtection="0">
      <alignment horizontal="right" vertical="center"/>
    </xf>
    <xf numFmtId="4" fontId="68" fillId="0" borderId="140" applyNumberFormat="0" applyProtection="0">
      <alignment horizontal="right" vertical="center"/>
    </xf>
    <xf numFmtId="4" fontId="57" fillId="29" borderId="135" applyNumberFormat="0" applyProtection="0">
      <alignment horizontal="left" vertical="center" indent="1"/>
    </xf>
    <xf numFmtId="4" fontId="57" fillId="29" borderId="135" applyNumberFormat="0" applyProtection="0">
      <alignment horizontal="left" vertical="center" indent="1"/>
    </xf>
    <xf numFmtId="0" fontId="10" fillId="28" borderId="135" applyNumberFormat="0" applyProtection="0">
      <alignment horizontal="left" vertical="center" indent="1"/>
    </xf>
    <xf numFmtId="184" fontId="141" fillId="0" borderId="121" applyNumberFormat="0" applyFont="0" applyAlignment="0" applyProtection="0"/>
    <xf numFmtId="206" fontId="10" fillId="64"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6" borderId="153" applyNumberFormat="0" applyProtection="0">
      <alignment horizontal="left" vertical="center" indent="1"/>
    </xf>
    <xf numFmtId="0" fontId="10" fillId="28" borderId="153" applyNumberFormat="0" applyProtection="0">
      <alignment horizontal="left" vertical="center" indent="1"/>
    </xf>
    <xf numFmtId="184" fontId="141" fillId="0" borderId="138" applyNumberFormat="0" applyFont="0" applyAlignment="0" applyProtection="0"/>
    <xf numFmtId="184" fontId="10" fillId="63" borderId="153" applyNumberFormat="0" applyProtection="0">
      <alignment horizontal="left" vertical="center" indent="1"/>
    </xf>
    <xf numFmtId="0" fontId="10" fillId="63" borderId="153" applyNumberFormat="0" applyProtection="0">
      <alignment horizontal="left" vertical="center" indent="1"/>
    </xf>
    <xf numFmtId="184" fontId="10" fillId="62" borderId="153" applyNumberFormat="0" applyProtection="0">
      <alignment horizontal="left" vertical="center" indent="1"/>
    </xf>
    <xf numFmtId="184" fontId="10" fillId="48" borderId="153" applyNumberFormat="0" applyProtection="0">
      <alignment horizontal="left" vertical="center" indent="1"/>
    </xf>
    <xf numFmtId="4" fontId="57" fillId="51" borderId="153" applyNumberFormat="0" applyProtection="0">
      <alignment horizontal="right" vertical="center"/>
    </xf>
    <xf numFmtId="4" fontId="57" fillId="50" borderId="153" applyNumberFormat="0" applyProtection="0">
      <alignment horizontal="right" vertical="center"/>
    </xf>
    <xf numFmtId="4" fontId="205" fillId="31" borderId="153" applyNumberFormat="0" applyProtection="0">
      <alignment vertical="center"/>
    </xf>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4" fontId="57" fillId="31" borderId="153" applyNumberFormat="0" applyProtection="0">
      <alignment vertical="center"/>
    </xf>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7" fillId="23" borderId="105" applyNumberFormat="0"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1" fillId="0" borderId="104" applyAlignment="0" applyProtection="0"/>
    <xf numFmtId="4" fontId="25" fillId="61" borderId="143" applyNumberFormat="0" applyProtection="0">
      <alignment horizontal="left" vertical="center" indent="1"/>
    </xf>
    <xf numFmtId="184" fontId="10" fillId="62"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206" fontId="10" fillId="64" borderId="143" applyNumberFormat="0" applyProtection="0">
      <alignment horizontal="left" vertical="center" indent="1"/>
    </xf>
    <xf numFmtId="0"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0" fontId="10" fillId="28"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0" fontId="10" fillId="28" borderId="143" applyNumberFormat="0" applyProtection="0">
      <alignment horizontal="left" vertical="center" indent="1"/>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184" fontId="141" fillId="0" borderId="110" applyNumberFormat="0" applyFont="0" applyAlignment="0" applyProtection="0"/>
    <xf numFmtId="184" fontId="141" fillId="0" borderId="111" applyNumberFormat="0" applyFont="0" applyAlignment="0" applyProtection="0"/>
    <xf numFmtId="184" fontId="10" fillId="61" borderId="125" applyNumberFormat="0" applyProtection="0">
      <alignment horizontal="left" vertical="center" indent="1"/>
    </xf>
    <xf numFmtId="184" fontId="10" fillId="61" borderId="125" applyNumberFormat="0" applyProtection="0">
      <alignment horizontal="left" vertical="center" indent="1"/>
    </xf>
    <xf numFmtId="206" fontId="10" fillId="64" borderId="125"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4" fontId="25" fillId="59" borderId="107" applyNumberFormat="0" applyProtection="0">
      <alignment horizontal="left" vertical="center" indent="1"/>
    </xf>
    <xf numFmtId="4" fontId="25" fillId="59" borderId="107" applyNumberFormat="0" applyProtection="0">
      <alignment horizontal="left" vertical="center" indent="1"/>
    </xf>
    <xf numFmtId="4" fontId="25" fillId="61" borderId="107" applyNumberFormat="0" applyProtection="0">
      <alignment horizontal="left" vertical="center" indent="1"/>
    </xf>
    <xf numFmtId="4" fontId="25" fillId="61" borderId="107" applyNumberFormat="0" applyProtection="0">
      <alignment horizontal="left" vertical="center" indent="1"/>
    </xf>
    <xf numFmtId="0" fontId="10" fillId="61" borderId="107" applyNumberFormat="0" applyProtection="0">
      <alignment horizontal="left" vertical="center" indent="1"/>
    </xf>
    <xf numFmtId="184" fontId="10" fillId="62" borderId="107" applyNumberFormat="0" applyProtection="0">
      <alignment horizontal="left" vertical="center" indent="1"/>
    </xf>
    <xf numFmtId="184" fontId="10" fillId="61" borderId="107" applyNumberFormat="0" applyProtection="0">
      <alignment horizontal="left" vertical="center" indent="1"/>
    </xf>
    <xf numFmtId="184" fontId="10" fillId="63" borderId="107" applyNumberFormat="0" applyProtection="0">
      <alignment horizontal="left" vertical="center" indent="1"/>
    </xf>
    <xf numFmtId="206" fontId="10" fillId="64" borderId="107" applyNumberFormat="0" applyProtection="0">
      <alignment horizontal="left" vertical="center" indent="1"/>
    </xf>
    <xf numFmtId="0" fontId="10" fillId="2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4" fontId="57" fillId="29" borderId="107" applyNumberFormat="0" applyProtection="0">
      <alignment horizontal="left" vertical="center" indent="1"/>
    </xf>
    <xf numFmtId="4" fontId="57" fillId="29" borderId="107" applyNumberFormat="0" applyProtection="0">
      <alignment horizontal="left" vertical="center" indent="1"/>
    </xf>
    <xf numFmtId="4" fontId="57" fillId="59" borderId="107" applyNumberFormat="0" applyProtection="0">
      <alignment horizontal="right" vertical="center"/>
    </xf>
    <xf numFmtId="4" fontId="57" fillId="59" borderId="107" applyNumberFormat="0" applyProtection="0">
      <alignment horizontal="right" vertical="center"/>
    </xf>
    <xf numFmtId="4" fontId="68" fillId="17" borderId="112"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49" fontId="210" fillId="45" borderId="108">
      <alignment horizontal="center"/>
    </xf>
    <xf numFmtId="0" fontId="129" fillId="0" borderId="119"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9" fillId="23" borderId="115" applyNumberFormat="0" applyAlignment="0" applyProtection="0"/>
    <xf numFmtId="0" fontId="76" fillId="10" borderId="115" applyNumberFormat="0" applyAlignment="0" applyProtection="0"/>
    <xf numFmtId="4" fontId="57" fillId="29" borderId="143" applyNumberFormat="0" applyProtection="0">
      <alignment horizontal="left" vertical="center" indent="1"/>
    </xf>
    <xf numFmtId="4" fontId="57" fillId="59" borderId="143" applyNumberFormat="0" applyProtection="0">
      <alignment horizontal="right" vertical="center"/>
    </xf>
    <xf numFmtId="4" fontId="68" fillId="0" borderId="148" applyNumberFormat="0" applyProtection="0">
      <alignment horizontal="righ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0" fillId="34" borderId="152" applyNumberFormat="0" applyFont="0" applyAlignment="0" applyProtection="0"/>
    <xf numFmtId="165" fontId="42" fillId="0" borderId="150" applyAlignment="0" applyProtection="0"/>
    <xf numFmtId="49" fontId="210" fillId="45" borderId="136">
      <alignment vertical="center"/>
    </xf>
    <xf numFmtId="4" fontId="57" fillId="54" borderId="135" applyNumberFormat="0" applyProtection="0">
      <alignment horizontal="right" vertical="center"/>
    </xf>
    <xf numFmtId="186" fontId="54" fillId="0" borderId="114" applyFill="0" applyProtection="0"/>
    <xf numFmtId="186" fontId="54" fillId="0" borderId="114" applyFill="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0" fontId="15" fillId="34" borderId="124" applyNumberFormat="0" applyFon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49" fontId="16" fillId="3" borderId="126">
      <alignment vertical="center"/>
    </xf>
    <xf numFmtId="0" fontId="118" fillId="23" borderId="153" applyNumberFormat="0" applyAlignment="0" applyProtection="0"/>
    <xf numFmtId="0" fontId="15" fillId="34" borderId="116" applyNumberFormat="0" applyFont="0" applyAlignment="0" applyProtection="0"/>
    <xf numFmtId="0" fontId="15" fillId="34" borderId="11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5" fillId="34" borderId="124" applyNumberFormat="0" applyFont="0" applyAlignment="0" applyProtection="0"/>
    <xf numFmtId="0" fontId="10" fillId="63" borderId="125" applyNumberFormat="0" applyProtection="0">
      <alignment horizontal="left" vertical="center" indent="1"/>
    </xf>
    <xf numFmtId="0" fontId="15" fillId="34" borderId="116" applyNumberFormat="0" applyFont="0" applyAlignment="0" applyProtection="0"/>
    <xf numFmtId="0" fontId="118" fillId="23" borderId="117" applyNumberFormat="0" applyAlignment="0" applyProtection="0"/>
    <xf numFmtId="0" fontId="10" fillId="0" borderId="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0" fontId="10" fillId="61" borderId="153" applyNumberFormat="0" applyProtection="0">
      <alignment horizontal="left" vertical="center" indent="1"/>
    </xf>
    <xf numFmtId="0" fontId="15" fillId="34" borderId="124" applyNumberFormat="0" applyFont="0" applyAlignment="0" applyProtection="0"/>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 fontId="57" fillId="59" borderId="125" applyNumberFormat="0" applyProtection="0">
      <alignment horizontal="right" vertical="center"/>
    </xf>
    <xf numFmtId="0" fontId="10" fillId="48" borderId="125" applyNumberFormat="0" applyProtection="0">
      <alignment horizontal="left" vertical="center" indent="1"/>
    </xf>
    <xf numFmtId="0" fontId="10" fillId="48" borderId="125" applyNumberFormat="0" applyProtection="0">
      <alignment horizontal="left" vertical="center" indent="1"/>
    </xf>
    <xf numFmtId="206" fontId="10" fillId="64" borderId="125" applyNumberFormat="0" applyProtection="0">
      <alignment horizontal="left" vertical="center" indent="1"/>
    </xf>
    <xf numFmtId="184" fontId="10" fillId="64" borderId="125" applyNumberFormat="0" applyProtection="0">
      <alignment horizontal="left" vertical="center" indent="1"/>
    </xf>
    <xf numFmtId="4" fontId="57" fillId="52" borderId="125" applyNumberFormat="0" applyProtection="0">
      <alignment horizontal="right" vertical="center"/>
    </xf>
    <xf numFmtId="0" fontId="76" fillId="10" borderId="151" applyNumberFormat="0" applyAlignment="0" applyProtection="0"/>
    <xf numFmtId="184" fontId="10" fillId="48" borderId="143" applyNumberFormat="0" applyProtection="0">
      <alignment horizontal="left" vertical="center" indent="1"/>
    </xf>
    <xf numFmtId="0" fontId="10" fillId="48" borderId="143" applyNumberFormat="0" applyProtection="0">
      <alignment horizontal="left" vertical="center" indent="1"/>
    </xf>
    <xf numFmtId="49" fontId="170" fillId="44" borderId="126">
      <alignment horizont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 fontId="25" fillId="61" borderId="153" applyNumberFormat="0" applyProtection="0">
      <alignment horizontal="left" vertical="center" indent="1"/>
    </xf>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65" fontId="41" fillId="0" borderId="114" applyAlignment="0" applyProtection="0"/>
    <xf numFmtId="0" fontId="47" fillId="23" borderId="115" applyNumberFormat="0" applyAlignment="0" applyProtection="0"/>
    <xf numFmtId="0" fontId="47" fillId="23" borderId="115" applyNumberFormat="0" applyAlignment="0" applyProtection="0"/>
    <xf numFmtId="184" fontId="10" fillId="48" borderId="135" applyNumberFormat="0" applyProtection="0">
      <alignment horizontal="left" vertical="center" indent="1"/>
    </xf>
    <xf numFmtId="0" fontId="69" fillId="0" borderId="113">
      <alignment horizontal="left" vertical="center"/>
    </xf>
    <xf numFmtId="4" fontId="57" fillId="59" borderId="135" applyNumberFormat="0" applyProtection="0">
      <alignment horizontal="right" vertical="center"/>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49" fontId="17" fillId="3" borderId="144">
      <alignment vertical="center"/>
    </xf>
    <xf numFmtId="49" fontId="16" fillId="3" borderId="144">
      <alignment vertical="center"/>
    </xf>
    <xf numFmtId="49" fontId="16" fillId="3" borderId="144">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205" fillId="59" borderId="143" applyNumberFormat="0" applyProtection="0">
      <alignment horizontal="righ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4" fontId="207" fillId="5" borderId="158" applyNumberFormat="0" applyProtection="0">
      <alignment horizontal="right" vertical="center"/>
    </xf>
    <xf numFmtId="0" fontId="15" fillId="34" borderId="142" applyNumberFormat="0" applyFont="0" applyAlignment="0" applyProtection="0"/>
    <xf numFmtId="49" fontId="17" fillId="3" borderId="154">
      <alignment vertical="center"/>
    </xf>
    <xf numFmtId="0" fontId="118" fillId="23" borderId="153" applyNumberFormat="0" applyAlignment="0" applyProtection="0"/>
    <xf numFmtId="0" fontId="118" fillId="23" borderId="153" applyNumberForma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5" fillId="0" borderId="0"/>
    <xf numFmtId="0" fontId="15" fillId="34" borderId="134" applyNumberFormat="0" applyFont="0" applyAlignment="0" applyProtection="0"/>
    <xf numFmtId="0" fontId="15" fillId="34" borderId="152" applyNumberFormat="0" applyFont="0" applyAlignment="0" applyProtection="0"/>
    <xf numFmtId="0" fontId="15" fillId="34" borderId="124" applyNumberFormat="0" applyFont="0" applyAlignment="0" applyProtection="0"/>
    <xf numFmtId="0" fontId="129" fillId="0" borderId="137" applyNumberFormat="0" applyFill="0" applyAlignment="0" applyProtection="0"/>
    <xf numFmtId="0" fontId="10" fillId="34" borderId="152" applyNumberFormat="0" applyFont="0" applyAlignment="0" applyProtection="0"/>
    <xf numFmtId="0" fontId="129" fillId="0" borderId="127" applyNumberFormat="0" applyFill="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52" applyNumberFormat="0" applyFont="0" applyAlignment="0" applyProtection="0"/>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2" fillId="23" borderId="107" applyNumberFormat="0" applyAlignment="0" applyProtection="0"/>
    <xf numFmtId="0" fontId="18" fillId="34" borderId="124" applyNumberFormat="0" applyFont="0" applyAlignment="0" applyProtection="0"/>
    <xf numFmtId="0" fontId="141" fillId="0" borderId="146" applyNumberFormat="0" applyFont="0" applyAlignment="0" applyProtection="0"/>
    <xf numFmtId="0" fontId="141" fillId="0" borderId="146" applyNumberFormat="0" applyFont="0" applyAlignment="0" applyProtection="0"/>
    <xf numFmtId="0" fontId="175" fillId="28" borderId="149" applyAlignment="0" applyProtection="0"/>
    <xf numFmtId="184" fontId="175" fillId="28" borderId="149" applyAlignment="0" applyProtection="0"/>
    <xf numFmtId="0" fontId="141" fillId="0" borderId="156" applyNumberFormat="0" applyFont="0" applyAlignment="0" applyProtection="0"/>
    <xf numFmtId="0" fontId="141" fillId="0" borderId="156" applyNumberFormat="0" applyFont="0" applyAlignment="0" applyProtection="0"/>
    <xf numFmtId="184" fontId="141" fillId="0" borderId="156" applyNumberFormat="0" applyFont="0" applyAlignment="0" applyProtection="0"/>
    <xf numFmtId="0" fontId="141" fillId="0" borderId="157" applyNumberFormat="0" applyFont="0" applyAlignment="0" applyProtection="0"/>
    <xf numFmtId="0" fontId="10" fillId="48" borderId="135" applyNumberFormat="0" applyProtection="0">
      <alignment horizontal="left" vertical="center" indent="1"/>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68" fillId="17" borderId="140" applyNumberFormat="0" applyProtection="0">
      <alignment horizontal="left" vertical="center" indent="1"/>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57" fillId="49" borderId="135" applyNumberFormat="0" applyProtection="0">
      <alignment horizontal="right" vertical="center"/>
    </xf>
    <xf numFmtId="4" fontId="57" fillId="50" borderId="135" applyNumberFormat="0" applyProtection="0">
      <alignment horizontal="right" vertical="center"/>
    </xf>
    <xf numFmtId="4" fontId="57" fillId="51" borderId="135" applyNumberFormat="0" applyProtection="0">
      <alignment horizontal="right" vertical="center"/>
    </xf>
    <xf numFmtId="4" fontId="57" fillId="55" borderId="135" applyNumberFormat="0" applyProtection="0">
      <alignment horizontal="right" vertical="center"/>
    </xf>
    <xf numFmtId="4" fontId="57" fillId="56" borderId="135" applyNumberFormat="0" applyProtection="0">
      <alignment horizontal="right" vertical="center"/>
    </xf>
    <xf numFmtId="4" fontId="58" fillId="58" borderId="135" applyNumberFormat="0" applyProtection="0">
      <alignment horizontal="left" vertical="center" indent="1"/>
    </xf>
    <xf numFmtId="4" fontId="57" fillId="59" borderId="141" applyNumberFormat="0" applyProtection="0">
      <alignment horizontal="left" vertical="center" indent="1"/>
    </xf>
    <xf numFmtId="0" fontId="10" fillId="48" borderId="135" applyNumberFormat="0" applyProtection="0">
      <alignment horizontal="left" vertical="center" indent="1"/>
    </xf>
    <xf numFmtId="0" fontId="10" fillId="61" borderId="135" applyNumberFormat="0" applyProtection="0">
      <alignment horizontal="left" vertical="center" indent="1"/>
    </xf>
    <xf numFmtId="206" fontId="10" fillId="62" borderId="135" applyNumberFormat="0" applyProtection="0">
      <alignment horizontal="left" vertical="center" indent="1"/>
    </xf>
    <xf numFmtId="0" fontId="141" fillId="0" borderId="120" applyNumberFormat="0" applyFont="0" applyAlignment="0" applyProtection="0"/>
    <xf numFmtId="184" fontId="141" fillId="0" borderId="120" applyNumberFormat="0" applyFont="0" applyAlignment="0" applyProtection="0"/>
    <xf numFmtId="184" fontId="10" fillId="48" borderId="135" applyNumberFormat="0" applyProtection="0">
      <alignment horizontal="left" vertical="center" indent="1"/>
    </xf>
    <xf numFmtId="49" fontId="2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8" fillId="34" borderId="116" applyNumberFormat="0" applyFont="0" applyAlignment="0" applyProtection="0"/>
    <xf numFmtId="49" fontId="17" fillId="3" borderId="154">
      <alignment vertical="center"/>
    </xf>
    <xf numFmtId="49" fontId="17" fillId="3" borderId="154">
      <alignment vertical="center"/>
    </xf>
    <xf numFmtId="4" fontId="205" fillId="59" borderId="117" applyNumberFormat="0" applyProtection="0">
      <alignment horizontal="right" vertical="center"/>
    </xf>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6" fillId="3" borderId="136">
      <alignment vertical="center"/>
    </xf>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49" fontId="16" fillId="3" borderId="118">
      <alignment vertical="center"/>
    </xf>
    <xf numFmtId="0" fontId="15" fillId="34" borderId="134"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34" applyNumberFormat="0" applyFont="0" applyAlignment="0" applyProtection="0"/>
    <xf numFmtId="184" fontId="141" fillId="0" borderId="147" applyNumberFormat="0" applyFont="0" applyAlignment="0" applyProtection="0"/>
    <xf numFmtId="4" fontId="57" fillId="31" borderId="143" applyNumberFormat="0" applyProtection="0">
      <alignment vertical="center"/>
    </xf>
    <xf numFmtId="4" fontId="205" fillId="31" borderId="143" applyNumberFormat="0" applyProtection="0">
      <alignment vertical="center"/>
    </xf>
    <xf numFmtId="4" fontId="57" fillId="31" borderId="143" applyNumberFormat="0" applyProtection="0">
      <alignment horizontal="left" vertical="center" indent="1"/>
    </xf>
    <xf numFmtId="4" fontId="57" fillId="31"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49" borderId="143" applyNumberFormat="0" applyProtection="0">
      <alignment horizontal="right" vertical="center"/>
    </xf>
    <xf numFmtId="4" fontId="57" fillId="50" borderId="143" applyNumberFormat="0" applyProtection="0">
      <alignment horizontal="right" vertical="center"/>
    </xf>
    <xf numFmtId="4" fontId="57" fillId="55" borderId="143" applyNumberFormat="0" applyProtection="0">
      <alignment horizontal="right" vertical="center"/>
    </xf>
    <xf numFmtId="4" fontId="57" fillId="56" borderId="143" applyNumberFormat="0" applyProtection="0">
      <alignment horizontal="right" vertical="center"/>
    </xf>
    <xf numFmtId="4" fontId="57" fillId="57" borderId="143" applyNumberFormat="0" applyProtection="0">
      <alignment horizontal="right" vertical="center"/>
    </xf>
    <xf numFmtId="4" fontId="58" fillId="58" borderId="143" applyNumberFormat="0" applyProtection="0">
      <alignment horizontal="left" vertical="center" indent="1"/>
    </xf>
    <xf numFmtId="49" fontId="210" fillId="45" borderId="144">
      <alignment horizontal="center"/>
    </xf>
    <xf numFmtId="49" fontId="10" fillId="45" borderId="144">
      <alignment horizontal="center"/>
    </xf>
    <xf numFmtId="0" fontId="76" fillId="10" borderId="151" applyNumberFormat="0" applyAlignment="0" applyProtection="0"/>
    <xf numFmtId="4" fontId="57" fillId="53" borderId="125" applyNumberFormat="0" applyProtection="0">
      <alignment horizontal="right" vertical="center"/>
    </xf>
    <xf numFmtId="0" fontId="10" fillId="61" borderId="125" applyNumberFormat="0" applyProtection="0">
      <alignment horizontal="left" vertical="center" indent="1"/>
    </xf>
    <xf numFmtId="184" fontId="10" fillId="61" borderId="125" applyNumberFormat="0" applyProtection="0">
      <alignment horizontal="left" vertical="center" indent="1"/>
    </xf>
    <xf numFmtId="184" fontId="10" fillId="61" borderId="125" applyNumberFormat="0" applyProtection="0">
      <alignment horizontal="left" vertical="center" indent="1"/>
    </xf>
    <xf numFmtId="0" fontId="10" fillId="61" borderId="125" applyNumberFormat="0" applyProtection="0">
      <alignment horizontal="left" vertical="center" indent="1"/>
    </xf>
    <xf numFmtId="4" fontId="205" fillId="29" borderId="125" applyNumberFormat="0" applyProtection="0">
      <alignment vertical="center"/>
    </xf>
    <xf numFmtId="4" fontId="57" fillId="29" borderId="125" applyNumberFormat="0" applyProtection="0">
      <alignment horizontal="left" vertical="center" indent="1"/>
    </xf>
    <xf numFmtId="4" fontId="207" fillId="5" borderId="130" applyNumberFormat="0" applyProtection="0">
      <alignment horizontal="right" vertical="center"/>
    </xf>
    <xf numFmtId="0" fontId="10" fillId="34" borderId="152"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165" fontId="41" fillId="0" borderId="114" applyAlignment="0" applyProtection="0"/>
    <xf numFmtId="165" fontId="41" fillId="0" borderId="114" applyAlignment="0" applyProtection="0"/>
    <xf numFmtId="49" fontId="17" fillId="3" borderId="118">
      <alignment vertical="center"/>
    </xf>
    <xf numFmtId="165" fontId="41" fillId="0" borderId="114"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165" fontId="41" fillId="0" borderId="114"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1" fillId="23" borderId="125" applyNumberForma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19" fillId="23" borderId="151" applyNumberFormat="0" applyAlignment="0" applyProtection="0"/>
    <xf numFmtId="0" fontId="76" fillId="10" borderId="151" applyNumberFormat="0" applyAlignment="0" applyProtection="0"/>
    <xf numFmtId="49" fontId="210" fillId="45" borderId="144">
      <alignment horizont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6" borderId="143" applyNumberFormat="0" applyProtection="0">
      <alignment horizontal="left" vertical="center" indent="1"/>
    </xf>
    <xf numFmtId="184" fontId="10" fillId="48" borderId="143" applyNumberFormat="0" applyProtection="0">
      <alignment horizontal="left" vertical="center" indent="1"/>
    </xf>
    <xf numFmtId="206" fontId="10" fillId="64" borderId="143" applyNumberFormat="0" applyProtection="0">
      <alignment horizontal="left" vertical="center" indent="1"/>
    </xf>
    <xf numFmtId="184" fontId="10" fillId="63" borderId="143" applyNumberFormat="0" applyProtection="0">
      <alignment horizontal="left" vertical="center" indent="1"/>
    </xf>
    <xf numFmtId="206" fontId="10" fillId="62" borderId="143" applyNumberFormat="0" applyProtection="0">
      <alignment horizontal="left" vertical="center" indent="1"/>
    </xf>
    <xf numFmtId="206" fontId="10" fillId="62"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4" fontId="57" fillId="54" borderId="143" applyNumberFormat="0" applyProtection="0">
      <alignment horizontal="right" vertical="center"/>
    </xf>
    <xf numFmtId="4" fontId="57" fillId="51" borderId="143" applyNumberFormat="0" applyProtection="0">
      <alignment horizontal="right" vertical="center"/>
    </xf>
    <xf numFmtId="4" fontId="68" fillId="17" borderId="148"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41" fillId="0" borderId="146" applyNumberFormat="0" applyFont="0" applyAlignment="0" applyProtection="0"/>
    <xf numFmtId="4" fontId="25"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3" borderId="153" applyNumberFormat="0" applyProtection="0">
      <alignment horizontal="left" vertical="center" indent="1"/>
    </xf>
    <xf numFmtId="206" fontId="10" fillId="64" borderId="153" applyNumberFormat="0" applyProtection="0">
      <alignment horizontal="left" vertical="center" indent="1"/>
    </xf>
    <xf numFmtId="0" fontId="175" fillId="0" borderId="131"/>
    <xf numFmtId="49" fontId="10" fillId="45" borderId="154">
      <alignment horizontal="center"/>
    </xf>
    <xf numFmtId="184" fontId="8" fillId="34" borderId="134"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76" fillId="10" borderId="151" applyNumberForma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5" fillId="34" borderId="142" applyNumberFormat="0" applyFont="0" applyAlignment="0" applyProtection="0"/>
    <xf numFmtId="165" fontId="42" fillId="0" borderId="150" applyAlignment="0" applyProtection="0"/>
    <xf numFmtId="4" fontId="109" fillId="24" borderId="131">
      <alignment horizontal="left" vertical="center" wrapText="1"/>
    </xf>
    <xf numFmtId="0" fontId="129" fillId="0" borderId="145" applyNumberFormat="0" applyFill="0" applyAlignment="0" applyProtection="0"/>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5" fillId="0" borderId="0"/>
    <xf numFmtId="0" fontId="76" fillId="10" borderId="151" applyNumberFormat="0" applyAlignment="0" applyProtection="0"/>
    <xf numFmtId="0" fontId="119" fillId="23" borderId="151" applyNumberFormat="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5" fillId="34" borderId="152" applyNumberFormat="0" applyFon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1"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9" fontId="200" fillId="3" borderId="154">
      <alignment vertical="center"/>
    </xf>
    <xf numFmtId="49" fontId="210" fillId="3" borderId="154">
      <alignment vertical="center"/>
    </xf>
    <xf numFmtId="49" fontId="200" fillId="3" borderId="154">
      <alignment vertical="center"/>
    </xf>
    <xf numFmtId="49" fontId="210" fillId="45" borderId="154">
      <alignment vertical="center"/>
    </xf>
    <xf numFmtId="0" fontId="10" fillId="48" borderId="153" applyNumberFormat="0" applyProtection="0">
      <alignment horizontal="left" vertical="center" indent="1"/>
    </xf>
    <xf numFmtId="4" fontId="57" fillId="59" borderId="153" applyNumberFormat="0" applyProtection="0">
      <alignment horizontal="righ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66" borderId="153" applyNumberFormat="0" applyProtection="0">
      <alignment horizontal="left" vertical="center" indent="1"/>
    </xf>
    <xf numFmtId="0" fontId="10" fillId="48"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57" borderId="153" applyNumberFormat="0" applyProtection="0">
      <alignment horizontal="right" vertical="center"/>
    </xf>
    <xf numFmtId="4" fontId="57" fillId="54" borderId="153" applyNumberFormat="0" applyProtection="0">
      <alignment horizontal="right" vertical="center"/>
    </xf>
    <xf numFmtId="4" fontId="57" fillId="53" borderId="153" applyNumberFormat="0" applyProtection="0">
      <alignment horizontal="right" vertical="center"/>
    </xf>
    <xf numFmtId="4" fontId="57" fillId="52" borderId="153" applyNumberFormat="0" applyProtection="0">
      <alignment horizontal="right" vertical="center"/>
    </xf>
    <xf numFmtId="0" fontId="10" fillId="48" borderId="153" applyNumberFormat="0" applyProtection="0">
      <alignment horizontal="left" vertical="center" indent="1"/>
    </xf>
    <xf numFmtId="4" fontId="57" fillId="31" borderId="153" applyNumberFormat="0" applyProtection="0">
      <alignment horizontal="left" vertical="center" indent="1"/>
    </xf>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7" fillId="23" borderId="133" applyNumberFormat="0"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1" fillId="0" borderId="132" applyAlignment="0" applyProtection="0"/>
    <xf numFmtId="0" fontId="141" fillId="0" borderId="157" applyNumberFormat="0" applyFont="0" applyAlignment="0" applyProtection="0"/>
    <xf numFmtId="49" fontId="170" fillId="44" borderId="154">
      <alignment horizontal="center"/>
    </xf>
    <xf numFmtId="49" fontId="170" fillId="44" borderId="144">
      <alignment horizontal="center"/>
    </xf>
    <xf numFmtId="4" fontId="57" fillId="29" borderId="143"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47" fillId="23" borderId="133" applyNumberFormat="0" applyAlignment="0" applyProtection="0"/>
    <xf numFmtId="0" fontId="47" fillId="23" borderId="133" applyNumberFormat="0" applyAlignment="0" applyProtection="0"/>
    <xf numFmtId="4" fontId="109" fillId="24" borderId="131">
      <alignment horizontal="left" vertical="center" wrapText="1"/>
    </xf>
    <xf numFmtId="0" fontId="47"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47" fillId="23" borderId="13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1" fillId="23" borderId="143" applyNumberForma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75" fillId="0" borderId="149"/>
    <xf numFmtId="184" fontId="8" fillId="34" borderId="152" applyNumberFormat="0" applyFon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4" fontId="109" fillId="24" borderId="149">
      <alignment horizontal="left" vertical="center" wrapText="1"/>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1" fillId="23" borderId="153"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7" fillId="23" borderId="151" applyNumberFormat="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1" fillId="0" borderId="150" applyAlignment="0" applyProtection="0"/>
    <xf numFmtId="0" fontId="47" fillId="23" borderId="151" applyNumberFormat="0" applyAlignment="0" applyProtection="0"/>
    <xf numFmtId="0" fontId="47" fillId="23" borderId="151" applyNumberFormat="0" applyAlignment="0" applyProtection="0"/>
    <xf numFmtId="4" fontId="109" fillId="24" borderId="149">
      <alignment horizontal="left" vertical="center" wrapText="1"/>
    </xf>
    <xf numFmtId="0" fontId="47" fillId="23" borderId="151" applyNumberFormat="0" applyAlignment="0" applyProtection="0"/>
    <xf numFmtId="0" fontId="47" fillId="23" borderId="151" applyNumberFormat="0" applyAlignment="0" applyProtection="0"/>
    <xf numFmtId="0" fontId="5" fillId="0" borderId="0"/>
    <xf numFmtId="40" fontId="10" fillId="2" borderId="160"/>
    <xf numFmtId="0" fontId="7" fillId="0" borderId="0"/>
    <xf numFmtId="0" fontId="4" fillId="0" borderId="0"/>
    <xf numFmtId="0" fontId="7" fillId="0" borderId="0"/>
    <xf numFmtId="0" fontId="7" fillId="0" borderId="0"/>
    <xf numFmtId="0" fontId="7"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8" fillId="0" borderId="0"/>
    <xf numFmtId="0" fontId="7" fillId="0" borderId="0"/>
    <xf numFmtId="0" fontId="7" fillId="0" borderId="0"/>
    <xf numFmtId="0" fontId="25" fillId="0" borderId="0"/>
    <xf numFmtId="0" fontId="10" fillId="5" borderId="0"/>
    <xf numFmtId="0" fontId="217" fillId="0" borderId="0"/>
    <xf numFmtId="0" fontId="8" fillId="0" borderId="0"/>
    <xf numFmtId="0" fontId="12" fillId="0" borderId="0"/>
    <xf numFmtId="0" fontId="25" fillId="0" borderId="0"/>
    <xf numFmtId="164" fontId="7" fillId="0" borderId="0" applyFont="0" applyFill="0" applyBorder="0" applyAlignment="0" applyProtection="0"/>
    <xf numFmtId="0" fontId="10" fillId="0" borderId="0"/>
    <xf numFmtId="0" fontId="10" fillId="0" borderId="0"/>
    <xf numFmtId="0" fontId="10" fillId="0" borderId="0"/>
    <xf numFmtId="0" fontId="219" fillId="0" borderId="0"/>
    <xf numFmtId="0" fontId="219" fillId="0" borderId="0"/>
    <xf numFmtId="0" fontId="219" fillId="0" borderId="0"/>
    <xf numFmtId="0" fontId="2" fillId="0" borderId="0"/>
    <xf numFmtId="0" fontId="1" fillId="0" borderId="0"/>
    <xf numFmtId="0" fontId="15" fillId="0" borderId="0"/>
    <xf numFmtId="0" fontId="8" fillId="0" borderId="0"/>
    <xf numFmtId="0" fontId="8" fillId="0" borderId="0"/>
  </cellStyleXfs>
  <cellXfs count="188">
    <xf numFmtId="0" fontId="0" fillId="0" borderId="0" xfId="0"/>
    <xf numFmtId="0" fontId="9" fillId="0" borderId="0" xfId="1" applyFont="1" applyFill="1" applyAlignment="1">
      <alignment vertical="center"/>
    </xf>
    <xf numFmtId="0" fontId="9" fillId="0" borderId="0" xfId="1" applyFont="1" applyFill="1" applyBorder="1" applyAlignment="1">
      <alignment vertical="center"/>
    </xf>
    <xf numFmtId="1" fontId="9" fillId="0" borderId="0" xfId="1" applyNumberFormat="1" applyFont="1" applyFill="1" applyBorder="1" applyAlignment="1">
      <alignment vertical="center"/>
    </xf>
    <xf numFmtId="0" fontId="9" fillId="0" borderId="0" xfId="1" applyNumberFormat="1" applyFont="1" applyFill="1" applyBorder="1" applyAlignment="1">
      <alignment vertical="center"/>
    </xf>
    <xf numFmtId="0" fontId="11" fillId="0" borderId="0" xfId="1" applyFont="1" applyFill="1" applyAlignment="1">
      <alignment vertical="center"/>
    </xf>
    <xf numFmtId="0" fontId="11" fillId="0" borderId="0" xfId="1" applyFont="1" applyFill="1" applyBorder="1" applyAlignment="1">
      <alignment vertical="center"/>
    </xf>
    <xf numFmtId="1" fontId="11" fillId="0" borderId="0" xfId="1" applyNumberFormat="1" applyFont="1" applyFill="1" applyBorder="1" applyAlignment="1">
      <alignment vertical="center"/>
    </xf>
    <xf numFmtId="4" fontId="11" fillId="0" borderId="0" xfId="1" applyNumberFormat="1" applyFont="1" applyFill="1" applyBorder="1" applyAlignment="1">
      <alignment vertical="center"/>
    </xf>
    <xf numFmtId="0" fontId="11" fillId="0" borderId="0" xfId="1" applyNumberFormat="1" applyFont="1" applyFill="1" applyBorder="1" applyAlignment="1">
      <alignment vertical="center"/>
    </xf>
    <xf numFmtId="4" fontId="9" fillId="0" borderId="0" xfId="1" applyNumberFormat="1" applyFont="1" applyFill="1" applyAlignment="1">
      <alignment vertical="center"/>
    </xf>
    <xf numFmtId="0" fontId="9" fillId="0" borderId="0" xfId="1" applyNumberFormat="1" applyFont="1" applyFill="1" applyAlignment="1">
      <alignment vertical="center"/>
    </xf>
    <xf numFmtId="0" fontId="9" fillId="0" borderId="0" xfId="0" applyFont="1" applyFill="1" applyAlignment="1">
      <alignment vertical="center"/>
    </xf>
    <xf numFmtId="4" fontId="9" fillId="0" borderId="0" xfId="3" applyNumberFormat="1" applyFont="1" applyFill="1" applyAlignment="1">
      <alignment vertical="center"/>
    </xf>
    <xf numFmtId="0" fontId="11" fillId="0" borderId="160" xfId="18" applyNumberFormat="1" applyFont="1" applyFill="1" applyBorder="1" applyAlignment="1">
      <alignment vertical="center"/>
    </xf>
    <xf numFmtId="4" fontId="11" fillId="0" borderId="160" xfId="18" applyNumberFormat="1" applyFont="1" applyFill="1" applyBorder="1" applyAlignment="1">
      <alignment vertical="center"/>
    </xf>
    <xf numFmtId="0" fontId="9" fillId="0" borderId="0" xfId="18" applyFont="1" applyFill="1" applyAlignment="1">
      <alignment vertical="center"/>
    </xf>
    <xf numFmtId="0" fontId="11" fillId="0" borderId="160" xfId="18" applyFont="1" applyFill="1" applyBorder="1" applyAlignment="1">
      <alignment vertical="center"/>
    </xf>
    <xf numFmtId="0" fontId="9" fillId="0" borderId="0" xfId="18" applyNumberFormat="1" applyFont="1" applyFill="1" applyBorder="1" applyAlignment="1">
      <alignment vertical="center"/>
    </xf>
    <xf numFmtId="4" fontId="9" fillId="0" borderId="0" xfId="18" applyNumberFormat="1" applyFont="1" applyFill="1" applyBorder="1" applyAlignment="1">
      <alignment vertical="center"/>
    </xf>
    <xf numFmtId="0" fontId="11" fillId="0" borderId="160" xfId="18" applyNumberFormat="1" applyFont="1" applyFill="1" applyBorder="1" applyAlignment="1">
      <alignment horizontal="center" vertical="center"/>
    </xf>
    <xf numFmtId="0" fontId="9" fillId="0" borderId="0" xfId="18" applyFont="1" applyFill="1" applyAlignment="1">
      <alignment horizontal="center" vertical="center"/>
    </xf>
    <xf numFmtId="0" fontId="11" fillId="0" borderId="160" xfId="1" applyFont="1" applyFill="1" applyBorder="1" applyAlignment="1">
      <alignment vertical="center"/>
    </xf>
    <xf numFmtId="0" fontId="9" fillId="0" borderId="160" xfId="1" applyFont="1" applyFill="1" applyBorder="1" applyAlignment="1">
      <alignment vertical="center"/>
    </xf>
    <xf numFmtId="0" fontId="9" fillId="0" borderId="160" xfId="1" applyNumberFormat="1" applyFont="1" applyFill="1" applyBorder="1" applyAlignment="1">
      <alignment vertical="center"/>
    </xf>
    <xf numFmtId="0" fontId="9" fillId="0" borderId="160" xfId="3" applyFont="1" applyFill="1" applyBorder="1" applyAlignment="1">
      <alignment vertical="center"/>
    </xf>
    <xf numFmtId="0" fontId="9" fillId="0" borderId="160" xfId="18" applyNumberFormat="1" applyFont="1" applyFill="1" applyBorder="1" applyAlignment="1">
      <alignment vertical="center"/>
    </xf>
    <xf numFmtId="0" fontId="11" fillId="0" borderId="0" xfId="18" applyFont="1" applyFill="1" applyAlignment="1">
      <alignment vertical="center"/>
    </xf>
    <xf numFmtId="4" fontId="9" fillId="0" borderId="160" xfId="1" applyNumberFormat="1" applyFont="1" applyFill="1" applyBorder="1" applyAlignment="1">
      <alignment vertical="center"/>
    </xf>
    <xf numFmtId="2" fontId="9" fillId="0" borderId="160" xfId="1" applyNumberFormat="1" applyFont="1" applyFill="1" applyBorder="1" applyAlignment="1">
      <alignment horizontal="center" vertical="center"/>
    </xf>
    <xf numFmtId="0" fontId="9" fillId="0" borderId="160" xfId="67" applyNumberFormat="1" applyFont="1" applyFill="1" applyBorder="1" applyAlignment="1" applyProtection="1">
      <alignment vertical="center"/>
      <protection hidden="1"/>
    </xf>
    <xf numFmtId="0" fontId="9" fillId="0" borderId="160" xfId="1" applyFont="1" applyFill="1" applyBorder="1" applyAlignment="1">
      <alignment horizontal="center" vertical="center"/>
    </xf>
    <xf numFmtId="0" fontId="11" fillId="0" borderId="160" xfId="1" applyFont="1" applyFill="1" applyBorder="1" applyAlignment="1">
      <alignment horizontal="left" vertical="center"/>
    </xf>
    <xf numFmtId="0" fontId="11" fillId="0" borderId="160" xfId="1" applyFont="1" applyFill="1" applyBorder="1" applyAlignment="1">
      <alignment horizontal="center" vertical="center"/>
    </xf>
    <xf numFmtId="1" fontId="9" fillId="0" borderId="160" xfId="2" applyNumberFormat="1" applyFont="1" applyFill="1" applyBorder="1" applyAlignment="1">
      <alignment horizontal="center" vertical="center"/>
    </xf>
    <xf numFmtId="0" fontId="9" fillId="0" borderId="160" xfId="67" applyNumberFormat="1" applyFont="1" applyFill="1" applyBorder="1" applyAlignment="1" applyProtection="1">
      <alignment horizontal="center" vertical="center"/>
      <protection hidden="1"/>
    </xf>
    <xf numFmtId="0" fontId="9" fillId="0" borderId="0" xfId="18" applyNumberFormat="1" applyFont="1" applyFill="1" applyBorder="1" applyAlignment="1">
      <alignment horizontal="left" vertical="center"/>
    </xf>
    <xf numFmtId="0" fontId="9" fillId="0" borderId="160" xfId="1" applyNumberFormat="1" applyFont="1" applyFill="1" applyBorder="1" applyAlignment="1">
      <alignment horizontal="center" vertical="center"/>
    </xf>
    <xf numFmtId="0" fontId="9" fillId="0" borderId="0" xfId="1" applyFont="1" applyFill="1" applyAlignment="1">
      <alignment horizontal="left" vertical="center"/>
    </xf>
    <xf numFmtId="0" fontId="11" fillId="0" borderId="0" xfId="1" applyFont="1" applyFill="1" applyAlignment="1">
      <alignment horizontal="left" vertical="center"/>
    </xf>
    <xf numFmtId="0" fontId="11" fillId="0" borderId="0" xfId="1" applyFont="1" applyFill="1" applyBorder="1" applyAlignment="1">
      <alignment horizontal="left" vertical="center"/>
    </xf>
    <xf numFmtId="0" fontId="11" fillId="0" borderId="160" xfId="18" applyNumberFormat="1" applyFont="1" applyFill="1" applyBorder="1" applyAlignment="1">
      <alignment horizontal="left" vertical="center"/>
    </xf>
    <xf numFmtId="0" fontId="11" fillId="0" borderId="160" xfId="18" applyFont="1" applyFill="1" applyBorder="1" applyAlignment="1">
      <alignment horizontal="left" vertical="center"/>
    </xf>
    <xf numFmtId="2" fontId="9" fillId="0" borderId="0" xfId="18" applyNumberFormat="1" applyFont="1" applyFill="1" applyBorder="1" applyAlignment="1">
      <alignment horizontal="center" vertical="center"/>
    </xf>
    <xf numFmtId="2" fontId="9" fillId="0" borderId="0" xfId="1" applyNumberFormat="1" applyFont="1" applyFill="1" applyAlignment="1">
      <alignment horizontal="center" vertical="center"/>
    </xf>
    <xf numFmtId="2" fontId="11" fillId="0" borderId="0" xfId="1" applyNumberFormat="1" applyFont="1" applyFill="1" applyAlignment="1">
      <alignment horizontal="center" vertical="center"/>
    </xf>
    <xf numFmtId="2" fontId="11"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vertical="center"/>
    </xf>
    <xf numFmtId="2" fontId="11" fillId="0" borderId="160" xfId="18" applyNumberFormat="1" applyFont="1" applyFill="1" applyBorder="1" applyAlignment="1">
      <alignment horizontal="center" vertical="center"/>
    </xf>
    <xf numFmtId="0" fontId="9" fillId="0" borderId="0" xfId="18" applyNumberFormat="1" applyFont="1" applyFill="1" applyBorder="1" applyAlignment="1">
      <alignment horizontal="center" vertical="center"/>
    </xf>
    <xf numFmtId="0" fontId="9" fillId="0" borderId="0" xfId="1" applyFont="1" applyFill="1" applyBorder="1" applyAlignment="1">
      <alignment horizontal="center" vertical="center"/>
    </xf>
    <xf numFmtId="0" fontId="11" fillId="0" borderId="0" xfId="1" applyFont="1" applyFill="1" applyBorder="1" applyAlignment="1">
      <alignment horizontal="center" vertical="center"/>
    </xf>
    <xf numFmtId="4" fontId="9" fillId="0" borderId="0" xfId="1" applyNumberFormat="1" applyFont="1" applyFill="1" applyBorder="1" applyAlignment="1">
      <alignment vertical="center"/>
    </xf>
    <xf numFmtId="4" fontId="11" fillId="0" borderId="160" xfId="1" applyNumberFormat="1" applyFont="1" applyFill="1" applyBorder="1" applyAlignment="1">
      <alignment vertical="center"/>
    </xf>
    <xf numFmtId="0" fontId="9" fillId="0" borderId="0" xfId="1" applyFont="1" applyFill="1" applyBorder="1" applyAlignment="1">
      <alignment horizontal="left" vertical="center"/>
    </xf>
    <xf numFmtId="0" fontId="11" fillId="0" borderId="162" xfId="1" applyFont="1" applyFill="1" applyBorder="1" applyAlignment="1">
      <alignment vertical="center"/>
    </xf>
    <xf numFmtId="289" fontId="11" fillId="0" borderId="0" xfId="3" applyNumberFormat="1" applyFont="1" applyFill="1" applyAlignment="1">
      <alignment horizontal="left" vertical="center"/>
    </xf>
    <xf numFmtId="0" fontId="221" fillId="0" borderId="160" xfId="18" applyNumberFormat="1" applyFont="1" applyFill="1" applyBorder="1" applyAlignment="1">
      <alignment horizontal="left" vertical="center"/>
    </xf>
    <xf numFmtId="0" fontId="220" fillId="0" borderId="0" xfId="18" applyNumberFormat="1" applyFont="1" applyFill="1" applyBorder="1" applyAlignment="1">
      <alignment horizontal="left" vertical="center"/>
    </xf>
    <xf numFmtId="3" fontId="11" fillId="0" borderId="160" xfId="18" applyNumberFormat="1" applyFont="1" applyFill="1" applyBorder="1" applyAlignment="1">
      <alignment horizontal="center" vertical="center"/>
    </xf>
    <xf numFmtId="0" fontId="220" fillId="0" borderId="0" xfId="18" applyFont="1" applyFill="1" applyAlignment="1">
      <alignment vertical="center"/>
    </xf>
    <xf numFmtId="0" fontId="9" fillId="0" borderId="160" xfId="1842" applyFont="1" applyFill="1" applyBorder="1" applyAlignment="1">
      <alignment horizontal="center" vertical="center" wrapText="1"/>
    </xf>
    <xf numFmtId="0" fontId="0" fillId="0" borderId="0" xfId="0" applyFill="1"/>
    <xf numFmtId="289" fontId="11" fillId="0" borderId="160" xfId="16112" applyNumberFormat="1" applyFont="1" applyFill="1" applyBorder="1" applyAlignment="1">
      <alignment vertical="center"/>
    </xf>
    <xf numFmtId="289" fontId="11" fillId="0" borderId="160" xfId="1" applyNumberFormat="1" applyFont="1" applyFill="1" applyBorder="1" applyAlignment="1">
      <alignment horizontal="center" vertical="center"/>
    </xf>
    <xf numFmtId="0" fontId="0" fillId="0" borderId="160" xfId="0" applyFill="1" applyBorder="1"/>
    <xf numFmtId="0" fontId="224" fillId="0" borderId="0" xfId="0" applyNumberFormat="1" applyFont="1" applyFill="1" applyBorder="1"/>
    <xf numFmtId="0" fontId="225" fillId="0" borderId="0" xfId="0" applyNumberFormat="1" applyFont="1" applyFill="1" applyBorder="1"/>
    <xf numFmtId="0" fontId="226" fillId="0" borderId="0" xfId="0" applyNumberFormat="1" applyFont="1" applyFill="1" applyBorder="1" applyAlignment="1">
      <alignment wrapText="1"/>
    </xf>
    <xf numFmtId="0" fontId="226" fillId="0" borderId="0" xfId="0" applyNumberFormat="1" applyFont="1" applyFill="1" applyBorder="1"/>
    <xf numFmtId="0" fontId="227" fillId="0" borderId="0" xfId="0" applyNumberFormat="1" applyFont="1" applyFill="1" applyBorder="1"/>
    <xf numFmtId="0" fontId="228" fillId="0" borderId="0" xfId="0" applyNumberFormat="1" applyFont="1" applyFill="1" applyBorder="1"/>
    <xf numFmtId="0" fontId="229" fillId="0" borderId="0" xfId="0" applyNumberFormat="1" applyFont="1" applyFill="1" applyBorder="1"/>
    <xf numFmtId="0" fontId="230" fillId="0" borderId="0" xfId="0" applyNumberFormat="1" applyFont="1" applyFill="1" applyBorder="1"/>
    <xf numFmtId="0" fontId="231" fillId="0" borderId="0" xfId="0" applyNumberFormat="1" applyFont="1" applyFill="1" applyBorder="1" applyAlignment="1">
      <alignment horizontal="center"/>
    </xf>
    <xf numFmtId="0" fontId="232" fillId="0" borderId="0" xfId="0" applyNumberFormat="1" applyFont="1" applyFill="1" applyBorder="1" applyAlignment="1">
      <alignment horizontal="left"/>
    </xf>
    <xf numFmtId="0" fontId="227" fillId="0" borderId="0" xfId="0" applyNumberFormat="1" applyFont="1" applyFill="1" applyBorder="1" applyAlignment="1">
      <alignment horizontal="left"/>
    </xf>
    <xf numFmtId="0" fontId="233" fillId="0" borderId="0" xfId="0" applyNumberFormat="1" applyFont="1" applyFill="1" applyBorder="1"/>
    <xf numFmtId="49" fontId="227" fillId="0" borderId="0" xfId="0" applyNumberFormat="1" applyFont="1" applyFill="1" applyBorder="1"/>
    <xf numFmtId="0" fontId="231" fillId="0" borderId="0" xfId="0" applyNumberFormat="1" applyFont="1" applyFill="1" applyBorder="1" applyAlignment="1">
      <alignment horizontal="center" vertical="center"/>
    </xf>
    <xf numFmtId="0" fontId="224" fillId="0" borderId="0" xfId="0" applyNumberFormat="1" applyFont="1" applyFill="1" applyBorder="1" applyAlignment="1">
      <alignment wrapText="1"/>
    </xf>
    <xf numFmtId="0" fontId="227" fillId="0" borderId="0" xfId="0" applyNumberFormat="1" applyFont="1" applyFill="1" applyBorder="1" applyAlignment="1">
      <alignment horizontal="left" wrapText="1"/>
    </xf>
    <xf numFmtId="0" fontId="227" fillId="0" borderId="0" xfId="0" applyNumberFormat="1" applyFont="1" applyFill="1" applyBorder="1" applyAlignment="1">
      <alignment wrapText="1"/>
    </xf>
    <xf numFmtId="0" fontId="9" fillId="0" borderId="160" xfId="18" applyFont="1" applyFill="1" applyBorder="1" applyAlignment="1">
      <alignment vertical="center"/>
    </xf>
    <xf numFmtId="0" fontId="9" fillId="0" borderId="160" xfId="1" applyFont="1" applyFill="1" applyBorder="1" applyAlignment="1">
      <alignment horizontal="left" vertical="center"/>
    </xf>
    <xf numFmtId="0" fontId="9" fillId="0" borderId="160" xfId="2" applyNumberFormat="1" applyFont="1" applyFill="1" applyBorder="1" applyAlignment="1">
      <alignment vertical="center"/>
    </xf>
    <xf numFmtId="49" fontId="9" fillId="0" borderId="160" xfId="16106" applyNumberFormat="1" applyFont="1" applyFill="1" applyBorder="1" applyAlignment="1">
      <alignment horizontal="left" vertical="center"/>
    </xf>
    <xf numFmtId="49" fontId="9" fillId="0" borderId="160" xfId="16106" applyNumberFormat="1" applyFont="1" applyFill="1" applyBorder="1" applyAlignment="1">
      <alignment vertical="center"/>
    </xf>
    <xf numFmtId="0" fontId="9" fillId="0" borderId="160" xfId="16107" applyFont="1" applyFill="1" applyBorder="1" applyAlignment="1">
      <alignment vertical="center"/>
    </xf>
    <xf numFmtId="0" fontId="9" fillId="0" borderId="160" xfId="2" applyFont="1" applyFill="1" applyBorder="1" applyAlignment="1">
      <alignment vertical="center"/>
    </xf>
    <xf numFmtId="0" fontId="9" fillId="0" borderId="160" xfId="2" applyFont="1" applyFill="1" applyBorder="1" applyAlignment="1">
      <alignment horizontal="center" vertical="center"/>
    </xf>
    <xf numFmtId="0" fontId="9" fillId="0" borderId="160" xfId="4" applyFont="1" applyFill="1" applyBorder="1" applyAlignment="1">
      <alignment vertical="center"/>
    </xf>
    <xf numFmtId="1" fontId="9" fillId="0" borderId="160" xfId="2" applyNumberFormat="1" applyFont="1" applyFill="1" applyBorder="1" applyAlignment="1">
      <alignment vertical="center"/>
    </xf>
    <xf numFmtId="0" fontId="9" fillId="0" borderId="160" xfId="2" applyFont="1" applyFill="1" applyBorder="1" applyAlignment="1">
      <alignment horizontal="left" vertical="center"/>
    </xf>
    <xf numFmtId="49" fontId="9" fillId="0" borderId="160" xfId="2" applyNumberFormat="1" applyFont="1" applyFill="1" applyBorder="1" applyAlignment="1">
      <alignment vertical="center"/>
    </xf>
    <xf numFmtId="4" fontId="9" fillId="0" borderId="160" xfId="2" applyNumberFormat="1" applyFont="1" applyFill="1" applyBorder="1" applyAlignment="1">
      <alignment vertical="center"/>
    </xf>
    <xf numFmtId="0" fontId="9" fillId="0" borderId="162" xfId="1" applyFont="1" applyFill="1" applyBorder="1" applyAlignment="1">
      <alignment vertical="center"/>
    </xf>
    <xf numFmtId="3" fontId="9" fillId="0" borderId="160" xfId="1" applyNumberFormat="1" applyFont="1" applyFill="1" applyBorder="1" applyAlignment="1">
      <alignment horizontal="center" vertical="center"/>
    </xf>
    <xf numFmtId="0" fontId="9" fillId="0" borderId="160" xfId="0" applyFont="1" applyFill="1" applyBorder="1" applyAlignment="1">
      <alignment horizontal="center" vertical="center" wrapText="1"/>
    </xf>
    <xf numFmtId="0" fontId="9" fillId="0" borderId="160" xfId="1" applyFont="1" applyFill="1" applyBorder="1" applyAlignment="1">
      <alignment horizontal="center" vertical="center" wrapText="1"/>
    </xf>
    <xf numFmtId="291" fontId="9" fillId="0" borderId="160" xfId="1" applyNumberFormat="1" applyFont="1" applyFill="1" applyBorder="1" applyAlignment="1">
      <alignment horizontal="center" vertical="center"/>
    </xf>
    <xf numFmtId="292" fontId="9" fillId="0" borderId="160" xfId="6954" applyNumberFormat="1" applyFont="1" applyFill="1" applyBorder="1" applyAlignment="1">
      <alignment horizontal="left" vertical="center"/>
    </xf>
    <xf numFmtId="0" fontId="9" fillId="0" borderId="160" xfId="0" applyFont="1" applyFill="1" applyBorder="1" applyAlignment="1">
      <alignment vertical="center"/>
    </xf>
    <xf numFmtId="0" fontId="9" fillId="0" borderId="160" xfId="18" applyNumberFormat="1" applyFont="1" applyFill="1" applyBorder="1" applyAlignment="1">
      <alignment horizontal="center" vertical="center"/>
    </xf>
    <xf numFmtId="4" fontId="9" fillId="0" borderId="160" xfId="16112" applyNumberFormat="1" applyFont="1" applyFill="1" applyBorder="1" applyAlignment="1">
      <alignment vertical="center"/>
    </xf>
    <xf numFmtId="292" fontId="9" fillId="0" borderId="160" xfId="16121" applyNumberFormat="1" applyFont="1" applyFill="1" applyBorder="1" applyAlignment="1">
      <alignment horizontal="left" vertical="center"/>
    </xf>
    <xf numFmtId="4" fontId="9" fillId="0" borderId="160" xfId="18" applyNumberFormat="1" applyFont="1" applyFill="1" applyBorder="1" applyAlignment="1">
      <alignment vertical="center"/>
    </xf>
    <xf numFmtId="49" fontId="9" fillId="0" borderId="160" xfId="18" applyNumberFormat="1" applyFont="1" applyFill="1" applyBorder="1" applyAlignment="1">
      <alignment horizontal="center" vertical="center"/>
    </xf>
    <xf numFmtId="293" fontId="9" fillId="0" borderId="160" xfId="6954" applyNumberFormat="1" applyFont="1" applyFill="1" applyBorder="1" applyAlignment="1">
      <alignment vertical="center"/>
    </xf>
    <xf numFmtId="1" fontId="9" fillId="0" borderId="160" xfId="1" applyNumberFormat="1" applyFont="1" applyFill="1" applyBorder="1" applyAlignment="1">
      <alignment horizontal="center" vertical="center"/>
    </xf>
    <xf numFmtId="0" fontId="9" fillId="0" borderId="160" xfId="4" applyFont="1" applyFill="1" applyBorder="1" applyAlignment="1">
      <alignment vertical="center" wrapText="1"/>
    </xf>
    <xf numFmtId="290" fontId="9" fillId="0" borderId="160" xfId="18" applyNumberFormat="1" applyFont="1" applyFill="1" applyBorder="1" applyAlignment="1">
      <alignment vertical="center"/>
    </xf>
    <xf numFmtId="49" fontId="9" fillId="0" borderId="160" xfId="1" applyNumberFormat="1" applyFont="1" applyFill="1" applyBorder="1" applyAlignment="1">
      <alignment vertical="center"/>
    </xf>
    <xf numFmtId="0" fontId="9" fillId="0" borderId="160" xfId="16111" applyFont="1" applyFill="1" applyBorder="1" applyAlignment="1">
      <alignment horizontal="left" vertical="center"/>
    </xf>
    <xf numFmtId="0" fontId="9" fillId="0" borderId="160" xfId="8" applyFont="1" applyFill="1" applyBorder="1" applyAlignment="1">
      <alignment vertical="center"/>
    </xf>
    <xf numFmtId="0" fontId="9" fillId="0" borderId="160" xfId="21" applyFont="1" applyFill="1" applyBorder="1" applyAlignment="1">
      <alignment vertical="center"/>
    </xf>
    <xf numFmtId="0" fontId="9" fillId="0" borderId="160" xfId="1" applyFont="1" applyFill="1" applyBorder="1" applyAlignment="1">
      <alignment horizontal="right" vertical="center"/>
    </xf>
    <xf numFmtId="4" fontId="9" fillId="0" borderId="160" xfId="1" applyNumberFormat="1" applyFont="1" applyFill="1" applyBorder="1" applyAlignment="1">
      <alignment horizontal="left" vertical="center"/>
    </xf>
    <xf numFmtId="4" fontId="9" fillId="0" borderId="160" xfId="16109" applyNumberFormat="1" applyFont="1" applyFill="1" applyBorder="1" applyAlignment="1">
      <alignment vertical="center"/>
    </xf>
    <xf numFmtId="4" fontId="9" fillId="0" borderId="160" xfId="0" applyNumberFormat="1" applyFont="1" applyFill="1" applyBorder="1" applyAlignment="1">
      <alignment vertical="center"/>
    </xf>
    <xf numFmtId="0" fontId="9" fillId="0" borderId="160" xfId="0" applyFont="1" applyFill="1" applyBorder="1" applyAlignment="1">
      <alignment horizontal="left" vertical="center"/>
    </xf>
    <xf numFmtId="0" fontId="9" fillId="0" borderId="160" xfId="0" applyFont="1" applyFill="1" applyBorder="1" applyAlignment="1">
      <alignment horizontal="center" vertical="center"/>
    </xf>
    <xf numFmtId="0" fontId="11" fillId="0" borderId="160" xfId="0" applyNumberFormat="1" applyFont="1" applyFill="1" applyBorder="1" applyAlignment="1">
      <alignment vertical="center"/>
    </xf>
    <xf numFmtId="4" fontId="11" fillId="0" borderId="160" xfId="0" applyNumberFormat="1" applyFont="1" applyFill="1" applyBorder="1" applyAlignment="1">
      <alignment vertical="center"/>
    </xf>
    <xf numFmtId="0" fontId="9" fillId="0" borderId="160" xfId="0" applyNumberFormat="1" applyFont="1" applyFill="1" applyBorder="1" applyAlignment="1">
      <alignment vertical="center"/>
    </xf>
    <xf numFmtId="49" fontId="9" fillId="0" borderId="160" xfId="2" applyNumberFormat="1" applyFont="1" applyFill="1" applyBorder="1" applyAlignment="1">
      <alignment horizontal="left" vertical="center"/>
    </xf>
    <xf numFmtId="0" fontId="9" fillId="0" borderId="160" xfId="16109" applyFont="1" applyFill="1" applyBorder="1" applyAlignment="1">
      <alignment horizontal="left" vertical="center"/>
    </xf>
    <xf numFmtId="1" fontId="9" fillId="0" borderId="160" xfId="1" applyNumberFormat="1" applyFont="1" applyFill="1" applyBorder="1" applyAlignment="1">
      <alignment horizontal="right" vertical="center"/>
    </xf>
    <xf numFmtId="0" fontId="9" fillId="0" borderId="160" xfId="3" applyFont="1" applyFill="1" applyBorder="1" applyAlignment="1">
      <alignment horizontal="center" vertical="center"/>
    </xf>
    <xf numFmtId="0" fontId="9" fillId="0" borderId="160" xfId="10" applyNumberFormat="1" applyFont="1" applyFill="1" applyBorder="1" applyAlignment="1">
      <alignment vertical="center"/>
    </xf>
    <xf numFmtId="4" fontId="9" fillId="0" borderId="160" xfId="10" applyNumberFormat="1" applyFont="1" applyFill="1" applyBorder="1" applyAlignment="1">
      <alignment vertical="center"/>
    </xf>
    <xf numFmtId="0" fontId="9" fillId="0" borderId="162" xfId="10" applyNumberFormat="1" applyFont="1" applyFill="1" applyBorder="1" applyAlignment="1">
      <alignment vertical="center"/>
    </xf>
    <xf numFmtId="1" fontId="9" fillId="0" borderId="160" xfId="10" applyNumberFormat="1" applyFont="1" applyFill="1" applyBorder="1" applyAlignment="1">
      <alignment horizontal="center" vertical="center"/>
    </xf>
    <xf numFmtId="4" fontId="9" fillId="0" borderId="162" xfId="10" applyNumberFormat="1" applyFont="1" applyFill="1" applyBorder="1" applyAlignment="1">
      <alignment vertical="center"/>
    </xf>
    <xf numFmtId="0" fontId="9" fillId="0" borderId="163" xfId="10" applyNumberFormat="1" applyFont="1" applyFill="1" applyBorder="1" applyAlignment="1">
      <alignment vertical="center"/>
    </xf>
    <xf numFmtId="0" fontId="9" fillId="0" borderId="160" xfId="16110" applyFont="1" applyFill="1" applyBorder="1" applyAlignment="1">
      <alignment vertical="center"/>
    </xf>
    <xf numFmtId="0" fontId="9" fillId="0" borderId="160" xfId="3" applyFont="1" applyFill="1" applyBorder="1" applyAlignment="1">
      <alignment horizontal="left" vertical="center"/>
    </xf>
    <xf numFmtId="2" fontId="9" fillId="0" borderId="160" xfId="0" applyNumberFormat="1" applyFont="1" applyFill="1" applyBorder="1" applyAlignment="1">
      <alignment horizontal="center" vertical="center"/>
    </xf>
    <xf numFmtId="0" fontId="9" fillId="0" borderId="160" xfId="2" applyNumberFormat="1" applyFont="1" applyFill="1" applyBorder="1" applyAlignment="1" applyProtection="1">
      <alignment vertical="center"/>
      <protection hidden="1"/>
    </xf>
    <xf numFmtId="0" fontId="9" fillId="0" borderId="160" xfId="2" applyNumberFormat="1" applyFont="1" applyFill="1" applyBorder="1" applyAlignment="1" applyProtection="1">
      <alignment horizontal="left" vertical="center"/>
      <protection hidden="1"/>
    </xf>
    <xf numFmtId="0" fontId="9" fillId="0" borderId="160" xfId="2" applyNumberFormat="1" applyFont="1" applyFill="1" applyBorder="1" applyAlignment="1" applyProtection="1">
      <alignment horizontal="center" vertical="center"/>
      <protection hidden="1"/>
    </xf>
    <xf numFmtId="1" fontId="9" fillId="0" borderId="160" xfId="2" applyNumberFormat="1" applyFont="1" applyFill="1" applyBorder="1" applyAlignment="1" applyProtection="1">
      <alignment vertical="center"/>
      <protection hidden="1"/>
    </xf>
    <xf numFmtId="0" fontId="9" fillId="0" borderId="160" xfId="67" applyNumberFormat="1" applyFont="1" applyFill="1" applyBorder="1" applyAlignment="1">
      <alignment vertical="center"/>
    </xf>
    <xf numFmtId="0" fontId="9" fillId="0" borderId="160" xfId="8" applyNumberFormat="1" applyFont="1" applyFill="1" applyBorder="1" applyAlignment="1" applyProtection="1">
      <alignment vertical="center"/>
      <protection hidden="1"/>
    </xf>
    <xf numFmtId="4" fontId="9" fillId="0" borderId="160" xfId="8" applyNumberFormat="1" applyFont="1" applyFill="1" applyBorder="1" applyAlignment="1" applyProtection="1">
      <alignment vertical="center"/>
      <protection hidden="1"/>
    </xf>
    <xf numFmtId="0" fontId="9" fillId="0" borderId="160" xfId="16111" applyFont="1" applyFill="1" applyBorder="1" applyAlignment="1">
      <alignment vertical="center"/>
    </xf>
    <xf numFmtId="0" fontId="9" fillId="0" borderId="160" xfId="1842" applyFont="1" applyFill="1" applyBorder="1" applyAlignment="1">
      <alignment horizontal="left" vertical="center"/>
    </xf>
    <xf numFmtId="4" fontId="9" fillId="0" borderId="160" xfId="16109" applyNumberFormat="1" applyFont="1" applyFill="1" applyBorder="1" applyAlignment="1">
      <alignment horizontal="center" vertical="center"/>
    </xf>
    <xf numFmtId="2" fontId="9" fillId="0" borderId="160" xfId="10" applyNumberFormat="1" applyFont="1" applyFill="1" applyBorder="1" applyAlignment="1">
      <alignment horizontal="center" vertical="center"/>
    </xf>
    <xf numFmtId="0" fontId="9" fillId="0" borderId="160" xfId="4" applyFont="1" applyFill="1" applyBorder="1" applyAlignment="1">
      <alignment horizontal="left" vertical="center"/>
    </xf>
    <xf numFmtId="0" fontId="9" fillId="0" borderId="160" xfId="18" applyFont="1" applyFill="1" applyBorder="1" applyAlignment="1">
      <alignment horizontal="left" vertical="center"/>
    </xf>
    <xf numFmtId="1" fontId="9" fillId="0" borderId="160" xfId="1" applyNumberFormat="1" applyFont="1" applyFill="1" applyBorder="1" applyAlignment="1">
      <alignment vertical="center"/>
    </xf>
    <xf numFmtId="0" fontId="9" fillId="0" borderId="160" xfId="2" applyFont="1" applyFill="1" applyBorder="1" applyAlignment="1" applyProtection="1">
      <alignment horizontal="left" vertical="center"/>
      <protection hidden="1"/>
    </xf>
    <xf numFmtId="0" fontId="9" fillId="0" borderId="160" xfId="7" applyFont="1" applyFill="1" applyBorder="1" applyAlignment="1">
      <alignment vertical="center"/>
    </xf>
    <xf numFmtId="0" fontId="9" fillId="0" borderId="160" xfId="16103" applyNumberFormat="1" applyFont="1" applyFill="1" applyBorder="1" applyAlignment="1">
      <alignment vertical="center"/>
    </xf>
    <xf numFmtId="0" fontId="9" fillId="0" borderId="160" xfId="67" applyFont="1" applyFill="1" applyBorder="1" applyAlignment="1">
      <alignment horizontal="left" vertical="center"/>
    </xf>
    <xf numFmtId="3" fontId="9" fillId="0" borderId="160" xfId="0" applyNumberFormat="1" applyFont="1" applyFill="1" applyBorder="1" applyAlignment="1">
      <alignment horizontal="center" vertical="center"/>
    </xf>
    <xf numFmtId="0" fontId="9" fillId="0" borderId="160" xfId="2" applyFont="1" applyFill="1" applyBorder="1" applyAlignment="1" applyProtection="1">
      <alignment vertical="center"/>
      <protection hidden="1"/>
    </xf>
    <xf numFmtId="0" fontId="9" fillId="0" borderId="160" xfId="20" applyFont="1" applyFill="1" applyBorder="1" applyAlignment="1">
      <alignment vertical="center"/>
    </xf>
    <xf numFmtId="3" fontId="9" fillId="0" borderId="160" xfId="7" applyNumberFormat="1" applyFont="1" applyFill="1" applyBorder="1" applyAlignment="1">
      <alignment vertical="center"/>
    </xf>
    <xf numFmtId="3" fontId="9" fillId="0" borderId="160" xfId="16103" applyNumberFormat="1" applyFont="1" applyFill="1" applyBorder="1" applyAlignment="1">
      <alignment vertical="center"/>
    </xf>
    <xf numFmtId="0" fontId="9" fillId="0" borderId="160" xfId="16103" applyFont="1" applyFill="1" applyBorder="1" applyAlignment="1">
      <alignment vertical="center"/>
    </xf>
    <xf numFmtId="0" fontId="9" fillId="0" borderId="160" xfId="16108" applyFont="1" applyFill="1" applyBorder="1" applyAlignment="1">
      <alignment horizontal="left" vertical="center"/>
    </xf>
    <xf numFmtId="0" fontId="9" fillId="0" borderId="160" xfId="4" applyFont="1" applyFill="1" applyBorder="1" applyAlignment="1">
      <alignment horizontal="right" vertical="center"/>
    </xf>
    <xf numFmtId="0" fontId="9" fillId="0" borderId="160" xfId="8" applyNumberFormat="1" applyFont="1" applyFill="1" applyBorder="1" applyAlignment="1" applyProtection="1">
      <alignment horizontal="left" vertical="center"/>
      <protection hidden="1"/>
    </xf>
    <xf numFmtId="0" fontId="9" fillId="0" borderId="160" xfId="7" applyFont="1" applyFill="1" applyBorder="1" applyAlignment="1">
      <alignment horizontal="left" vertical="center"/>
    </xf>
    <xf numFmtId="289" fontId="9" fillId="0" borderId="160" xfId="2" applyNumberFormat="1" applyFont="1" applyFill="1" applyBorder="1" applyAlignment="1">
      <alignment horizontal="left" vertical="center"/>
    </xf>
    <xf numFmtId="289" fontId="9" fillId="0" borderId="160" xfId="2" applyNumberFormat="1" applyFont="1" applyFill="1" applyBorder="1" applyAlignment="1">
      <alignment horizontal="right" vertical="center"/>
    </xf>
    <xf numFmtId="289" fontId="9" fillId="0" borderId="160" xfId="0" applyNumberFormat="1" applyFont="1" applyFill="1" applyBorder="1" applyAlignment="1">
      <alignment horizontal="right" vertical="center"/>
    </xf>
    <xf numFmtId="0" fontId="9" fillId="0" borderId="160" xfId="16103" applyNumberFormat="1" applyFont="1" applyFill="1" applyBorder="1" applyAlignment="1">
      <alignment horizontal="right" vertical="center"/>
    </xf>
    <xf numFmtId="0" fontId="9" fillId="0" borderId="162" xfId="2" applyNumberFormat="1" applyFont="1" applyFill="1" applyBorder="1" applyAlignment="1" applyProtection="1">
      <alignment vertical="center"/>
      <protection hidden="1"/>
    </xf>
    <xf numFmtId="0" fontId="222" fillId="0" borderId="160" xfId="0" applyFont="1" applyFill="1" applyBorder="1" applyAlignment="1">
      <alignment horizontal="left" vertical="center"/>
    </xf>
    <xf numFmtId="0" fontId="222" fillId="0" borderId="160" xfId="0" applyFont="1" applyFill="1" applyBorder="1" applyAlignment="1">
      <alignment vertical="center"/>
    </xf>
    <xf numFmtId="0" fontId="222" fillId="0" borderId="0" xfId="0" applyFont="1" applyFill="1" applyAlignment="1">
      <alignment vertical="center"/>
    </xf>
    <xf numFmtId="0" fontId="223" fillId="0" borderId="160" xfId="18" applyNumberFormat="1" applyFont="1" applyFill="1" applyBorder="1" applyAlignment="1">
      <alignment horizontal="left" vertical="center"/>
    </xf>
    <xf numFmtId="0" fontId="9" fillId="0" borderId="160" xfId="18" applyNumberFormat="1" applyFont="1" applyFill="1" applyBorder="1" applyAlignment="1">
      <alignment horizontal="right" vertical="center"/>
    </xf>
    <xf numFmtId="0" fontId="9" fillId="0" borderId="161" xfId="18" applyNumberFormat="1" applyFont="1" applyFill="1" applyBorder="1" applyAlignment="1">
      <alignment horizontal="left" vertical="center"/>
    </xf>
    <xf numFmtId="0" fontId="9" fillId="0" borderId="160" xfId="4" applyFont="1" applyFill="1" applyBorder="1" applyAlignment="1" applyProtection="1">
      <alignment horizontal="left" vertical="center"/>
      <protection hidden="1"/>
    </xf>
    <xf numFmtId="289" fontId="9" fillId="0" borderId="160" xfId="18" applyNumberFormat="1" applyFont="1" applyFill="1" applyBorder="1" applyAlignment="1">
      <alignment vertical="center"/>
    </xf>
    <xf numFmtId="1" fontId="9" fillId="0" borderId="160" xfId="18" applyNumberFormat="1" applyFont="1" applyFill="1" applyBorder="1" applyAlignment="1">
      <alignment horizontal="right" vertical="center"/>
    </xf>
    <xf numFmtId="289" fontId="9" fillId="0" borderId="160" xfId="8" applyNumberFormat="1" applyFont="1" applyFill="1" applyBorder="1" applyAlignment="1" applyProtection="1">
      <alignment vertical="center"/>
      <protection hidden="1"/>
    </xf>
    <xf numFmtId="289" fontId="9" fillId="0" borderId="160" xfId="0" applyNumberFormat="1" applyFont="1" applyFill="1" applyBorder="1" applyAlignment="1">
      <alignment vertical="center"/>
    </xf>
    <xf numFmtId="0" fontId="218" fillId="0" borderId="160" xfId="1" applyFont="1" applyFill="1" applyBorder="1" applyAlignment="1">
      <alignment horizontal="center" vertical="center"/>
    </xf>
    <xf numFmtId="3" fontId="9" fillId="0" borderId="160" xfId="0" applyNumberFormat="1" applyFont="1" applyFill="1" applyBorder="1" applyAlignment="1">
      <alignment vertical="center"/>
    </xf>
    <xf numFmtId="0" fontId="227" fillId="0" borderId="0" xfId="0" applyNumberFormat="1" applyFont="1" applyFill="1" applyBorder="1" applyAlignment="1">
      <alignment horizontal="left" wrapText="1"/>
    </xf>
    <xf numFmtId="0" fontId="227" fillId="0" borderId="0" xfId="0" applyNumberFormat="1" applyFont="1" applyFill="1" applyBorder="1" applyAlignment="1">
      <alignment horizontal="left" vertical="center" wrapText="1"/>
    </xf>
    <xf numFmtId="0" fontId="227" fillId="0" borderId="0" xfId="0" applyNumberFormat="1" applyFont="1" applyFill="1" applyBorder="1" applyAlignment="1">
      <alignment horizontal="justify" vertical="justify" wrapText="1"/>
    </xf>
    <xf numFmtId="0" fontId="227" fillId="0" borderId="0" xfId="0" applyNumberFormat="1" applyFont="1" applyFill="1" applyBorder="1" applyAlignment="1">
      <alignment wrapText="1"/>
    </xf>
  </cellXfs>
  <cellStyles count="16124">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0 2" xfId="16119"/>
    <cellStyle name="Обычный 141" xfId="13930"/>
    <cellStyle name="Обычный 142" xfId="16113"/>
    <cellStyle name="Обычный 143" xfId="16114"/>
    <cellStyle name="Обычный 144" xfId="16115"/>
    <cellStyle name="Обычный 145" xfId="16094"/>
    <cellStyle name="Обычный 146" xfId="16122"/>
    <cellStyle name="Обычный 147" xfId="16116"/>
    <cellStyle name="Обычный 148" xfId="16117"/>
    <cellStyle name="Обычный 149" xfId="16118"/>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23"/>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66" xfId="16120"/>
    <cellStyle name="Обычный 2 7" xfId="1285"/>
    <cellStyle name="Обычный 2 8" xfId="1286"/>
    <cellStyle name="Обычный 2 9" xfId="1287"/>
    <cellStyle name="Обычный 2_2014 мес." xfId="6304"/>
    <cellStyle name="Обычный 2_План ГЗ на 2011г  первочередные " xfId="1610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4"/>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5"/>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10"/>
    <cellStyle name="Обычный_Корректировка ПП - 2012 год 2-этап Общая от 10  02  2012 (согласов) (2)" xfId="16121"/>
    <cellStyle name="Обычный_Лист1 2" xfId="16106"/>
    <cellStyle name="Обычный_Лист1 3" xfId="16107"/>
    <cellStyle name="Обычный_Лист1_Разд7.1 -  автоматиз  и информац  технологии" xfId="16108"/>
    <cellStyle name="Обычный_Лист3" xfId="16111"/>
    <cellStyle name="Обычный_ПП-2008-ЭМГ-23.06.07 обнов" xfId="16109"/>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2"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74"/>
  <sheetViews>
    <sheetView tabSelected="1" zoomScale="85" zoomScaleNormal="85" zoomScaleSheetLayoutView="100" workbookViewId="0">
      <pane ySplit="7" topLeftCell="A8" activePane="bottomLeft" state="frozen"/>
      <selection pane="bottomLeft" activeCell="R13" sqref="R13"/>
    </sheetView>
  </sheetViews>
  <sheetFormatPr defaultColWidth="9.140625" defaultRowHeight="12.75" outlineLevelRow="1" outlineLevelCol="1"/>
  <cols>
    <col min="1" max="1" width="9.85546875" style="36" customWidth="1"/>
    <col min="2" max="2" width="15.5703125" style="18" customWidth="1"/>
    <col min="3" max="3" width="16.42578125" style="36" customWidth="1"/>
    <col min="4" max="4" width="18" style="18" customWidth="1"/>
    <col min="5" max="5" width="6.7109375" style="18" customWidth="1" outlineLevel="1"/>
    <col min="6" max="6" width="15.28515625" style="18" customWidth="1"/>
    <col min="7" max="7" width="8.140625" style="18" customWidth="1" outlineLevel="1"/>
    <col min="8" max="8" width="29.42578125" style="18" customWidth="1"/>
    <col min="9" max="9" width="7" style="18" customWidth="1" outlineLevel="1"/>
    <col min="10" max="10" width="6.140625" style="49" customWidth="1"/>
    <col min="11" max="11" width="4.42578125" style="18" customWidth="1"/>
    <col min="12" max="12" width="10" style="18" customWidth="1"/>
    <col min="13" max="13" width="11.5703125" style="18" customWidth="1"/>
    <col min="14" max="14" width="10.5703125" style="18" customWidth="1"/>
    <col min="15" max="15" width="9.28515625" style="36" customWidth="1"/>
    <col min="16" max="16" width="6.28515625" style="18" customWidth="1"/>
    <col min="17" max="17" width="15" style="18" customWidth="1"/>
    <col min="18" max="18" width="8.42578125" style="18" customWidth="1"/>
    <col min="19" max="19" width="5.140625" style="18" customWidth="1"/>
    <col min="20" max="20" width="9.28515625" style="18" customWidth="1"/>
    <col min="21" max="21" width="8.85546875" style="19" customWidth="1"/>
    <col min="22" max="22" width="15.7109375" style="19" customWidth="1"/>
    <col min="23" max="24" width="15.140625" style="19" customWidth="1"/>
    <col min="25" max="25" width="6.140625" style="18" customWidth="1"/>
    <col min="26" max="26" width="5.7109375" style="18" customWidth="1"/>
    <col min="27" max="27" width="14.42578125" style="43" customWidth="1"/>
    <col min="28" max="16384" width="9.140625" style="16"/>
  </cols>
  <sheetData>
    <row r="1" spans="1:27" s="1" customFormat="1">
      <c r="A1" s="38"/>
      <c r="C1" s="54"/>
      <c r="D1" s="2"/>
      <c r="E1" s="2"/>
      <c r="F1" s="2"/>
      <c r="G1" s="2"/>
      <c r="H1" s="2"/>
      <c r="I1" s="2"/>
      <c r="J1" s="50"/>
      <c r="K1" s="2"/>
      <c r="L1" s="2"/>
      <c r="M1" s="2"/>
      <c r="N1" s="2"/>
      <c r="O1" s="54"/>
      <c r="P1" s="2"/>
      <c r="Q1" s="2"/>
      <c r="R1" s="2"/>
      <c r="S1" s="3"/>
      <c r="T1" s="2"/>
      <c r="U1" s="52"/>
      <c r="V1" s="52"/>
      <c r="W1" s="56" t="s">
        <v>1663</v>
      </c>
      <c r="X1" s="52"/>
      <c r="Y1" s="2"/>
      <c r="Z1" s="4"/>
      <c r="AA1" s="44"/>
    </row>
    <row r="2" spans="1:27" s="1" customFormat="1">
      <c r="A2" s="38"/>
      <c r="C2" s="54"/>
      <c r="D2" s="2"/>
      <c r="E2" s="2"/>
      <c r="F2" s="2"/>
      <c r="G2" s="2"/>
      <c r="H2" s="2"/>
      <c r="I2" s="2"/>
      <c r="J2" s="50"/>
      <c r="K2" s="2"/>
      <c r="L2" s="2"/>
      <c r="M2" s="2"/>
      <c r="N2" s="2"/>
      <c r="O2" s="54"/>
      <c r="P2" s="2"/>
      <c r="Q2" s="2"/>
      <c r="R2" s="2"/>
      <c r="S2" s="3"/>
      <c r="T2" s="2"/>
      <c r="U2" s="52"/>
      <c r="V2" s="52"/>
      <c r="W2" s="56" t="s">
        <v>2523</v>
      </c>
      <c r="X2" s="52"/>
      <c r="Y2" s="2"/>
      <c r="Z2" s="4"/>
      <c r="AA2" s="44"/>
    </row>
    <row r="3" spans="1:27" s="5" customFormat="1">
      <c r="A3" s="39"/>
      <c r="C3" s="40"/>
      <c r="D3" s="40" t="s">
        <v>2155</v>
      </c>
      <c r="E3" s="6"/>
      <c r="F3" s="6"/>
      <c r="G3" s="6"/>
      <c r="H3" s="6"/>
      <c r="I3" s="6"/>
      <c r="J3" s="51"/>
      <c r="K3" s="6"/>
      <c r="L3" s="6"/>
      <c r="M3" s="6"/>
      <c r="N3" s="6"/>
      <c r="O3" s="40"/>
      <c r="P3" s="6"/>
      <c r="Q3" s="6"/>
      <c r="R3" s="2"/>
      <c r="S3" s="7"/>
      <c r="T3" s="6"/>
      <c r="U3" s="8"/>
      <c r="V3" s="52"/>
      <c r="W3" s="8"/>
      <c r="X3" s="8"/>
      <c r="Y3" s="6"/>
      <c r="Z3" s="9"/>
      <c r="AA3" s="45"/>
    </row>
    <row r="4" spans="1:27" s="1" customFormat="1">
      <c r="A4" s="40"/>
      <c r="B4" s="6"/>
      <c r="C4" s="40"/>
      <c r="D4" s="6"/>
      <c r="E4" s="6"/>
      <c r="F4" s="6"/>
      <c r="G4" s="6"/>
      <c r="H4" s="6"/>
      <c r="I4" s="6"/>
      <c r="J4" s="51"/>
      <c r="K4" s="6"/>
      <c r="L4" s="6"/>
      <c r="M4" s="6"/>
      <c r="N4" s="6"/>
      <c r="O4" s="40"/>
      <c r="P4" s="6"/>
      <c r="Q4" s="6"/>
      <c r="R4" s="2"/>
      <c r="S4" s="6"/>
      <c r="T4" s="6"/>
      <c r="U4" s="8"/>
      <c r="V4" s="52"/>
      <c r="W4" s="8"/>
      <c r="X4" s="8"/>
      <c r="Y4" s="6"/>
      <c r="Z4" s="9"/>
      <c r="AA4" s="46"/>
    </row>
    <row r="5" spans="1:27" s="1" customFormat="1">
      <c r="A5" s="40"/>
      <c r="B5" s="12"/>
      <c r="C5" s="40"/>
      <c r="D5" s="6"/>
      <c r="E5" s="6"/>
      <c r="F5" s="6"/>
      <c r="G5" s="6"/>
      <c r="H5" s="6"/>
      <c r="I5" s="6"/>
      <c r="J5" s="51"/>
      <c r="K5" s="6"/>
      <c r="L5" s="6"/>
      <c r="M5" s="6"/>
      <c r="N5" s="6"/>
      <c r="O5" s="40"/>
      <c r="P5" s="6"/>
      <c r="Q5" s="6"/>
      <c r="R5" s="2"/>
      <c r="S5" s="6"/>
      <c r="T5" s="6"/>
      <c r="U5" s="8"/>
      <c r="V5" s="8"/>
      <c r="W5" s="8"/>
      <c r="X5" s="10"/>
      <c r="Y5" s="13"/>
      <c r="Z5" s="11"/>
      <c r="AA5" s="47"/>
    </row>
    <row r="6" spans="1:27">
      <c r="A6" s="41" t="s">
        <v>18</v>
      </c>
      <c r="B6" s="14" t="s">
        <v>0</v>
      </c>
      <c r="C6" s="41" t="s">
        <v>1</v>
      </c>
      <c r="D6" s="14" t="s">
        <v>19</v>
      </c>
      <c r="E6" s="14" t="s">
        <v>24</v>
      </c>
      <c r="F6" s="14" t="s">
        <v>20</v>
      </c>
      <c r="G6" s="14" t="s">
        <v>25</v>
      </c>
      <c r="H6" s="14" t="s">
        <v>21</v>
      </c>
      <c r="I6" s="14" t="s">
        <v>26</v>
      </c>
      <c r="J6" s="20" t="s">
        <v>2</v>
      </c>
      <c r="K6" s="14" t="s">
        <v>22</v>
      </c>
      <c r="L6" s="14" t="s">
        <v>3</v>
      </c>
      <c r="M6" s="14" t="s">
        <v>23</v>
      </c>
      <c r="N6" s="14" t="s">
        <v>4</v>
      </c>
      <c r="O6" s="41" t="s">
        <v>5</v>
      </c>
      <c r="P6" s="14" t="s">
        <v>6</v>
      </c>
      <c r="Q6" s="14" t="s">
        <v>7</v>
      </c>
      <c r="R6" s="14" t="s">
        <v>8</v>
      </c>
      <c r="S6" s="14" t="s">
        <v>9</v>
      </c>
      <c r="T6" s="14" t="s">
        <v>10</v>
      </c>
      <c r="U6" s="15" t="s">
        <v>11</v>
      </c>
      <c r="V6" s="15" t="s">
        <v>12</v>
      </c>
      <c r="W6" s="15" t="s">
        <v>13</v>
      </c>
      <c r="X6" s="15" t="s">
        <v>14</v>
      </c>
      <c r="Y6" s="14" t="s">
        <v>15</v>
      </c>
      <c r="Z6" s="14" t="s">
        <v>16</v>
      </c>
      <c r="AA6" s="48" t="s">
        <v>17</v>
      </c>
    </row>
    <row r="7" spans="1:27" s="21" customFormat="1">
      <c r="A7" s="20">
        <v>1</v>
      </c>
      <c r="B7" s="20">
        <v>2</v>
      </c>
      <c r="C7" s="20">
        <v>3</v>
      </c>
      <c r="D7" s="20">
        <v>4</v>
      </c>
      <c r="E7" s="20"/>
      <c r="F7" s="20">
        <v>5</v>
      </c>
      <c r="G7" s="20"/>
      <c r="H7" s="20">
        <v>6</v>
      </c>
      <c r="I7" s="20"/>
      <c r="J7" s="20">
        <v>7</v>
      </c>
      <c r="K7" s="20">
        <v>8</v>
      </c>
      <c r="L7" s="20">
        <v>9</v>
      </c>
      <c r="M7" s="20">
        <v>10</v>
      </c>
      <c r="N7" s="20">
        <v>11</v>
      </c>
      <c r="O7" s="41">
        <v>12</v>
      </c>
      <c r="P7" s="20">
        <v>13</v>
      </c>
      <c r="Q7" s="20">
        <v>14</v>
      </c>
      <c r="R7" s="20">
        <v>15</v>
      </c>
      <c r="S7" s="20">
        <v>16</v>
      </c>
      <c r="T7" s="20">
        <v>17</v>
      </c>
      <c r="U7" s="59">
        <v>18</v>
      </c>
      <c r="V7" s="59">
        <v>19</v>
      </c>
      <c r="W7" s="20">
        <v>20</v>
      </c>
      <c r="X7" s="20">
        <v>21</v>
      </c>
      <c r="Y7" s="20">
        <v>22</v>
      </c>
      <c r="Z7" s="20">
        <v>23</v>
      </c>
      <c r="AA7" s="20">
        <v>24</v>
      </c>
    </row>
    <row r="8" spans="1:27">
      <c r="A8" s="42" t="s">
        <v>73</v>
      </c>
      <c r="B8" s="14"/>
      <c r="C8" s="41"/>
      <c r="D8" s="14"/>
      <c r="E8" s="14"/>
      <c r="F8" s="14"/>
      <c r="G8" s="14"/>
      <c r="H8" s="14"/>
      <c r="I8" s="14"/>
      <c r="J8" s="20"/>
      <c r="K8" s="14"/>
      <c r="L8" s="14"/>
      <c r="M8" s="14"/>
      <c r="N8" s="14"/>
      <c r="O8" s="41"/>
      <c r="P8" s="14"/>
      <c r="Q8" s="14"/>
      <c r="R8" s="14"/>
      <c r="S8" s="14"/>
      <c r="T8" s="14"/>
      <c r="U8" s="15"/>
      <c r="V8" s="15"/>
      <c r="W8" s="15"/>
      <c r="X8" s="15"/>
      <c r="Y8" s="14"/>
      <c r="Z8" s="14"/>
      <c r="AA8" s="48"/>
    </row>
    <row r="9" spans="1:27">
      <c r="A9" s="32" t="s">
        <v>74</v>
      </c>
      <c r="B9" s="22"/>
      <c r="C9" s="32"/>
      <c r="D9" s="22"/>
      <c r="E9" s="22"/>
      <c r="F9" s="22"/>
      <c r="G9" s="22"/>
      <c r="H9" s="22"/>
      <c r="I9" s="22"/>
      <c r="J9" s="33"/>
      <c r="K9" s="22"/>
      <c r="L9" s="22"/>
      <c r="M9" s="22"/>
      <c r="N9" s="22"/>
      <c r="O9" s="32"/>
      <c r="P9" s="22"/>
      <c r="Q9" s="22"/>
      <c r="R9" s="23"/>
      <c r="S9" s="22"/>
      <c r="T9" s="22"/>
      <c r="U9" s="53"/>
      <c r="V9" s="53"/>
      <c r="W9" s="53"/>
      <c r="X9" s="53"/>
      <c r="Y9" s="22"/>
      <c r="Z9" s="24"/>
      <c r="AA9" s="29"/>
    </row>
    <row r="10" spans="1:27">
      <c r="A10" s="32" t="s">
        <v>1661</v>
      </c>
      <c r="B10" s="22"/>
      <c r="C10" s="32"/>
      <c r="D10" s="22"/>
      <c r="E10" s="22"/>
      <c r="F10" s="22"/>
      <c r="G10" s="22"/>
      <c r="H10" s="22"/>
      <c r="I10" s="22"/>
      <c r="J10" s="33"/>
      <c r="K10" s="22"/>
      <c r="L10" s="22"/>
      <c r="M10" s="22"/>
      <c r="N10" s="22"/>
      <c r="O10" s="32"/>
      <c r="P10" s="22"/>
      <c r="Q10" s="22"/>
      <c r="R10" s="23"/>
      <c r="S10" s="22"/>
      <c r="T10" s="22"/>
      <c r="U10" s="53"/>
      <c r="V10" s="53"/>
      <c r="W10" s="53"/>
      <c r="X10" s="53"/>
      <c r="Y10" s="55"/>
      <c r="Z10" s="24"/>
      <c r="AA10" s="29"/>
    </row>
    <row r="11" spans="1:27" outlineLevel="1">
      <c r="A11" s="84" t="s">
        <v>143</v>
      </c>
      <c r="B11" s="85" t="s">
        <v>132</v>
      </c>
      <c r="C11" s="86" t="s">
        <v>144</v>
      </c>
      <c r="D11" s="88" t="s">
        <v>145</v>
      </c>
      <c r="E11" s="88" t="s">
        <v>114</v>
      </c>
      <c r="F11" s="88" t="s">
        <v>146</v>
      </c>
      <c r="G11" s="88" t="s">
        <v>114</v>
      </c>
      <c r="H11" s="89" t="s">
        <v>147</v>
      </c>
      <c r="I11" s="89" t="s">
        <v>114</v>
      </c>
      <c r="J11" s="90" t="s">
        <v>35</v>
      </c>
      <c r="K11" s="91">
        <v>0</v>
      </c>
      <c r="L11" s="92">
        <v>230000000</v>
      </c>
      <c r="M11" s="23" t="s">
        <v>133</v>
      </c>
      <c r="N11" s="25" t="s">
        <v>36</v>
      </c>
      <c r="O11" s="93" t="s">
        <v>134</v>
      </c>
      <c r="P11" s="23" t="s">
        <v>135</v>
      </c>
      <c r="Q11" s="91" t="s">
        <v>148</v>
      </c>
      <c r="R11" s="94" t="s">
        <v>137</v>
      </c>
      <c r="S11" s="23">
        <v>796</v>
      </c>
      <c r="T11" s="23" t="s">
        <v>138</v>
      </c>
      <c r="U11" s="28">
        <v>15</v>
      </c>
      <c r="V11" s="28">
        <v>18410.71</v>
      </c>
      <c r="W11" s="95">
        <v>0</v>
      </c>
      <c r="X11" s="95">
        <f t="shared" ref="X11" si="0">W11*1.12</f>
        <v>0</v>
      </c>
      <c r="Y11" s="96"/>
      <c r="Z11" s="23">
        <v>2016</v>
      </c>
      <c r="AA11" s="97">
        <v>19</v>
      </c>
    </row>
    <row r="12" spans="1:27" outlineLevel="1">
      <c r="A12" s="84" t="s">
        <v>1660</v>
      </c>
      <c r="B12" s="85" t="s">
        <v>132</v>
      </c>
      <c r="C12" s="86" t="s">
        <v>154</v>
      </c>
      <c r="D12" s="88" t="s">
        <v>155</v>
      </c>
      <c r="E12" s="88" t="s">
        <v>114</v>
      </c>
      <c r="F12" s="88" t="s">
        <v>156</v>
      </c>
      <c r="G12" s="88" t="s">
        <v>114</v>
      </c>
      <c r="H12" s="89" t="s">
        <v>141</v>
      </c>
      <c r="I12" s="89" t="s">
        <v>114</v>
      </c>
      <c r="J12" s="90" t="s">
        <v>30</v>
      </c>
      <c r="K12" s="91">
        <v>40</v>
      </c>
      <c r="L12" s="92">
        <v>230000000</v>
      </c>
      <c r="M12" s="23" t="s">
        <v>133</v>
      </c>
      <c r="N12" s="25" t="s">
        <v>89</v>
      </c>
      <c r="O12" s="93" t="s">
        <v>134</v>
      </c>
      <c r="P12" s="23" t="s">
        <v>135</v>
      </c>
      <c r="Q12" s="91" t="s">
        <v>136</v>
      </c>
      <c r="R12" s="94" t="s">
        <v>139</v>
      </c>
      <c r="S12" s="23">
        <v>168</v>
      </c>
      <c r="T12" s="23" t="s">
        <v>150</v>
      </c>
      <c r="U12" s="28">
        <v>28.8</v>
      </c>
      <c r="V12" s="28">
        <v>4534408</v>
      </c>
      <c r="W12" s="95">
        <v>0</v>
      </c>
      <c r="X12" s="95">
        <f>W12*1.12</f>
        <v>0</v>
      </c>
      <c r="Y12" s="96" t="s">
        <v>140</v>
      </c>
      <c r="Z12" s="23">
        <v>2016</v>
      </c>
      <c r="AA12" s="98">
        <v>14</v>
      </c>
    </row>
    <row r="13" spans="1:27" outlineLevel="1">
      <c r="A13" s="84" t="s">
        <v>178</v>
      </c>
      <c r="B13" s="85" t="s">
        <v>132</v>
      </c>
      <c r="C13" s="86" t="s">
        <v>179</v>
      </c>
      <c r="D13" s="88" t="s">
        <v>180</v>
      </c>
      <c r="E13" s="88" t="s">
        <v>114</v>
      </c>
      <c r="F13" s="88" t="s">
        <v>181</v>
      </c>
      <c r="G13" s="88" t="s">
        <v>114</v>
      </c>
      <c r="H13" s="89" t="s">
        <v>141</v>
      </c>
      <c r="I13" s="89" t="s">
        <v>114</v>
      </c>
      <c r="J13" s="90" t="s">
        <v>31</v>
      </c>
      <c r="K13" s="91">
        <v>40</v>
      </c>
      <c r="L13" s="92">
        <v>230000000</v>
      </c>
      <c r="M13" s="23" t="s">
        <v>133</v>
      </c>
      <c r="N13" s="25" t="s">
        <v>36</v>
      </c>
      <c r="O13" s="93" t="s">
        <v>134</v>
      </c>
      <c r="P13" s="23" t="s">
        <v>135</v>
      </c>
      <c r="Q13" s="91" t="s">
        <v>136</v>
      </c>
      <c r="R13" s="94" t="s">
        <v>139</v>
      </c>
      <c r="S13" s="23">
        <v>796</v>
      </c>
      <c r="T13" s="23" t="s">
        <v>138</v>
      </c>
      <c r="U13" s="28">
        <v>2</v>
      </c>
      <c r="V13" s="28">
        <v>5186184</v>
      </c>
      <c r="W13" s="95">
        <v>0</v>
      </c>
      <c r="X13" s="95">
        <f>W13*1.12</f>
        <v>0</v>
      </c>
      <c r="Y13" s="96" t="s">
        <v>140</v>
      </c>
      <c r="Z13" s="23">
        <v>2016</v>
      </c>
      <c r="AA13" s="98" t="s">
        <v>396</v>
      </c>
    </row>
    <row r="14" spans="1:27" outlineLevel="1">
      <c r="A14" s="84" t="s">
        <v>957</v>
      </c>
      <c r="B14" s="85" t="s">
        <v>27</v>
      </c>
      <c r="C14" s="86" t="s">
        <v>192</v>
      </c>
      <c r="D14" s="88" t="s">
        <v>193</v>
      </c>
      <c r="E14" s="88" t="s">
        <v>114</v>
      </c>
      <c r="F14" s="88" t="s">
        <v>194</v>
      </c>
      <c r="G14" s="88" t="s">
        <v>114</v>
      </c>
      <c r="H14" s="89" t="s">
        <v>195</v>
      </c>
      <c r="I14" s="89" t="s">
        <v>196</v>
      </c>
      <c r="J14" s="90" t="s">
        <v>30</v>
      </c>
      <c r="K14" s="91">
        <v>0</v>
      </c>
      <c r="L14" s="92">
        <v>230000000</v>
      </c>
      <c r="M14" s="23" t="s">
        <v>117</v>
      </c>
      <c r="N14" s="25" t="s">
        <v>33</v>
      </c>
      <c r="O14" s="93" t="s">
        <v>134</v>
      </c>
      <c r="P14" s="23" t="s">
        <v>135</v>
      </c>
      <c r="Q14" s="91" t="s">
        <v>197</v>
      </c>
      <c r="R14" s="94" t="s">
        <v>137</v>
      </c>
      <c r="S14" s="23">
        <v>839</v>
      </c>
      <c r="T14" s="23" t="s">
        <v>142</v>
      </c>
      <c r="U14" s="28">
        <v>62</v>
      </c>
      <c r="V14" s="28">
        <v>1785.71</v>
      </c>
      <c r="W14" s="95">
        <v>0</v>
      </c>
      <c r="X14" s="95">
        <f t="shared" ref="X14:X78" si="1">W14*1.12</f>
        <v>0</v>
      </c>
      <c r="Y14" s="96"/>
      <c r="Z14" s="23">
        <v>2016</v>
      </c>
      <c r="AA14" s="98">
        <v>11</v>
      </c>
    </row>
    <row r="15" spans="1:27" outlineLevel="1">
      <c r="A15" s="84" t="s">
        <v>958</v>
      </c>
      <c r="B15" s="85" t="s">
        <v>27</v>
      </c>
      <c r="C15" s="86" t="s">
        <v>192</v>
      </c>
      <c r="D15" s="88" t="s">
        <v>193</v>
      </c>
      <c r="E15" s="88" t="s">
        <v>114</v>
      </c>
      <c r="F15" s="88" t="s">
        <v>194</v>
      </c>
      <c r="G15" s="88" t="s">
        <v>114</v>
      </c>
      <c r="H15" s="89" t="s">
        <v>198</v>
      </c>
      <c r="I15" s="89" t="s">
        <v>199</v>
      </c>
      <c r="J15" s="90" t="s">
        <v>30</v>
      </c>
      <c r="K15" s="91">
        <v>0</v>
      </c>
      <c r="L15" s="92">
        <v>230000000</v>
      </c>
      <c r="M15" s="23" t="s">
        <v>117</v>
      </c>
      <c r="N15" s="25" t="s">
        <v>33</v>
      </c>
      <c r="O15" s="93" t="s">
        <v>134</v>
      </c>
      <c r="P15" s="23" t="s">
        <v>135</v>
      </c>
      <c r="Q15" s="91" t="s">
        <v>197</v>
      </c>
      <c r="R15" s="94" t="s">
        <v>137</v>
      </c>
      <c r="S15" s="23">
        <v>839</v>
      </c>
      <c r="T15" s="23" t="s">
        <v>142</v>
      </c>
      <c r="U15" s="28">
        <v>38</v>
      </c>
      <c r="V15" s="28">
        <v>40178.57</v>
      </c>
      <c r="W15" s="95">
        <v>0</v>
      </c>
      <c r="X15" s="95">
        <f t="shared" si="1"/>
        <v>0</v>
      </c>
      <c r="Y15" s="96"/>
      <c r="Z15" s="23">
        <v>2016</v>
      </c>
      <c r="AA15" s="98">
        <v>11</v>
      </c>
    </row>
    <row r="16" spans="1:27" outlineLevel="1">
      <c r="A16" s="84" t="s">
        <v>959</v>
      </c>
      <c r="B16" s="85" t="s">
        <v>27</v>
      </c>
      <c r="C16" s="86" t="s">
        <v>200</v>
      </c>
      <c r="D16" s="88" t="s">
        <v>201</v>
      </c>
      <c r="E16" s="88" t="s">
        <v>114</v>
      </c>
      <c r="F16" s="88" t="s">
        <v>202</v>
      </c>
      <c r="G16" s="88" t="s">
        <v>114</v>
      </c>
      <c r="H16" s="89" t="s">
        <v>203</v>
      </c>
      <c r="I16" s="89" t="s">
        <v>204</v>
      </c>
      <c r="J16" s="90" t="s">
        <v>30</v>
      </c>
      <c r="K16" s="91">
        <v>0</v>
      </c>
      <c r="L16" s="92">
        <v>230000000</v>
      </c>
      <c r="M16" s="23" t="s">
        <v>117</v>
      </c>
      <c r="N16" s="25" t="s">
        <v>33</v>
      </c>
      <c r="O16" s="93" t="s">
        <v>134</v>
      </c>
      <c r="P16" s="23" t="s">
        <v>135</v>
      </c>
      <c r="Q16" s="91" t="s">
        <v>197</v>
      </c>
      <c r="R16" s="94" t="s">
        <v>137</v>
      </c>
      <c r="S16" s="23">
        <v>796</v>
      </c>
      <c r="T16" s="23" t="s">
        <v>138</v>
      </c>
      <c r="U16" s="28">
        <v>62</v>
      </c>
      <c r="V16" s="28">
        <v>17857.14</v>
      </c>
      <c r="W16" s="95">
        <v>0</v>
      </c>
      <c r="X16" s="95">
        <f t="shared" si="1"/>
        <v>0</v>
      </c>
      <c r="Y16" s="96"/>
      <c r="Z16" s="23">
        <v>2016</v>
      </c>
      <c r="AA16" s="98">
        <v>11</v>
      </c>
    </row>
    <row r="17" spans="1:27" outlineLevel="1">
      <c r="A17" s="84" t="s">
        <v>1521</v>
      </c>
      <c r="B17" s="85" t="s">
        <v>27</v>
      </c>
      <c r="C17" s="87" t="s">
        <v>206</v>
      </c>
      <c r="D17" s="88" t="s">
        <v>207</v>
      </c>
      <c r="E17" s="88" t="s">
        <v>114</v>
      </c>
      <c r="F17" s="88" t="s">
        <v>208</v>
      </c>
      <c r="G17" s="88" t="s">
        <v>114</v>
      </c>
      <c r="H17" s="89" t="s">
        <v>141</v>
      </c>
      <c r="I17" s="89" t="s">
        <v>1370</v>
      </c>
      <c r="J17" s="90" t="s">
        <v>31</v>
      </c>
      <c r="K17" s="91">
        <v>40</v>
      </c>
      <c r="L17" s="92">
        <v>230000000</v>
      </c>
      <c r="M17" s="23" t="s">
        <v>117</v>
      </c>
      <c r="N17" s="25" t="s">
        <v>33</v>
      </c>
      <c r="O17" s="93" t="s">
        <v>397</v>
      </c>
      <c r="P17" s="23" t="s">
        <v>135</v>
      </c>
      <c r="Q17" s="91" t="s">
        <v>191</v>
      </c>
      <c r="R17" s="94" t="s">
        <v>139</v>
      </c>
      <c r="S17" s="23">
        <v>839</v>
      </c>
      <c r="T17" s="23" t="s">
        <v>209</v>
      </c>
      <c r="U17" s="28">
        <v>1</v>
      </c>
      <c r="V17" s="28">
        <v>20999999.999999996</v>
      </c>
      <c r="W17" s="95">
        <v>0</v>
      </c>
      <c r="X17" s="95">
        <f t="shared" si="1"/>
        <v>0</v>
      </c>
      <c r="Y17" s="96" t="s">
        <v>140</v>
      </c>
      <c r="Z17" s="23">
        <v>2016</v>
      </c>
      <c r="AA17" s="98" t="s">
        <v>396</v>
      </c>
    </row>
    <row r="18" spans="1:27" outlineLevel="1">
      <c r="A18" s="84" t="s">
        <v>960</v>
      </c>
      <c r="B18" s="85" t="s">
        <v>27</v>
      </c>
      <c r="C18" s="86" t="s">
        <v>210</v>
      </c>
      <c r="D18" s="88" t="s">
        <v>211</v>
      </c>
      <c r="E18" s="88" t="s">
        <v>114</v>
      </c>
      <c r="F18" s="88" t="s">
        <v>212</v>
      </c>
      <c r="G18" s="88" t="s">
        <v>114</v>
      </c>
      <c r="H18" s="89" t="s">
        <v>213</v>
      </c>
      <c r="I18" s="89" t="s">
        <v>214</v>
      </c>
      <c r="J18" s="90" t="s">
        <v>30</v>
      </c>
      <c r="K18" s="91">
        <v>0</v>
      </c>
      <c r="L18" s="92">
        <v>230000000</v>
      </c>
      <c r="M18" s="23" t="s">
        <v>117</v>
      </c>
      <c r="N18" s="25" t="s">
        <v>33</v>
      </c>
      <c r="O18" s="93" t="s">
        <v>134</v>
      </c>
      <c r="P18" s="23" t="s">
        <v>135</v>
      </c>
      <c r="Q18" s="91" t="s">
        <v>197</v>
      </c>
      <c r="R18" s="94" t="s">
        <v>137</v>
      </c>
      <c r="S18" s="23">
        <v>796</v>
      </c>
      <c r="T18" s="23" t="s">
        <v>138</v>
      </c>
      <c r="U18" s="28">
        <v>10</v>
      </c>
      <c r="V18" s="28">
        <v>7142.85</v>
      </c>
      <c r="W18" s="95">
        <v>0</v>
      </c>
      <c r="X18" s="95">
        <f t="shared" si="1"/>
        <v>0</v>
      </c>
      <c r="Y18" s="96"/>
      <c r="Z18" s="23">
        <v>2016</v>
      </c>
      <c r="AA18" s="98">
        <v>11</v>
      </c>
    </row>
    <row r="19" spans="1:27" outlineLevel="1">
      <c r="A19" s="84" t="s">
        <v>961</v>
      </c>
      <c r="B19" s="85" t="s">
        <v>27</v>
      </c>
      <c r="C19" s="86" t="s">
        <v>215</v>
      </c>
      <c r="D19" s="88" t="s">
        <v>388</v>
      </c>
      <c r="E19" s="88" t="s">
        <v>114</v>
      </c>
      <c r="F19" s="88" t="s">
        <v>389</v>
      </c>
      <c r="G19" s="88" t="s">
        <v>114</v>
      </c>
      <c r="H19" s="89" t="s">
        <v>216</v>
      </c>
      <c r="I19" s="89" t="s">
        <v>217</v>
      </c>
      <c r="J19" s="90" t="s">
        <v>30</v>
      </c>
      <c r="K19" s="91">
        <v>0</v>
      </c>
      <c r="L19" s="92">
        <v>230000000</v>
      </c>
      <c r="M19" s="23" t="s">
        <v>117</v>
      </c>
      <c r="N19" s="25" t="s">
        <v>33</v>
      </c>
      <c r="O19" s="93" t="s">
        <v>134</v>
      </c>
      <c r="P19" s="23" t="s">
        <v>135</v>
      </c>
      <c r="Q19" s="91" t="s">
        <v>197</v>
      </c>
      <c r="R19" s="94" t="s">
        <v>137</v>
      </c>
      <c r="S19" s="23">
        <v>796</v>
      </c>
      <c r="T19" s="23" t="s">
        <v>138</v>
      </c>
      <c r="U19" s="28">
        <v>250</v>
      </c>
      <c r="V19" s="28">
        <v>446.42</v>
      </c>
      <c r="W19" s="95">
        <v>0</v>
      </c>
      <c r="X19" s="95">
        <f t="shared" si="1"/>
        <v>0</v>
      </c>
      <c r="Y19" s="96"/>
      <c r="Z19" s="23">
        <v>2016</v>
      </c>
      <c r="AA19" s="98">
        <v>11</v>
      </c>
    </row>
    <row r="20" spans="1:27" outlineLevel="1">
      <c r="A20" s="84" t="s">
        <v>963</v>
      </c>
      <c r="B20" s="85" t="s">
        <v>27</v>
      </c>
      <c r="C20" s="86" t="s">
        <v>220</v>
      </c>
      <c r="D20" s="88" t="s">
        <v>221</v>
      </c>
      <c r="E20" s="88" t="s">
        <v>114</v>
      </c>
      <c r="F20" s="88" t="s">
        <v>222</v>
      </c>
      <c r="G20" s="88" t="s">
        <v>114</v>
      </c>
      <c r="H20" s="89" t="s">
        <v>223</v>
      </c>
      <c r="I20" s="89" t="s">
        <v>224</v>
      </c>
      <c r="J20" s="90" t="s">
        <v>30</v>
      </c>
      <c r="K20" s="91">
        <v>0</v>
      </c>
      <c r="L20" s="92">
        <v>230000000</v>
      </c>
      <c r="M20" s="23" t="s">
        <v>117</v>
      </c>
      <c r="N20" s="25" t="s">
        <v>33</v>
      </c>
      <c r="O20" s="93" t="s">
        <v>134</v>
      </c>
      <c r="P20" s="23" t="s">
        <v>135</v>
      </c>
      <c r="Q20" s="91" t="s">
        <v>197</v>
      </c>
      <c r="R20" s="94" t="s">
        <v>137</v>
      </c>
      <c r="S20" s="23">
        <v>796</v>
      </c>
      <c r="T20" s="23" t="s">
        <v>138</v>
      </c>
      <c r="U20" s="28">
        <v>30</v>
      </c>
      <c r="V20" s="28">
        <v>13310.7</v>
      </c>
      <c r="W20" s="95">
        <v>0</v>
      </c>
      <c r="X20" s="95">
        <f t="shared" si="1"/>
        <v>0</v>
      </c>
      <c r="Y20" s="96"/>
      <c r="Z20" s="23">
        <v>2016</v>
      </c>
      <c r="AA20" s="98" t="s">
        <v>1664</v>
      </c>
    </row>
    <row r="21" spans="1:27" outlineLevel="1">
      <c r="A21" s="84" t="s">
        <v>964</v>
      </c>
      <c r="B21" s="85" t="s">
        <v>27</v>
      </c>
      <c r="C21" s="86" t="s">
        <v>225</v>
      </c>
      <c r="D21" s="88" t="s">
        <v>221</v>
      </c>
      <c r="E21" s="88" t="s">
        <v>114</v>
      </c>
      <c r="F21" s="88" t="s">
        <v>226</v>
      </c>
      <c r="G21" s="88" t="s">
        <v>114</v>
      </c>
      <c r="H21" s="89" t="s">
        <v>227</v>
      </c>
      <c r="I21" s="89" t="s">
        <v>228</v>
      </c>
      <c r="J21" s="90" t="s">
        <v>30</v>
      </c>
      <c r="K21" s="91">
        <v>0</v>
      </c>
      <c r="L21" s="92">
        <v>230000000</v>
      </c>
      <c r="M21" s="23" t="s">
        <v>117</v>
      </c>
      <c r="N21" s="25" t="s">
        <v>33</v>
      </c>
      <c r="O21" s="93" t="s">
        <v>134</v>
      </c>
      <c r="P21" s="23" t="s">
        <v>135</v>
      </c>
      <c r="Q21" s="91" t="s">
        <v>136</v>
      </c>
      <c r="R21" s="94" t="s">
        <v>137</v>
      </c>
      <c r="S21" s="23">
        <v>796</v>
      </c>
      <c r="T21" s="23" t="s">
        <v>138</v>
      </c>
      <c r="U21" s="28">
        <v>220</v>
      </c>
      <c r="V21" s="28">
        <v>4017.85</v>
      </c>
      <c r="W21" s="95">
        <v>0</v>
      </c>
      <c r="X21" s="95">
        <f t="shared" si="1"/>
        <v>0</v>
      </c>
      <c r="Y21" s="96"/>
      <c r="Z21" s="23">
        <v>2016</v>
      </c>
      <c r="AA21" s="98" t="s">
        <v>1664</v>
      </c>
    </row>
    <row r="22" spans="1:27" outlineLevel="1">
      <c r="A22" s="84" t="s">
        <v>965</v>
      </c>
      <c r="B22" s="85" t="s">
        <v>27</v>
      </c>
      <c r="C22" s="86" t="s">
        <v>229</v>
      </c>
      <c r="D22" s="88" t="s">
        <v>221</v>
      </c>
      <c r="E22" s="88" t="s">
        <v>114</v>
      </c>
      <c r="F22" s="88" t="s">
        <v>390</v>
      </c>
      <c r="G22" s="88" t="s">
        <v>114</v>
      </c>
      <c r="H22" s="89" t="s">
        <v>230</v>
      </c>
      <c r="I22" s="89" t="s">
        <v>231</v>
      </c>
      <c r="J22" s="90" t="s">
        <v>30</v>
      </c>
      <c r="K22" s="91">
        <v>0</v>
      </c>
      <c r="L22" s="92">
        <v>230000000</v>
      </c>
      <c r="M22" s="23" t="s">
        <v>117</v>
      </c>
      <c r="N22" s="25" t="s">
        <v>33</v>
      </c>
      <c r="O22" s="93" t="s">
        <v>134</v>
      </c>
      <c r="P22" s="23" t="s">
        <v>135</v>
      </c>
      <c r="Q22" s="91" t="s">
        <v>136</v>
      </c>
      <c r="R22" s="94" t="s">
        <v>137</v>
      </c>
      <c r="S22" s="23">
        <v>796</v>
      </c>
      <c r="T22" s="23" t="s">
        <v>138</v>
      </c>
      <c r="U22" s="28">
        <v>7</v>
      </c>
      <c r="V22" s="28">
        <v>16540.169999999998</v>
      </c>
      <c r="W22" s="95">
        <v>0</v>
      </c>
      <c r="X22" s="95">
        <f t="shared" si="1"/>
        <v>0</v>
      </c>
      <c r="Y22" s="96"/>
      <c r="Z22" s="23">
        <v>2016</v>
      </c>
      <c r="AA22" s="98" t="s">
        <v>1664</v>
      </c>
    </row>
    <row r="23" spans="1:27" outlineLevel="1">
      <c r="A23" s="84" t="s">
        <v>966</v>
      </c>
      <c r="B23" s="85" t="s">
        <v>27</v>
      </c>
      <c r="C23" s="86" t="s">
        <v>232</v>
      </c>
      <c r="D23" s="88" t="s">
        <v>189</v>
      </c>
      <c r="E23" s="88" t="s">
        <v>114</v>
      </c>
      <c r="F23" s="88" t="s">
        <v>233</v>
      </c>
      <c r="G23" s="88" t="s">
        <v>114</v>
      </c>
      <c r="H23" s="89" t="s">
        <v>234</v>
      </c>
      <c r="I23" s="89" t="s">
        <v>235</v>
      </c>
      <c r="J23" s="90" t="s">
        <v>30</v>
      </c>
      <c r="K23" s="91">
        <v>0</v>
      </c>
      <c r="L23" s="92">
        <v>230000000</v>
      </c>
      <c r="M23" s="23" t="s">
        <v>117</v>
      </c>
      <c r="N23" s="25" t="s">
        <v>33</v>
      </c>
      <c r="O23" s="93" t="s">
        <v>134</v>
      </c>
      <c r="P23" s="23" t="s">
        <v>135</v>
      </c>
      <c r="Q23" s="91" t="s">
        <v>136</v>
      </c>
      <c r="R23" s="94" t="s">
        <v>137</v>
      </c>
      <c r="S23" s="23">
        <v>796</v>
      </c>
      <c r="T23" s="23" t="s">
        <v>138</v>
      </c>
      <c r="U23" s="28">
        <v>7</v>
      </c>
      <c r="V23" s="28">
        <v>46142.85</v>
      </c>
      <c r="W23" s="95">
        <v>0</v>
      </c>
      <c r="X23" s="95">
        <f t="shared" si="1"/>
        <v>0</v>
      </c>
      <c r="Y23" s="96"/>
      <c r="Z23" s="23">
        <v>2016</v>
      </c>
      <c r="AA23" s="98" t="s">
        <v>1664</v>
      </c>
    </row>
    <row r="24" spans="1:27" outlineLevel="1">
      <c r="A24" s="84" t="s">
        <v>967</v>
      </c>
      <c r="B24" s="85" t="s">
        <v>27</v>
      </c>
      <c r="C24" s="86" t="s">
        <v>236</v>
      </c>
      <c r="D24" s="88" t="s">
        <v>237</v>
      </c>
      <c r="E24" s="88" t="s">
        <v>114</v>
      </c>
      <c r="F24" s="88" t="s">
        <v>238</v>
      </c>
      <c r="G24" s="88" t="s">
        <v>114</v>
      </c>
      <c r="H24" s="89" t="s">
        <v>239</v>
      </c>
      <c r="I24" s="89" t="s">
        <v>240</v>
      </c>
      <c r="J24" s="90" t="s">
        <v>30</v>
      </c>
      <c r="K24" s="91">
        <v>0</v>
      </c>
      <c r="L24" s="92">
        <v>230000000</v>
      </c>
      <c r="M24" s="23" t="s">
        <v>117</v>
      </c>
      <c r="N24" s="25" t="s">
        <v>33</v>
      </c>
      <c r="O24" s="93" t="s">
        <v>134</v>
      </c>
      <c r="P24" s="23" t="s">
        <v>135</v>
      </c>
      <c r="Q24" s="91" t="s">
        <v>136</v>
      </c>
      <c r="R24" s="94" t="s">
        <v>137</v>
      </c>
      <c r="S24" s="23">
        <v>839</v>
      </c>
      <c r="T24" s="23" t="s">
        <v>209</v>
      </c>
      <c r="U24" s="28">
        <v>1</v>
      </c>
      <c r="V24" s="28">
        <v>808577.45</v>
      </c>
      <c r="W24" s="95">
        <v>0</v>
      </c>
      <c r="X24" s="95">
        <f t="shared" si="1"/>
        <v>0</v>
      </c>
      <c r="Y24" s="96"/>
      <c r="Z24" s="23">
        <v>2016</v>
      </c>
      <c r="AA24" s="98" t="s">
        <v>1664</v>
      </c>
    </row>
    <row r="25" spans="1:27" outlineLevel="1">
      <c r="A25" s="84" t="s">
        <v>968</v>
      </c>
      <c r="B25" s="85" t="s">
        <v>27</v>
      </c>
      <c r="C25" s="86" t="s">
        <v>241</v>
      </c>
      <c r="D25" s="88" t="s">
        <v>242</v>
      </c>
      <c r="E25" s="88" t="s">
        <v>114</v>
      </c>
      <c r="F25" s="88" t="s">
        <v>243</v>
      </c>
      <c r="G25" s="88" t="s">
        <v>114</v>
      </c>
      <c r="H25" s="89" t="s">
        <v>244</v>
      </c>
      <c r="I25" s="89" t="s">
        <v>245</v>
      </c>
      <c r="J25" s="90" t="s">
        <v>30</v>
      </c>
      <c r="K25" s="91">
        <v>0</v>
      </c>
      <c r="L25" s="92">
        <v>230000000</v>
      </c>
      <c r="M25" s="23" t="s">
        <v>117</v>
      </c>
      <c r="N25" s="25" t="s">
        <v>33</v>
      </c>
      <c r="O25" s="93" t="s">
        <v>134</v>
      </c>
      <c r="P25" s="23" t="s">
        <v>135</v>
      </c>
      <c r="Q25" s="91" t="s">
        <v>136</v>
      </c>
      <c r="R25" s="94" t="s">
        <v>137</v>
      </c>
      <c r="S25" s="23">
        <v>796</v>
      </c>
      <c r="T25" s="23" t="s">
        <v>138</v>
      </c>
      <c r="U25" s="28">
        <v>24</v>
      </c>
      <c r="V25" s="28">
        <v>21158.92</v>
      </c>
      <c r="W25" s="95">
        <v>0</v>
      </c>
      <c r="X25" s="95">
        <f t="shared" si="1"/>
        <v>0</v>
      </c>
      <c r="Y25" s="96"/>
      <c r="Z25" s="23">
        <v>2016</v>
      </c>
      <c r="AA25" s="98" t="s">
        <v>1664</v>
      </c>
    </row>
    <row r="26" spans="1:27" outlineLevel="1">
      <c r="A26" s="84" t="s">
        <v>969</v>
      </c>
      <c r="B26" s="85" t="s">
        <v>27</v>
      </c>
      <c r="C26" s="86" t="s">
        <v>246</v>
      </c>
      <c r="D26" s="88" t="s">
        <v>242</v>
      </c>
      <c r="E26" s="88" t="s">
        <v>114</v>
      </c>
      <c r="F26" s="88" t="s">
        <v>247</v>
      </c>
      <c r="G26" s="88" t="s">
        <v>114</v>
      </c>
      <c r="H26" s="89" t="s">
        <v>248</v>
      </c>
      <c r="I26" s="89" t="s">
        <v>249</v>
      </c>
      <c r="J26" s="90" t="s">
        <v>30</v>
      </c>
      <c r="K26" s="91">
        <v>0</v>
      </c>
      <c r="L26" s="92">
        <v>230000000</v>
      </c>
      <c r="M26" s="23" t="s">
        <v>117</v>
      </c>
      <c r="N26" s="25" t="s">
        <v>33</v>
      </c>
      <c r="O26" s="93" t="s">
        <v>134</v>
      </c>
      <c r="P26" s="23" t="s">
        <v>135</v>
      </c>
      <c r="Q26" s="91" t="s">
        <v>197</v>
      </c>
      <c r="R26" s="94" t="s">
        <v>137</v>
      </c>
      <c r="S26" s="23">
        <v>796</v>
      </c>
      <c r="T26" s="23" t="s">
        <v>138</v>
      </c>
      <c r="U26" s="28">
        <v>13</v>
      </c>
      <c r="V26" s="28">
        <v>36318.75</v>
      </c>
      <c r="W26" s="95">
        <v>0</v>
      </c>
      <c r="X26" s="95">
        <f t="shared" si="1"/>
        <v>0</v>
      </c>
      <c r="Y26" s="96"/>
      <c r="Z26" s="23">
        <v>2016</v>
      </c>
      <c r="AA26" s="98" t="s">
        <v>1664</v>
      </c>
    </row>
    <row r="27" spans="1:27" outlineLevel="1">
      <c r="A27" s="84" t="s">
        <v>970</v>
      </c>
      <c r="B27" s="85" t="s">
        <v>27</v>
      </c>
      <c r="C27" s="86" t="s">
        <v>250</v>
      </c>
      <c r="D27" s="88" t="s">
        <v>242</v>
      </c>
      <c r="E27" s="88" t="s">
        <v>114</v>
      </c>
      <c r="F27" s="88" t="s">
        <v>251</v>
      </c>
      <c r="G27" s="88" t="s">
        <v>114</v>
      </c>
      <c r="H27" s="89" t="s">
        <v>252</v>
      </c>
      <c r="I27" s="89" t="s">
        <v>253</v>
      </c>
      <c r="J27" s="90" t="s">
        <v>30</v>
      </c>
      <c r="K27" s="91">
        <v>0</v>
      </c>
      <c r="L27" s="92">
        <v>230000000</v>
      </c>
      <c r="M27" s="23" t="s">
        <v>117</v>
      </c>
      <c r="N27" s="25" t="s">
        <v>33</v>
      </c>
      <c r="O27" s="93" t="s">
        <v>134</v>
      </c>
      <c r="P27" s="23" t="s">
        <v>135</v>
      </c>
      <c r="Q27" s="91" t="s">
        <v>136</v>
      </c>
      <c r="R27" s="94" t="s">
        <v>137</v>
      </c>
      <c r="S27" s="23">
        <v>796</v>
      </c>
      <c r="T27" s="23" t="s">
        <v>138</v>
      </c>
      <c r="U27" s="28">
        <v>10</v>
      </c>
      <c r="V27" s="28">
        <v>21158.92</v>
      </c>
      <c r="W27" s="95">
        <v>0</v>
      </c>
      <c r="X27" s="95">
        <f t="shared" si="1"/>
        <v>0</v>
      </c>
      <c r="Y27" s="96"/>
      <c r="Z27" s="23">
        <v>2016</v>
      </c>
      <c r="AA27" s="98" t="s">
        <v>1664</v>
      </c>
    </row>
    <row r="28" spans="1:27" outlineLevel="1">
      <c r="A28" s="84" t="s">
        <v>971</v>
      </c>
      <c r="B28" s="85" t="s">
        <v>27</v>
      </c>
      <c r="C28" s="86" t="s">
        <v>254</v>
      </c>
      <c r="D28" s="88" t="s">
        <v>242</v>
      </c>
      <c r="E28" s="88" t="s">
        <v>114</v>
      </c>
      <c r="F28" s="88" t="s">
        <v>391</v>
      </c>
      <c r="G28" s="88" t="s">
        <v>114</v>
      </c>
      <c r="H28" s="89" t="s">
        <v>255</v>
      </c>
      <c r="I28" s="89" t="s">
        <v>256</v>
      </c>
      <c r="J28" s="90" t="s">
        <v>30</v>
      </c>
      <c r="K28" s="91">
        <v>0</v>
      </c>
      <c r="L28" s="92">
        <v>230000000</v>
      </c>
      <c r="M28" s="23" t="s">
        <v>117</v>
      </c>
      <c r="N28" s="25" t="s">
        <v>33</v>
      </c>
      <c r="O28" s="93" t="s">
        <v>134</v>
      </c>
      <c r="P28" s="23" t="s">
        <v>135</v>
      </c>
      <c r="Q28" s="91" t="s">
        <v>197</v>
      </c>
      <c r="R28" s="94" t="s">
        <v>137</v>
      </c>
      <c r="S28" s="23">
        <v>796</v>
      </c>
      <c r="T28" s="23" t="s">
        <v>138</v>
      </c>
      <c r="U28" s="28">
        <v>10</v>
      </c>
      <c r="V28" s="28">
        <v>45716.07</v>
      </c>
      <c r="W28" s="95">
        <v>0</v>
      </c>
      <c r="X28" s="95">
        <f t="shared" si="1"/>
        <v>0</v>
      </c>
      <c r="Y28" s="96"/>
      <c r="Z28" s="23">
        <v>2016</v>
      </c>
      <c r="AA28" s="98" t="s">
        <v>1664</v>
      </c>
    </row>
    <row r="29" spans="1:27" outlineLevel="1">
      <c r="A29" s="84" t="s">
        <v>972</v>
      </c>
      <c r="B29" s="85" t="s">
        <v>27</v>
      </c>
      <c r="C29" s="86" t="s">
        <v>257</v>
      </c>
      <c r="D29" s="88" t="s">
        <v>284</v>
      </c>
      <c r="E29" s="88" t="s">
        <v>114</v>
      </c>
      <c r="F29" s="88" t="s">
        <v>258</v>
      </c>
      <c r="G29" s="88" t="s">
        <v>114</v>
      </c>
      <c r="H29" s="89" t="s">
        <v>259</v>
      </c>
      <c r="I29" s="89" t="s">
        <v>260</v>
      </c>
      <c r="J29" s="90" t="s">
        <v>30</v>
      </c>
      <c r="K29" s="91">
        <v>0</v>
      </c>
      <c r="L29" s="92">
        <v>230000000</v>
      </c>
      <c r="M29" s="23" t="s">
        <v>117</v>
      </c>
      <c r="N29" s="25" t="s">
        <v>33</v>
      </c>
      <c r="O29" s="93" t="s">
        <v>134</v>
      </c>
      <c r="P29" s="23" t="s">
        <v>135</v>
      </c>
      <c r="Q29" s="91" t="s">
        <v>136</v>
      </c>
      <c r="R29" s="94" t="s">
        <v>137</v>
      </c>
      <c r="S29" s="23">
        <v>796</v>
      </c>
      <c r="T29" s="23" t="s">
        <v>138</v>
      </c>
      <c r="U29" s="28">
        <v>150</v>
      </c>
      <c r="V29" s="28">
        <v>2767.85</v>
      </c>
      <c r="W29" s="95">
        <v>0</v>
      </c>
      <c r="X29" s="95">
        <f t="shared" si="1"/>
        <v>0</v>
      </c>
      <c r="Y29" s="96"/>
      <c r="Z29" s="23">
        <v>2016</v>
      </c>
      <c r="AA29" s="98" t="s">
        <v>1664</v>
      </c>
    </row>
    <row r="30" spans="1:27" outlineLevel="1">
      <c r="A30" s="84" t="s">
        <v>973</v>
      </c>
      <c r="B30" s="85" t="s">
        <v>27</v>
      </c>
      <c r="C30" s="86" t="s">
        <v>261</v>
      </c>
      <c r="D30" s="88" t="s">
        <v>284</v>
      </c>
      <c r="E30" s="88" t="s">
        <v>114</v>
      </c>
      <c r="F30" s="88" t="s">
        <v>262</v>
      </c>
      <c r="G30" s="88" t="s">
        <v>114</v>
      </c>
      <c r="H30" s="89" t="s">
        <v>263</v>
      </c>
      <c r="I30" s="89" t="s">
        <v>264</v>
      </c>
      <c r="J30" s="90" t="s">
        <v>30</v>
      </c>
      <c r="K30" s="91">
        <v>0</v>
      </c>
      <c r="L30" s="92">
        <v>230000000</v>
      </c>
      <c r="M30" s="23" t="s">
        <v>117</v>
      </c>
      <c r="N30" s="25" t="s">
        <v>33</v>
      </c>
      <c r="O30" s="93" t="s">
        <v>134</v>
      </c>
      <c r="P30" s="23" t="s">
        <v>135</v>
      </c>
      <c r="Q30" s="91" t="s">
        <v>136</v>
      </c>
      <c r="R30" s="94" t="s">
        <v>137</v>
      </c>
      <c r="S30" s="23">
        <v>796</v>
      </c>
      <c r="T30" s="23" t="s">
        <v>138</v>
      </c>
      <c r="U30" s="28">
        <v>255</v>
      </c>
      <c r="V30" s="28">
        <v>4732.1400000000003</v>
      </c>
      <c r="W30" s="95">
        <v>0</v>
      </c>
      <c r="X30" s="95">
        <f t="shared" si="1"/>
        <v>0</v>
      </c>
      <c r="Y30" s="96"/>
      <c r="Z30" s="23">
        <v>2016</v>
      </c>
      <c r="AA30" s="98" t="s">
        <v>1664</v>
      </c>
    </row>
    <row r="31" spans="1:27" outlineLevel="1">
      <c r="A31" s="84" t="s">
        <v>974</v>
      </c>
      <c r="B31" s="85" t="s">
        <v>27</v>
      </c>
      <c r="C31" s="86" t="s">
        <v>265</v>
      </c>
      <c r="D31" s="88" t="s">
        <v>266</v>
      </c>
      <c r="E31" s="88" t="s">
        <v>114</v>
      </c>
      <c r="F31" s="88" t="s">
        <v>267</v>
      </c>
      <c r="G31" s="88" t="s">
        <v>114</v>
      </c>
      <c r="H31" s="89" t="s">
        <v>268</v>
      </c>
      <c r="I31" s="89" t="s">
        <v>269</v>
      </c>
      <c r="J31" s="90" t="s">
        <v>30</v>
      </c>
      <c r="K31" s="91">
        <v>0</v>
      </c>
      <c r="L31" s="92">
        <v>230000000</v>
      </c>
      <c r="M31" s="23" t="s">
        <v>117</v>
      </c>
      <c r="N31" s="25" t="s">
        <v>33</v>
      </c>
      <c r="O31" s="93" t="s">
        <v>134</v>
      </c>
      <c r="P31" s="23" t="s">
        <v>135</v>
      </c>
      <c r="Q31" s="91" t="s">
        <v>197</v>
      </c>
      <c r="R31" s="94" t="s">
        <v>137</v>
      </c>
      <c r="S31" s="23">
        <v>796</v>
      </c>
      <c r="T31" s="23" t="s">
        <v>138</v>
      </c>
      <c r="U31" s="28">
        <v>25</v>
      </c>
      <c r="V31" s="28">
        <v>40178.57</v>
      </c>
      <c r="W31" s="95">
        <v>0</v>
      </c>
      <c r="X31" s="95">
        <f t="shared" si="1"/>
        <v>0</v>
      </c>
      <c r="Y31" s="96"/>
      <c r="Z31" s="23">
        <v>2016</v>
      </c>
      <c r="AA31" s="98" t="s">
        <v>1664</v>
      </c>
    </row>
    <row r="32" spans="1:27" outlineLevel="1">
      <c r="A32" s="84" t="s">
        <v>975</v>
      </c>
      <c r="B32" s="85" t="s">
        <v>27</v>
      </c>
      <c r="C32" s="86" t="s">
        <v>270</v>
      </c>
      <c r="D32" s="88" t="s">
        <v>189</v>
      </c>
      <c r="E32" s="88" t="s">
        <v>114</v>
      </c>
      <c r="F32" s="88" t="s">
        <v>271</v>
      </c>
      <c r="G32" s="88" t="s">
        <v>114</v>
      </c>
      <c r="H32" s="89" t="s">
        <v>272</v>
      </c>
      <c r="I32" s="89" t="s">
        <v>273</v>
      </c>
      <c r="J32" s="90" t="s">
        <v>30</v>
      </c>
      <c r="K32" s="91">
        <v>0</v>
      </c>
      <c r="L32" s="92">
        <v>230000000</v>
      </c>
      <c r="M32" s="23" t="s">
        <v>117</v>
      </c>
      <c r="N32" s="25" t="s">
        <v>33</v>
      </c>
      <c r="O32" s="93" t="s">
        <v>134</v>
      </c>
      <c r="P32" s="23" t="s">
        <v>135</v>
      </c>
      <c r="Q32" s="91" t="s">
        <v>136</v>
      </c>
      <c r="R32" s="94" t="s">
        <v>137</v>
      </c>
      <c r="S32" s="23">
        <v>796</v>
      </c>
      <c r="T32" s="23" t="s">
        <v>138</v>
      </c>
      <c r="U32" s="28">
        <v>51</v>
      </c>
      <c r="V32" s="28">
        <v>12232.14</v>
      </c>
      <c r="W32" s="95">
        <v>0</v>
      </c>
      <c r="X32" s="95">
        <f t="shared" si="1"/>
        <v>0</v>
      </c>
      <c r="Y32" s="96"/>
      <c r="Z32" s="23">
        <v>2016</v>
      </c>
      <c r="AA32" s="98" t="s">
        <v>1664</v>
      </c>
    </row>
    <row r="33" spans="1:27" outlineLevel="1">
      <c r="A33" s="84" t="s">
        <v>976</v>
      </c>
      <c r="B33" s="85" t="s">
        <v>27</v>
      </c>
      <c r="C33" s="86" t="s">
        <v>274</v>
      </c>
      <c r="D33" s="88" t="s">
        <v>189</v>
      </c>
      <c r="E33" s="88" t="s">
        <v>114</v>
      </c>
      <c r="F33" s="88" t="s">
        <v>275</v>
      </c>
      <c r="G33" s="88" t="s">
        <v>114</v>
      </c>
      <c r="H33" s="89" t="s">
        <v>276</v>
      </c>
      <c r="I33" s="89" t="s">
        <v>277</v>
      </c>
      <c r="J33" s="90" t="s">
        <v>30</v>
      </c>
      <c r="K33" s="91">
        <v>0</v>
      </c>
      <c r="L33" s="92">
        <v>230000000</v>
      </c>
      <c r="M33" s="23" t="s">
        <v>117</v>
      </c>
      <c r="N33" s="25" t="s">
        <v>33</v>
      </c>
      <c r="O33" s="93" t="s">
        <v>134</v>
      </c>
      <c r="P33" s="23" t="s">
        <v>135</v>
      </c>
      <c r="Q33" s="91" t="s">
        <v>136</v>
      </c>
      <c r="R33" s="94" t="s">
        <v>137</v>
      </c>
      <c r="S33" s="23">
        <v>796</v>
      </c>
      <c r="T33" s="23" t="s">
        <v>138</v>
      </c>
      <c r="U33" s="28">
        <v>30</v>
      </c>
      <c r="V33" s="28">
        <v>30869.64</v>
      </c>
      <c r="W33" s="95">
        <v>0</v>
      </c>
      <c r="X33" s="95">
        <f t="shared" si="1"/>
        <v>0</v>
      </c>
      <c r="Y33" s="96"/>
      <c r="Z33" s="23">
        <v>2016</v>
      </c>
      <c r="AA33" s="98" t="s">
        <v>1664</v>
      </c>
    </row>
    <row r="34" spans="1:27" outlineLevel="1">
      <c r="A34" s="84" t="s">
        <v>977</v>
      </c>
      <c r="B34" s="85" t="s">
        <v>27</v>
      </c>
      <c r="C34" s="86" t="s">
        <v>278</v>
      </c>
      <c r="D34" s="88" t="s">
        <v>279</v>
      </c>
      <c r="E34" s="88" t="s">
        <v>114</v>
      </c>
      <c r="F34" s="88" t="s">
        <v>280</v>
      </c>
      <c r="G34" s="88" t="s">
        <v>114</v>
      </c>
      <c r="H34" s="89" t="s">
        <v>281</v>
      </c>
      <c r="I34" s="89" t="s">
        <v>282</v>
      </c>
      <c r="J34" s="90" t="s">
        <v>30</v>
      </c>
      <c r="K34" s="91">
        <v>0</v>
      </c>
      <c r="L34" s="92">
        <v>230000000</v>
      </c>
      <c r="M34" s="23" t="s">
        <v>117</v>
      </c>
      <c r="N34" s="25" t="s">
        <v>33</v>
      </c>
      <c r="O34" s="93" t="s">
        <v>134</v>
      </c>
      <c r="P34" s="23" t="s">
        <v>135</v>
      </c>
      <c r="Q34" s="91" t="s">
        <v>197</v>
      </c>
      <c r="R34" s="94" t="s">
        <v>137</v>
      </c>
      <c r="S34" s="23">
        <v>839</v>
      </c>
      <c r="T34" s="23" t="s">
        <v>142</v>
      </c>
      <c r="U34" s="28">
        <v>10</v>
      </c>
      <c r="V34" s="28">
        <v>23214.28</v>
      </c>
      <c r="W34" s="95">
        <v>0</v>
      </c>
      <c r="X34" s="95">
        <f t="shared" si="1"/>
        <v>0</v>
      </c>
      <c r="Y34" s="96"/>
      <c r="Z34" s="23">
        <v>2016</v>
      </c>
      <c r="AA34" s="98" t="s">
        <v>1664</v>
      </c>
    </row>
    <row r="35" spans="1:27" outlineLevel="1">
      <c r="A35" s="84" t="s">
        <v>978</v>
      </c>
      <c r="B35" s="85" t="s">
        <v>27</v>
      </c>
      <c r="C35" s="86" t="s">
        <v>283</v>
      </c>
      <c r="D35" s="88" t="s">
        <v>284</v>
      </c>
      <c r="E35" s="88" t="s">
        <v>114</v>
      </c>
      <c r="F35" s="88" t="s">
        <v>285</v>
      </c>
      <c r="G35" s="88" t="s">
        <v>114</v>
      </c>
      <c r="H35" s="89" t="s">
        <v>286</v>
      </c>
      <c r="I35" s="89" t="s">
        <v>287</v>
      </c>
      <c r="J35" s="90" t="s">
        <v>30</v>
      </c>
      <c r="K35" s="91">
        <v>0</v>
      </c>
      <c r="L35" s="92">
        <v>230000000</v>
      </c>
      <c r="M35" s="23" t="s">
        <v>117</v>
      </c>
      <c r="N35" s="25" t="s">
        <v>33</v>
      </c>
      <c r="O35" s="93" t="s">
        <v>134</v>
      </c>
      <c r="P35" s="23" t="s">
        <v>135</v>
      </c>
      <c r="Q35" s="91" t="s">
        <v>136</v>
      </c>
      <c r="R35" s="94" t="s">
        <v>137</v>
      </c>
      <c r="S35" s="23">
        <v>796</v>
      </c>
      <c r="T35" s="23" t="s">
        <v>138</v>
      </c>
      <c r="U35" s="28">
        <v>30</v>
      </c>
      <c r="V35" s="28">
        <v>7589.28</v>
      </c>
      <c r="W35" s="95">
        <v>0</v>
      </c>
      <c r="X35" s="95">
        <f t="shared" si="1"/>
        <v>0</v>
      </c>
      <c r="Y35" s="96"/>
      <c r="Z35" s="23">
        <v>2016</v>
      </c>
      <c r="AA35" s="98" t="s">
        <v>1664</v>
      </c>
    </row>
    <row r="36" spans="1:27" outlineLevel="1">
      <c r="A36" s="84" t="s">
        <v>979</v>
      </c>
      <c r="B36" s="85" t="s">
        <v>27</v>
      </c>
      <c r="C36" s="86" t="s">
        <v>288</v>
      </c>
      <c r="D36" s="88" t="s">
        <v>189</v>
      </c>
      <c r="E36" s="88" t="s">
        <v>114</v>
      </c>
      <c r="F36" s="88" t="s">
        <v>289</v>
      </c>
      <c r="G36" s="88" t="s">
        <v>114</v>
      </c>
      <c r="H36" s="89" t="s">
        <v>290</v>
      </c>
      <c r="I36" s="89" t="s">
        <v>291</v>
      </c>
      <c r="J36" s="90" t="s">
        <v>30</v>
      </c>
      <c r="K36" s="91">
        <v>0</v>
      </c>
      <c r="L36" s="92">
        <v>230000000</v>
      </c>
      <c r="M36" s="23" t="s">
        <v>117</v>
      </c>
      <c r="N36" s="25" t="s">
        <v>33</v>
      </c>
      <c r="O36" s="93" t="s">
        <v>134</v>
      </c>
      <c r="P36" s="23" t="s">
        <v>135</v>
      </c>
      <c r="Q36" s="91" t="s">
        <v>136</v>
      </c>
      <c r="R36" s="94" t="s">
        <v>137</v>
      </c>
      <c r="S36" s="23">
        <v>796</v>
      </c>
      <c r="T36" s="23" t="s">
        <v>138</v>
      </c>
      <c r="U36" s="28">
        <v>100</v>
      </c>
      <c r="V36" s="28">
        <v>16053.57</v>
      </c>
      <c r="W36" s="95">
        <v>0</v>
      </c>
      <c r="X36" s="95">
        <f t="shared" si="1"/>
        <v>0</v>
      </c>
      <c r="Y36" s="96"/>
      <c r="Z36" s="23">
        <v>2016</v>
      </c>
      <c r="AA36" s="98" t="s">
        <v>1664</v>
      </c>
    </row>
    <row r="37" spans="1:27" outlineLevel="1">
      <c r="A37" s="84" t="s">
        <v>980</v>
      </c>
      <c r="B37" s="85" t="s">
        <v>27</v>
      </c>
      <c r="C37" s="86" t="s">
        <v>292</v>
      </c>
      <c r="D37" s="88" t="s">
        <v>293</v>
      </c>
      <c r="E37" s="88" t="s">
        <v>114</v>
      </c>
      <c r="F37" s="88" t="s">
        <v>294</v>
      </c>
      <c r="G37" s="88" t="s">
        <v>114</v>
      </c>
      <c r="H37" s="89" t="s">
        <v>295</v>
      </c>
      <c r="I37" s="89" t="s">
        <v>296</v>
      </c>
      <c r="J37" s="90" t="s">
        <v>30</v>
      </c>
      <c r="K37" s="91">
        <v>0</v>
      </c>
      <c r="L37" s="92">
        <v>230000000</v>
      </c>
      <c r="M37" s="23" t="s">
        <v>117</v>
      </c>
      <c r="N37" s="25" t="s">
        <v>33</v>
      </c>
      <c r="O37" s="93" t="s">
        <v>134</v>
      </c>
      <c r="P37" s="23" t="s">
        <v>135</v>
      </c>
      <c r="Q37" s="91" t="s">
        <v>197</v>
      </c>
      <c r="R37" s="94" t="s">
        <v>137</v>
      </c>
      <c r="S37" s="23">
        <v>796</v>
      </c>
      <c r="T37" s="23" t="s">
        <v>138</v>
      </c>
      <c r="U37" s="28">
        <v>15</v>
      </c>
      <c r="V37" s="28">
        <v>14999.999999999998</v>
      </c>
      <c r="W37" s="95">
        <v>0</v>
      </c>
      <c r="X37" s="95">
        <f t="shared" si="1"/>
        <v>0</v>
      </c>
      <c r="Y37" s="96"/>
      <c r="Z37" s="23">
        <v>2016</v>
      </c>
      <c r="AA37" s="98">
        <v>11</v>
      </c>
    </row>
    <row r="38" spans="1:27" outlineLevel="1">
      <c r="A38" s="84" t="s">
        <v>981</v>
      </c>
      <c r="B38" s="85" t="s">
        <v>27</v>
      </c>
      <c r="C38" s="86" t="s">
        <v>297</v>
      </c>
      <c r="D38" s="88" t="s">
        <v>298</v>
      </c>
      <c r="E38" s="88" t="s">
        <v>114</v>
      </c>
      <c r="F38" s="88" t="s">
        <v>299</v>
      </c>
      <c r="G38" s="88" t="s">
        <v>114</v>
      </c>
      <c r="H38" s="89" t="s">
        <v>300</v>
      </c>
      <c r="I38" s="89" t="s">
        <v>301</v>
      </c>
      <c r="J38" s="90" t="s">
        <v>30</v>
      </c>
      <c r="K38" s="91">
        <v>0</v>
      </c>
      <c r="L38" s="92">
        <v>230000000</v>
      </c>
      <c r="M38" s="23" t="s">
        <v>117</v>
      </c>
      <c r="N38" s="25" t="s">
        <v>33</v>
      </c>
      <c r="O38" s="93" t="s">
        <v>134</v>
      </c>
      <c r="P38" s="23" t="s">
        <v>135</v>
      </c>
      <c r="Q38" s="91" t="s">
        <v>197</v>
      </c>
      <c r="R38" s="94" t="s">
        <v>137</v>
      </c>
      <c r="S38" s="23">
        <v>796</v>
      </c>
      <c r="T38" s="23" t="s">
        <v>138</v>
      </c>
      <c r="U38" s="28">
        <v>15</v>
      </c>
      <c r="V38" s="28">
        <v>119006.99999999999</v>
      </c>
      <c r="W38" s="95">
        <v>0</v>
      </c>
      <c r="X38" s="95">
        <f t="shared" si="1"/>
        <v>0</v>
      </c>
      <c r="Y38" s="96"/>
      <c r="Z38" s="23">
        <v>2016</v>
      </c>
      <c r="AA38" s="98" t="s">
        <v>1664</v>
      </c>
    </row>
    <row r="39" spans="1:27" outlineLevel="1">
      <c r="A39" s="84" t="s">
        <v>982</v>
      </c>
      <c r="B39" s="85" t="s">
        <v>27</v>
      </c>
      <c r="C39" s="86" t="s">
        <v>302</v>
      </c>
      <c r="D39" s="88" t="s">
        <v>303</v>
      </c>
      <c r="E39" s="88" t="s">
        <v>114</v>
      </c>
      <c r="F39" s="88" t="s">
        <v>304</v>
      </c>
      <c r="G39" s="88" t="s">
        <v>114</v>
      </c>
      <c r="H39" s="89" t="s">
        <v>305</v>
      </c>
      <c r="I39" s="89" t="s">
        <v>306</v>
      </c>
      <c r="J39" s="90" t="s">
        <v>30</v>
      </c>
      <c r="K39" s="91">
        <v>0</v>
      </c>
      <c r="L39" s="92">
        <v>230000000</v>
      </c>
      <c r="M39" s="23" t="s">
        <v>117</v>
      </c>
      <c r="N39" s="25" t="s">
        <v>33</v>
      </c>
      <c r="O39" s="93" t="s">
        <v>134</v>
      </c>
      <c r="P39" s="23" t="s">
        <v>135</v>
      </c>
      <c r="Q39" s="91" t="s">
        <v>197</v>
      </c>
      <c r="R39" s="94" t="s">
        <v>137</v>
      </c>
      <c r="S39" s="23">
        <v>796</v>
      </c>
      <c r="T39" s="23" t="s">
        <v>138</v>
      </c>
      <c r="U39" s="28">
        <v>18</v>
      </c>
      <c r="V39" s="28">
        <v>45135.94</v>
      </c>
      <c r="W39" s="95">
        <v>0</v>
      </c>
      <c r="X39" s="95">
        <f t="shared" si="1"/>
        <v>0</v>
      </c>
      <c r="Y39" s="96"/>
      <c r="Z39" s="23">
        <v>2016</v>
      </c>
      <c r="AA39" s="98" t="s">
        <v>1664</v>
      </c>
    </row>
    <row r="40" spans="1:27" outlineLevel="1">
      <c r="A40" s="84" t="s">
        <v>983</v>
      </c>
      <c r="B40" s="85" t="s">
        <v>27</v>
      </c>
      <c r="C40" s="86" t="s">
        <v>307</v>
      </c>
      <c r="D40" s="88" t="s">
        <v>308</v>
      </c>
      <c r="E40" s="88" t="s">
        <v>114</v>
      </c>
      <c r="F40" s="88" t="s">
        <v>309</v>
      </c>
      <c r="G40" s="88" t="s">
        <v>114</v>
      </c>
      <c r="H40" s="89" t="s">
        <v>310</v>
      </c>
      <c r="I40" s="89" t="s">
        <v>311</v>
      </c>
      <c r="J40" s="90" t="s">
        <v>30</v>
      </c>
      <c r="K40" s="91">
        <v>0</v>
      </c>
      <c r="L40" s="92">
        <v>230000000</v>
      </c>
      <c r="M40" s="23" t="s">
        <v>117</v>
      </c>
      <c r="N40" s="25" t="s">
        <v>33</v>
      </c>
      <c r="O40" s="93" t="s">
        <v>134</v>
      </c>
      <c r="P40" s="23" t="s">
        <v>135</v>
      </c>
      <c r="Q40" s="91" t="s">
        <v>197</v>
      </c>
      <c r="R40" s="94" t="s">
        <v>137</v>
      </c>
      <c r="S40" s="23">
        <v>796</v>
      </c>
      <c r="T40" s="23" t="s">
        <v>138</v>
      </c>
      <c r="U40" s="28">
        <v>8</v>
      </c>
      <c r="V40" s="28">
        <v>53571.42</v>
      </c>
      <c r="W40" s="95">
        <v>0</v>
      </c>
      <c r="X40" s="95">
        <f t="shared" si="1"/>
        <v>0</v>
      </c>
      <c r="Y40" s="96"/>
      <c r="Z40" s="23">
        <v>2016</v>
      </c>
      <c r="AA40" s="98">
        <v>11</v>
      </c>
    </row>
    <row r="41" spans="1:27" outlineLevel="1">
      <c r="A41" s="84" t="s">
        <v>984</v>
      </c>
      <c r="B41" s="85" t="s">
        <v>27</v>
      </c>
      <c r="C41" s="86" t="s">
        <v>312</v>
      </c>
      <c r="D41" s="88" t="s">
        <v>313</v>
      </c>
      <c r="E41" s="88" t="s">
        <v>114</v>
      </c>
      <c r="F41" s="88" t="s">
        <v>314</v>
      </c>
      <c r="G41" s="88" t="s">
        <v>114</v>
      </c>
      <c r="H41" s="89" t="s">
        <v>315</v>
      </c>
      <c r="I41" s="89" t="s">
        <v>316</v>
      </c>
      <c r="J41" s="90" t="s">
        <v>30</v>
      </c>
      <c r="K41" s="91">
        <v>0</v>
      </c>
      <c r="L41" s="92">
        <v>230000000</v>
      </c>
      <c r="M41" s="23" t="s">
        <v>117</v>
      </c>
      <c r="N41" s="25" t="s">
        <v>33</v>
      </c>
      <c r="O41" s="93" t="s">
        <v>134</v>
      </c>
      <c r="P41" s="23" t="s">
        <v>135</v>
      </c>
      <c r="Q41" s="91" t="s">
        <v>197</v>
      </c>
      <c r="R41" s="94" t="s">
        <v>137</v>
      </c>
      <c r="S41" s="23">
        <v>796</v>
      </c>
      <c r="T41" s="23" t="s">
        <v>138</v>
      </c>
      <c r="U41" s="28">
        <v>15</v>
      </c>
      <c r="V41" s="28">
        <v>41750.29</v>
      </c>
      <c r="W41" s="95">
        <v>0</v>
      </c>
      <c r="X41" s="95">
        <f t="shared" si="1"/>
        <v>0</v>
      </c>
      <c r="Y41" s="96"/>
      <c r="Z41" s="23">
        <v>2016</v>
      </c>
      <c r="AA41" s="98">
        <v>11</v>
      </c>
    </row>
    <row r="42" spans="1:27" outlineLevel="1">
      <c r="A42" s="84" t="s">
        <v>985</v>
      </c>
      <c r="B42" s="85" t="s">
        <v>27</v>
      </c>
      <c r="C42" s="86" t="s">
        <v>317</v>
      </c>
      <c r="D42" s="88" t="s">
        <v>318</v>
      </c>
      <c r="E42" s="88" t="s">
        <v>114</v>
      </c>
      <c r="F42" s="88" t="s">
        <v>319</v>
      </c>
      <c r="G42" s="88" t="s">
        <v>114</v>
      </c>
      <c r="H42" s="89" t="s">
        <v>320</v>
      </c>
      <c r="I42" s="89" t="s">
        <v>321</v>
      </c>
      <c r="J42" s="90" t="s">
        <v>30</v>
      </c>
      <c r="K42" s="91">
        <v>0</v>
      </c>
      <c r="L42" s="92">
        <v>230000000</v>
      </c>
      <c r="M42" s="23" t="s">
        <v>117</v>
      </c>
      <c r="N42" s="25" t="s">
        <v>33</v>
      </c>
      <c r="O42" s="93" t="s">
        <v>134</v>
      </c>
      <c r="P42" s="23" t="s">
        <v>135</v>
      </c>
      <c r="Q42" s="91" t="s">
        <v>197</v>
      </c>
      <c r="R42" s="94" t="s">
        <v>137</v>
      </c>
      <c r="S42" s="23">
        <v>796</v>
      </c>
      <c r="T42" s="23" t="s">
        <v>138</v>
      </c>
      <c r="U42" s="28">
        <v>115</v>
      </c>
      <c r="V42" s="28">
        <v>16927.02</v>
      </c>
      <c r="W42" s="95">
        <v>0</v>
      </c>
      <c r="X42" s="95">
        <f t="shared" si="1"/>
        <v>0</v>
      </c>
      <c r="Y42" s="96"/>
      <c r="Z42" s="23">
        <v>2016</v>
      </c>
      <c r="AA42" s="98">
        <v>11</v>
      </c>
    </row>
    <row r="43" spans="1:27" outlineLevel="1">
      <c r="A43" s="84" t="s">
        <v>986</v>
      </c>
      <c r="B43" s="85" t="s">
        <v>27</v>
      </c>
      <c r="C43" s="86" t="s">
        <v>322</v>
      </c>
      <c r="D43" s="88" t="s">
        <v>323</v>
      </c>
      <c r="E43" s="88" t="s">
        <v>114</v>
      </c>
      <c r="F43" s="88" t="s">
        <v>324</v>
      </c>
      <c r="G43" s="88" t="s">
        <v>114</v>
      </c>
      <c r="H43" s="89" t="s">
        <v>325</v>
      </c>
      <c r="I43" s="89" t="s">
        <v>326</v>
      </c>
      <c r="J43" s="90" t="s">
        <v>30</v>
      </c>
      <c r="K43" s="91">
        <v>0</v>
      </c>
      <c r="L43" s="92">
        <v>230000000</v>
      </c>
      <c r="M43" s="23" t="s">
        <v>117</v>
      </c>
      <c r="N43" s="25" t="s">
        <v>33</v>
      </c>
      <c r="O43" s="93" t="s">
        <v>134</v>
      </c>
      <c r="P43" s="23" t="s">
        <v>135</v>
      </c>
      <c r="Q43" s="91" t="s">
        <v>197</v>
      </c>
      <c r="R43" s="94" t="s">
        <v>137</v>
      </c>
      <c r="S43" s="23">
        <v>796</v>
      </c>
      <c r="T43" s="23" t="s">
        <v>138</v>
      </c>
      <c r="U43" s="28">
        <v>5</v>
      </c>
      <c r="V43" s="28">
        <v>53571.42</v>
      </c>
      <c r="W43" s="95">
        <v>0</v>
      </c>
      <c r="X43" s="95">
        <f t="shared" si="1"/>
        <v>0</v>
      </c>
      <c r="Y43" s="96"/>
      <c r="Z43" s="23">
        <v>2016</v>
      </c>
      <c r="AA43" s="98">
        <v>11</v>
      </c>
    </row>
    <row r="44" spans="1:27" outlineLevel="1">
      <c r="A44" s="84" t="s">
        <v>987</v>
      </c>
      <c r="B44" s="85" t="s">
        <v>27</v>
      </c>
      <c r="C44" s="86" t="s">
        <v>327</v>
      </c>
      <c r="D44" s="88" t="s">
        <v>328</v>
      </c>
      <c r="E44" s="88" t="s">
        <v>114</v>
      </c>
      <c r="F44" s="88" t="s">
        <v>329</v>
      </c>
      <c r="G44" s="88" t="s">
        <v>114</v>
      </c>
      <c r="H44" s="89" t="s">
        <v>330</v>
      </c>
      <c r="I44" s="89" t="s">
        <v>331</v>
      </c>
      <c r="J44" s="90" t="s">
        <v>30</v>
      </c>
      <c r="K44" s="91">
        <v>0</v>
      </c>
      <c r="L44" s="92">
        <v>230000000</v>
      </c>
      <c r="M44" s="23" t="s">
        <v>117</v>
      </c>
      <c r="N44" s="25" t="s">
        <v>33</v>
      </c>
      <c r="O44" s="93" t="s">
        <v>134</v>
      </c>
      <c r="P44" s="23" t="s">
        <v>135</v>
      </c>
      <c r="Q44" s="91" t="s">
        <v>197</v>
      </c>
      <c r="R44" s="94" t="s">
        <v>137</v>
      </c>
      <c r="S44" s="23">
        <v>796</v>
      </c>
      <c r="T44" s="23" t="s">
        <v>138</v>
      </c>
      <c r="U44" s="28">
        <v>35</v>
      </c>
      <c r="V44" s="28">
        <v>37733.33</v>
      </c>
      <c r="W44" s="95">
        <v>0</v>
      </c>
      <c r="X44" s="95">
        <f t="shared" si="1"/>
        <v>0</v>
      </c>
      <c r="Y44" s="96"/>
      <c r="Z44" s="23">
        <v>2016</v>
      </c>
      <c r="AA44" s="98">
        <v>11</v>
      </c>
    </row>
    <row r="45" spans="1:27" outlineLevel="1">
      <c r="A45" s="84" t="s">
        <v>988</v>
      </c>
      <c r="B45" s="85" t="s">
        <v>27</v>
      </c>
      <c r="C45" s="86" t="s">
        <v>332</v>
      </c>
      <c r="D45" s="88" t="s">
        <v>333</v>
      </c>
      <c r="E45" s="88" t="s">
        <v>114</v>
      </c>
      <c r="F45" s="88" t="s">
        <v>334</v>
      </c>
      <c r="G45" s="88" t="s">
        <v>114</v>
      </c>
      <c r="H45" s="89" t="s">
        <v>335</v>
      </c>
      <c r="I45" s="89" t="s">
        <v>336</v>
      </c>
      <c r="J45" s="90" t="s">
        <v>30</v>
      </c>
      <c r="K45" s="91">
        <v>0</v>
      </c>
      <c r="L45" s="92">
        <v>230000000</v>
      </c>
      <c r="M45" s="23" t="s">
        <v>117</v>
      </c>
      <c r="N45" s="25" t="s">
        <v>33</v>
      </c>
      <c r="O45" s="93" t="s">
        <v>134</v>
      </c>
      <c r="P45" s="23" t="s">
        <v>135</v>
      </c>
      <c r="Q45" s="91" t="s">
        <v>197</v>
      </c>
      <c r="R45" s="94" t="s">
        <v>137</v>
      </c>
      <c r="S45" s="23">
        <v>796</v>
      </c>
      <c r="T45" s="23" t="s">
        <v>138</v>
      </c>
      <c r="U45" s="28">
        <v>20</v>
      </c>
      <c r="V45" s="28">
        <v>16794.64</v>
      </c>
      <c r="W45" s="95">
        <v>0</v>
      </c>
      <c r="X45" s="95">
        <f t="shared" si="1"/>
        <v>0</v>
      </c>
      <c r="Y45" s="96"/>
      <c r="Z45" s="23">
        <v>2016</v>
      </c>
      <c r="AA45" s="98">
        <v>11</v>
      </c>
    </row>
    <row r="46" spans="1:27" outlineLevel="1">
      <c r="A46" s="84" t="s">
        <v>989</v>
      </c>
      <c r="B46" s="85" t="s">
        <v>27</v>
      </c>
      <c r="C46" s="86" t="s">
        <v>337</v>
      </c>
      <c r="D46" s="88" t="s">
        <v>338</v>
      </c>
      <c r="E46" s="88" t="s">
        <v>114</v>
      </c>
      <c r="F46" s="88" t="s">
        <v>339</v>
      </c>
      <c r="G46" s="88" t="s">
        <v>114</v>
      </c>
      <c r="H46" s="89" t="s">
        <v>340</v>
      </c>
      <c r="I46" s="89" t="s">
        <v>341</v>
      </c>
      <c r="J46" s="90" t="s">
        <v>30</v>
      </c>
      <c r="K46" s="91">
        <v>0</v>
      </c>
      <c r="L46" s="92">
        <v>230000000</v>
      </c>
      <c r="M46" s="23" t="s">
        <v>117</v>
      </c>
      <c r="N46" s="25" t="s">
        <v>33</v>
      </c>
      <c r="O46" s="93" t="s">
        <v>134</v>
      </c>
      <c r="P46" s="23" t="s">
        <v>135</v>
      </c>
      <c r="Q46" s="91" t="s">
        <v>197</v>
      </c>
      <c r="R46" s="94" t="s">
        <v>137</v>
      </c>
      <c r="S46" s="23">
        <v>796</v>
      </c>
      <c r="T46" s="23" t="s">
        <v>138</v>
      </c>
      <c r="U46" s="28">
        <v>2</v>
      </c>
      <c r="V46" s="28">
        <v>348214.28</v>
      </c>
      <c r="W46" s="95">
        <v>0</v>
      </c>
      <c r="X46" s="95">
        <f t="shared" si="1"/>
        <v>0</v>
      </c>
      <c r="Y46" s="96"/>
      <c r="Z46" s="23">
        <v>2016</v>
      </c>
      <c r="AA46" s="98">
        <v>11</v>
      </c>
    </row>
    <row r="47" spans="1:27" outlineLevel="1">
      <c r="A47" s="84" t="s">
        <v>990</v>
      </c>
      <c r="B47" s="85" t="s">
        <v>27</v>
      </c>
      <c r="C47" s="86" t="s">
        <v>342</v>
      </c>
      <c r="D47" s="88" t="s">
        <v>343</v>
      </c>
      <c r="E47" s="88" t="s">
        <v>114</v>
      </c>
      <c r="F47" s="88" t="s">
        <v>344</v>
      </c>
      <c r="G47" s="88" t="s">
        <v>114</v>
      </c>
      <c r="H47" s="89" t="s">
        <v>345</v>
      </c>
      <c r="I47" s="89" t="s">
        <v>346</v>
      </c>
      <c r="J47" s="90" t="s">
        <v>30</v>
      </c>
      <c r="K47" s="91">
        <v>0</v>
      </c>
      <c r="L47" s="92">
        <v>230000000</v>
      </c>
      <c r="M47" s="23" t="s">
        <v>117</v>
      </c>
      <c r="N47" s="25" t="s">
        <v>33</v>
      </c>
      <c r="O47" s="93" t="s">
        <v>134</v>
      </c>
      <c r="P47" s="23" t="s">
        <v>135</v>
      </c>
      <c r="Q47" s="91" t="s">
        <v>197</v>
      </c>
      <c r="R47" s="94" t="s">
        <v>137</v>
      </c>
      <c r="S47" s="23">
        <v>796</v>
      </c>
      <c r="T47" s="23" t="s">
        <v>138</v>
      </c>
      <c r="U47" s="28">
        <v>3</v>
      </c>
      <c r="V47" s="28">
        <v>129333.33</v>
      </c>
      <c r="W47" s="95">
        <v>0</v>
      </c>
      <c r="X47" s="95">
        <f t="shared" si="1"/>
        <v>0</v>
      </c>
      <c r="Y47" s="96"/>
      <c r="Z47" s="23">
        <v>2016</v>
      </c>
      <c r="AA47" s="98">
        <v>11</v>
      </c>
    </row>
    <row r="48" spans="1:27" outlineLevel="1">
      <c r="A48" s="84" t="s">
        <v>991</v>
      </c>
      <c r="B48" s="85" t="s">
        <v>27</v>
      </c>
      <c r="C48" s="86" t="s">
        <v>347</v>
      </c>
      <c r="D48" s="88" t="s">
        <v>348</v>
      </c>
      <c r="E48" s="88" t="s">
        <v>114</v>
      </c>
      <c r="F48" s="88" t="s">
        <v>349</v>
      </c>
      <c r="G48" s="88" t="s">
        <v>114</v>
      </c>
      <c r="H48" s="89" t="s">
        <v>350</v>
      </c>
      <c r="I48" s="89" t="s">
        <v>351</v>
      </c>
      <c r="J48" s="90" t="s">
        <v>30</v>
      </c>
      <c r="K48" s="91">
        <v>0</v>
      </c>
      <c r="L48" s="92">
        <v>230000000</v>
      </c>
      <c r="M48" s="23" t="s">
        <v>117</v>
      </c>
      <c r="N48" s="25" t="s">
        <v>33</v>
      </c>
      <c r="O48" s="93" t="s">
        <v>134</v>
      </c>
      <c r="P48" s="23" t="s">
        <v>135</v>
      </c>
      <c r="Q48" s="91" t="s">
        <v>197</v>
      </c>
      <c r="R48" s="94" t="s">
        <v>137</v>
      </c>
      <c r="S48" s="23">
        <v>796</v>
      </c>
      <c r="T48" s="23" t="s">
        <v>138</v>
      </c>
      <c r="U48" s="28">
        <v>10</v>
      </c>
      <c r="V48" s="28">
        <v>19642.849999999999</v>
      </c>
      <c r="W48" s="95">
        <v>0</v>
      </c>
      <c r="X48" s="95">
        <f t="shared" si="1"/>
        <v>0</v>
      </c>
      <c r="Y48" s="96"/>
      <c r="Z48" s="23">
        <v>2016</v>
      </c>
      <c r="AA48" s="98">
        <v>11</v>
      </c>
    </row>
    <row r="49" spans="1:27" outlineLevel="1">
      <c r="A49" s="84" t="s">
        <v>992</v>
      </c>
      <c r="B49" s="85" t="s">
        <v>27</v>
      </c>
      <c r="C49" s="86" t="s">
        <v>352</v>
      </c>
      <c r="D49" s="88" t="s">
        <v>353</v>
      </c>
      <c r="E49" s="88" t="s">
        <v>114</v>
      </c>
      <c r="F49" s="88" t="s">
        <v>354</v>
      </c>
      <c r="G49" s="88" t="s">
        <v>114</v>
      </c>
      <c r="H49" s="89" t="s">
        <v>355</v>
      </c>
      <c r="I49" s="89" t="s">
        <v>356</v>
      </c>
      <c r="J49" s="90" t="s">
        <v>30</v>
      </c>
      <c r="K49" s="91">
        <v>0</v>
      </c>
      <c r="L49" s="92">
        <v>230000000</v>
      </c>
      <c r="M49" s="23" t="s">
        <v>117</v>
      </c>
      <c r="N49" s="25" t="s">
        <v>33</v>
      </c>
      <c r="O49" s="93" t="s">
        <v>134</v>
      </c>
      <c r="P49" s="23" t="s">
        <v>135</v>
      </c>
      <c r="Q49" s="91" t="s">
        <v>197</v>
      </c>
      <c r="R49" s="94" t="s">
        <v>137</v>
      </c>
      <c r="S49" s="23">
        <v>796</v>
      </c>
      <c r="T49" s="23" t="s">
        <v>138</v>
      </c>
      <c r="U49" s="28">
        <v>20</v>
      </c>
      <c r="V49" s="28">
        <v>15931.67</v>
      </c>
      <c r="W49" s="95">
        <v>0</v>
      </c>
      <c r="X49" s="95">
        <f t="shared" si="1"/>
        <v>0</v>
      </c>
      <c r="Y49" s="96"/>
      <c r="Z49" s="23">
        <v>2016</v>
      </c>
      <c r="AA49" s="98">
        <v>11</v>
      </c>
    </row>
    <row r="50" spans="1:27" outlineLevel="1">
      <c r="A50" s="84" t="s">
        <v>993</v>
      </c>
      <c r="B50" s="85" t="s">
        <v>27</v>
      </c>
      <c r="C50" s="86" t="s">
        <v>357</v>
      </c>
      <c r="D50" s="88" t="s">
        <v>358</v>
      </c>
      <c r="E50" s="88" t="s">
        <v>114</v>
      </c>
      <c r="F50" s="88" t="s">
        <v>359</v>
      </c>
      <c r="G50" s="88" t="s">
        <v>114</v>
      </c>
      <c r="H50" s="89" t="s">
        <v>360</v>
      </c>
      <c r="I50" s="89" t="s">
        <v>361</v>
      </c>
      <c r="J50" s="90" t="s">
        <v>30</v>
      </c>
      <c r="K50" s="91">
        <v>0</v>
      </c>
      <c r="L50" s="92">
        <v>230000000</v>
      </c>
      <c r="M50" s="23" t="s">
        <v>117</v>
      </c>
      <c r="N50" s="25" t="s">
        <v>33</v>
      </c>
      <c r="O50" s="93" t="s">
        <v>134</v>
      </c>
      <c r="P50" s="23" t="s">
        <v>135</v>
      </c>
      <c r="Q50" s="91" t="s">
        <v>197</v>
      </c>
      <c r="R50" s="94" t="s">
        <v>137</v>
      </c>
      <c r="S50" s="23">
        <v>796</v>
      </c>
      <c r="T50" s="23" t="s">
        <v>138</v>
      </c>
      <c r="U50" s="28">
        <v>13</v>
      </c>
      <c r="V50" s="28">
        <v>6454.89</v>
      </c>
      <c r="W50" s="95">
        <v>0</v>
      </c>
      <c r="X50" s="95">
        <f t="shared" si="1"/>
        <v>0</v>
      </c>
      <c r="Y50" s="96"/>
      <c r="Z50" s="23">
        <v>2016</v>
      </c>
      <c r="AA50" s="98">
        <v>11</v>
      </c>
    </row>
    <row r="51" spans="1:27" outlineLevel="1">
      <c r="A51" s="84" t="s">
        <v>994</v>
      </c>
      <c r="B51" s="85" t="s">
        <v>27</v>
      </c>
      <c r="C51" s="86" t="s">
        <v>362</v>
      </c>
      <c r="D51" s="88" t="s">
        <v>363</v>
      </c>
      <c r="E51" s="88" t="s">
        <v>114</v>
      </c>
      <c r="F51" s="88" t="s">
        <v>364</v>
      </c>
      <c r="G51" s="88" t="s">
        <v>114</v>
      </c>
      <c r="H51" s="89" t="s">
        <v>365</v>
      </c>
      <c r="I51" s="89" t="s">
        <v>366</v>
      </c>
      <c r="J51" s="90" t="s">
        <v>30</v>
      </c>
      <c r="K51" s="91">
        <v>0</v>
      </c>
      <c r="L51" s="92">
        <v>230000000</v>
      </c>
      <c r="M51" s="23" t="s">
        <v>117</v>
      </c>
      <c r="N51" s="25" t="s">
        <v>33</v>
      </c>
      <c r="O51" s="93" t="s">
        <v>134</v>
      </c>
      <c r="P51" s="23" t="s">
        <v>135</v>
      </c>
      <c r="Q51" s="91" t="s">
        <v>197</v>
      </c>
      <c r="R51" s="94" t="s">
        <v>137</v>
      </c>
      <c r="S51" s="23">
        <v>796</v>
      </c>
      <c r="T51" s="23" t="s">
        <v>138</v>
      </c>
      <c r="U51" s="28">
        <v>30</v>
      </c>
      <c r="V51" s="28">
        <v>6195.65</v>
      </c>
      <c r="W51" s="95">
        <v>0</v>
      </c>
      <c r="X51" s="95">
        <f t="shared" si="1"/>
        <v>0</v>
      </c>
      <c r="Y51" s="96"/>
      <c r="Z51" s="23">
        <v>2016</v>
      </c>
      <c r="AA51" s="98">
        <v>11</v>
      </c>
    </row>
    <row r="52" spans="1:27" outlineLevel="1">
      <c r="A52" s="84" t="s">
        <v>995</v>
      </c>
      <c r="B52" s="85" t="s">
        <v>27</v>
      </c>
      <c r="C52" s="86" t="s">
        <v>380</v>
      </c>
      <c r="D52" s="88" t="s">
        <v>152</v>
      </c>
      <c r="E52" s="88" t="s">
        <v>381</v>
      </c>
      <c r="F52" s="88" t="s">
        <v>381</v>
      </c>
      <c r="G52" s="88" t="s">
        <v>996</v>
      </c>
      <c r="H52" s="89" t="s">
        <v>382</v>
      </c>
      <c r="I52" s="89" t="s">
        <v>114</v>
      </c>
      <c r="J52" s="90" t="s">
        <v>997</v>
      </c>
      <c r="K52" s="91">
        <v>0</v>
      </c>
      <c r="L52" s="92">
        <v>230000000</v>
      </c>
      <c r="M52" s="23" t="s">
        <v>133</v>
      </c>
      <c r="N52" s="25" t="s">
        <v>119</v>
      </c>
      <c r="O52" s="93" t="s">
        <v>134</v>
      </c>
      <c r="P52" s="23" t="s">
        <v>135</v>
      </c>
      <c r="Q52" s="91" t="s">
        <v>168</v>
      </c>
      <c r="R52" s="94" t="s">
        <v>137</v>
      </c>
      <c r="S52" s="23">
        <v>166</v>
      </c>
      <c r="T52" s="23" t="s">
        <v>151</v>
      </c>
      <c r="U52" s="28">
        <v>70</v>
      </c>
      <c r="V52" s="28">
        <v>816.66</v>
      </c>
      <c r="W52" s="95">
        <v>0</v>
      </c>
      <c r="X52" s="95">
        <f t="shared" si="1"/>
        <v>0</v>
      </c>
      <c r="Y52" s="96"/>
      <c r="Z52" s="23">
        <v>2016</v>
      </c>
      <c r="AA52" s="98">
        <v>11</v>
      </c>
    </row>
    <row r="53" spans="1:27" outlineLevel="1">
      <c r="A53" s="84" t="s">
        <v>998</v>
      </c>
      <c r="B53" s="85" t="s">
        <v>27</v>
      </c>
      <c r="C53" s="86" t="s">
        <v>398</v>
      </c>
      <c r="D53" s="88" t="s">
        <v>399</v>
      </c>
      <c r="E53" s="88" t="s">
        <v>400</v>
      </c>
      <c r="F53" s="88" t="s">
        <v>401</v>
      </c>
      <c r="G53" s="88" t="s">
        <v>402</v>
      </c>
      <c r="H53" s="89" t="s">
        <v>403</v>
      </c>
      <c r="I53" s="89" t="s">
        <v>404</v>
      </c>
      <c r="J53" s="90" t="s">
        <v>30</v>
      </c>
      <c r="K53" s="91">
        <v>0</v>
      </c>
      <c r="L53" s="92">
        <v>230000000</v>
      </c>
      <c r="M53" s="23" t="s">
        <v>117</v>
      </c>
      <c r="N53" s="25" t="s">
        <v>33</v>
      </c>
      <c r="O53" s="93" t="s">
        <v>134</v>
      </c>
      <c r="P53" s="23" t="s">
        <v>135</v>
      </c>
      <c r="Q53" s="91" t="s">
        <v>197</v>
      </c>
      <c r="R53" s="94" t="s">
        <v>137</v>
      </c>
      <c r="S53" s="23">
        <v>796</v>
      </c>
      <c r="T53" s="23" t="s">
        <v>138</v>
      </c>
      <c r="U53" s="28">
        <v>2</v>
      </c>
      <c r="V53" s="28">
        <v>178571.42</v>
      </c>
      <c r="W53" s="95">
        <v>0</v>
      </c>
      <c r="X53" s="95">
        <f t="shared" si="1"/>
        <v>0</v>
      </c>
      <c r="Y53" s="96"/>
      <c r="Z53" s="23">
        <v>2016</v>
      </c>
      <c r="AA53" s="98">
        <v>11</v>
      </c>
    </row>
    <row r="54" spans="1:27" outlineLevel="1">
      <c r="A54" s="84" t="s">
        <v>999</v>
      </c>
      <c r="B54" s="85" t="s">
        <v>27</v>
      </c>
      <c r="C54" s="86" t="s">
        <v>405</v>
      </c>
      <c r="D54" s="88" t="s">
        <v>399</v>
      </c>
      <c r="E54" s="88" t="s">
        <v>406</v>
      </c>
      <c r="F54" s="88" t="s">
        <v>407</v>
      </c>
      <c r="G54" s="88" t="s">
        <v>408</v>
      </c>
      <c r="H54" s="89" t="s">
        <v>409</v>
      </c>
      <c r="I54" s="89" t="s">
        <v>410</v>
      </c>
      <c r="J54" s="90" t="s">
        <v>30</v>
      </c>
      <c r="K54" s="91">
        <v>0</v>
      </c>
      <c r="L54" s="92">
        <v>230000000</v>
      </c>
      <c r="M54" s="23" t="s">
        <v>117</v>
      </c>
      <c r="N54" s="25" t="s">
        <v>33</v>
      </c>
      <c r="O54" s="93" t="s">
        <v>134</v>
      </c>
      <c r="P54" s="23" t="s">
        <v>135</v>
      </c>
      <c r="Q54" s="91" t="s">
        <v>197</v>
      </c>
      <c r="R54" s="94" t="s">
        <v>137</v>
      </c>
      <c r="S54" s="23">
        <v>796</v>
      </c>
      <c r="T54" s="23" t="s">
        <v>138</v>
      </c>
      <c r="U54" s="28">
        <v>5</v>
      </c>
      <c r="V54" s="28">
        <v>36160.71</v>
      </c>
      <c r="W54" s="95">
        <v>0</v>
      </c>
      <c r="X54" s="95">
        <f t="shared" si="1"/>
        <v>0</v>
      </c>
      <c r="Y54" s="96"/>
      <c r="Z54" s="23">
        <v>2016</v>
      </c>
      <c r="AA54" s="98">
        <v>11</v>
      </c>
    </row>
    <row r="55" spans="1:27" outlineLevel="1">
      <c r="A55" s="84" t="s">
        <v>1000</v>
      </c>
      <c r="B55" s="85" t="s">
        <v>27</v>
      </c>
      <c r="C55" s="86" t="s">
        <v>411</v>
      </c>
      <c r="D55" s="88" t="s">
        <v>412</v>
      </c>
      <c r="E55" s="88" t="s">
        <v>402</v>
      </c>
      <c r="F55" s="88" t="s">
        <v>413</v>
      </c>
      <c r="G55" s="88" t="s">
        <v>402</v>
      </c>
      <c r="H55" s="89" t="s">
        <v>414</v>
      </c>
      <c r="I55" s="89" t="s">
        <v>415</v>
      </c>
      <c r="J55" s="90" t="s">
        <v>30</v>
      </c>
      <c r="K55" s="91">
        <v>0</v>
      </c>
      <c r="L55" s="92">
        <v>230000000</v>
      </c>
      <c r="M55" s="23" t="s">
        <v>117</v>
      </c>
      <c r="N55" s="25" t="s">
        <v>33</v>
      </c>
      <c r="O55" s="93" t="s">
        <v>134</v>
      </c>
      <c r="P55" s="23" t="s">
        <v>135</v>
      </c>
      <c r="Q55" s="91" t="s">
        <v>197</v>
      </c>
      <c r="R55" s="94" t="s">
        <v>137</v>
      </c>
      <c r="S55" s="23">
        <v>796</v>
      </c>
      <c r="T55" s="23" t="s">
        <v>138</v>
      </c>
      <c r="U55" s="28">
        <v>3</v>
      </c>
      <c r="V55" s="28">
        <v>122905.75</v>
      </c>
      <c r="W55" s="95">
        <v>0</v>
      </c>
      <c r="X55" s="95">
        <f t="shared" si="1"/>
        <v>0</v>
      </c>
      <c r="Y55" s="96"/>
      <c r="Z55" s="23">
        <v>2016</v>
      </c>
      <c r="AA55" s="98">
        <v>11</v>
      </c>
    </row>
    <row r="56" spans="1:27" outlineLevel="1">
      <c r="A56" s="84" t="s">
        <v>1001</v>
      </c>
      <c r="B56" s="85" t="s">
        <v>27</v>
      </c>
      <c r="C56" s="86" t="s">
        <v>416</v>
      </c>
      <c r="D56" s="88" t="s">
        <v>412</v>
      </c>
      <c r="E56" s="88" t="s">
        <v>402</v>
      </c>
      <c r="F56" s="88" t="s">
        <v>417</v>
      </c>
      <c r="G56" s="88" t="s">
        <v>402</v>
      </c>
      <c r="H56" s="89" t="s">
        <v>418</v>
      </c>
      <c r="I56" s="89" t="s">
        <v>419</v>
      </c>
      <c r="J56" s="90" t="s">
        <v>30</v>
      </c>
      <c r="K56" s="91">
        <v>0</v>
      </c>
      <c r="L56" s="92">
        <v>230000000</v>
      </c>
      <c r="M56" s="23" t="s">
        <v>117</v>
      </c>
      <c r="N56" s="25" t="s">
        <v>33</v>
      </c>
      <c r="O56" s="93" t="s">
        <v>134</v>
      </c>
      <c r="P56" s="23" t="s">
        <v>135</v>
      </c>
      <c r="Q56" s="91" t="s">
        <v>197</v>
      </c>
      <c r="R56" s="94" t="s">
        <v>137</v>
      </c>
      <c r="S56" s="23">
        <v>796</v>
      </c>
      <c r="T56" s="23" t="s">
        <v>138</v>
      </c>
      <c r="U56" s="28">
        <v>3</v>
      </c>
      <c r="V56" s="28">
        <v>175197.96</v>
      </c>
      <c r="W56" s="95">
        <v>0</v>
      </c>
      <c r="X56" s="95">
        <f t="shared" si="1"/>
        <v>0</v>
      </c>
      <c r="Y56" s="96"/>
      <c r="Z56" s="23">
        <v>2016</v>
      </c>
      <c r="AA56" s="98">
        <v>11</v>
      </c>
    </row>
    <row r="57" spans="1:27" outlineLevel="1">
      <c r="A57" s="84" t="s">
        <v>1002</v>
      </c>
      <c r="B57" s="85" t="s">
        <v>27</v>
      </c>
      <c r="C57" s="86" t="s">
        <v>420</v>
      </c>
      <c r="D57" s="88" t="s">
        <v>421</v>
      </c>
      <c r="E57" s="88" t="s">
        <v>402</v>
      </c>
      <c r="F57" s="88" t="s">
        <v>422</v>
      </c>
      <c r="G57" s="88" t="s">
        <v>402</v>
      </c>
      <c r="H57" s="89" t="s">
        <v>423</v>
      </c>
      <c r="I57" s="89" t="s">
        <v>424</v>
      </c>
      <c r="J57" s="90" t="s">
        <v>30</v>
      </c>
      <c r="K57" s="91">
        <v>0</v>
      </c>
      <c r="L57" s="92">
        <v>230000000</v>
      </c>
      <c r="M57" s="23" t="s">
        <v>117</v>
      </c>
      <c r="N57" s="25" t="s">
        <v>33</v>
      </c>
      <c r="O57" s="93" t="s">
        <v>134</v>
      </c>
      <c r="P57" s="23" t="s">
        <v>135</v>
      </c>
      <c r="Q57" s="91" t="s">
        <v>197</v>
      </c>
      <c r="R57" s="94" t="s">
        <v>137</v>
      </c>
      <c r="S57" s="23">
        <v>839</v>
      </c>
      <c r="T57" s="23" t="s">
        <v>142</v>
      </c>
      <c r="U57" s="28">
        <v>4</v>
      </c>
      <c r="V57" s="28">
        <v>267519.99</v>
      </c>
      <c r="W57" s="95">
        <v>0</v>
      </c>
      <c r="X57" s="95">
        <f t="shared" si="1"/>
        <v>0</v>
      </c>
      <c r="Y57" s="96"/>
      <c r="Z57" s="23">
        <v>2016</v>
      </c>
      <c r="AA57" s="98">
        <v>11</v>
      </c>
    </row>
    <row r="58" spans="1:27" outlineLevel="1">
      <c r="A58" s="84" t="s">
        <v>1003</v>
      </c>
      <c r="B58" s="85" t="s">
        <v>27</v>
      </c>
      <c r="C58" s="86" t="s">
        <v>425</v>
      </c>
      <c r="D58" s="88" t="s">
        <v>426</v>
      </c>
      <c r="E58" s="88" t="s">
        <v>402</v>
      </c>
      <c r="F58" s="88" t="s">
        <v>427</v>
      </c>
      <c r="G58" s="88" t="s">
        <v>402</v>
      </c>
      <c r="H58" s="89" t="s">
        <v>428</v>
      </c>
      <c r="I58" s="89" t="s">
        <v>429</v>
      </c>
      <c r="J58" s="90" t="s">
        <v>30</v>
      </c>
      <c r="K58" s="91">
        <v>0</v>
      </c>
      <c r="L58" s="92">
        <v>230000000</v>
      </c>
      <c r="M58" s="23" t="s">
        <v>117</v>
      </c>
      <c r="N58" s="25" t="s">
        <v>33</v>
      </c>
      <c r="O58" s="93" t="s">
        <v>134</v>
      </c>
      <c r="P58" s="23" t="s">
        <v>135</v>
      </c>
      <c r="Q58" s="91" t="s">
        <v>197</v>
      </c>
      <c r="R58" s="94" t="s">
        <v>137</v>
      </c>
      <c r="S58" s="23">
        <v>796</v>
      </c>
      <c r="T58" s="23" t="s">
        <v>138</v>
      </c>
      <c r="U58" s="28">
        <v>4</v>
      </c>
      <c r="V58" s="28">
        <v>129464.28</v>
      </c>
      <c r="W58" s="95">
        <v>0</v>
      </c>
      <c r="X58" s="95">
        <f t="shared" si="1"/>
        <v>0</v>
      </c>
      <c r="Y58" s="96"/>
      <c r="Z58" s="23">
        <v>2016</v>
      </c>
      <c r="AA58" s="98">
        <v>11</v>
      </c>
    </row>
    <row r="59" spans="1:27" outlineLevel="1">
      <c r="A59" s="84" t="s">
        <v>1004</v>
      </c>
      <c r="B59" s="85" t="s">
        <v>27</v>
      </c>
      <c r="C59" s="86" t="s">
        <v>430</v>
      </c>
      <c r="D59" s="88" t="s">
        <v>431</v>
      </c>
      <c r="E59" s="88" t="s">
        <v>432</v>
      </c>
      <c r="F59" s="88" t="s">
        <v>433</v>
      </c>
      <c r="G59" s="88" t="s">
        <v>402</v>
      </c>
      <c r="H59" s="89" t="s">
        <v>434</v>
      </c>
      <c r="I59" s="89" t="s">
        <v>435</v>
      </c>
      <c r="J59" s="90" t="s">
        <v>30</v>
      </c>
      <c r="K59" s="91">
        <v>0</v>
      </c>
      <c r="L59" s="92">
        <v>230000000</v>
      </c>
      <c r="M59" s="23" t="s">
        <v>117</v>
      </c>
      <c r="N59" s="25" t="s">
        <v>33</v>
      </c>
      <c r="O59" s="93" t="s">
        <v>134</v>
      </c>
      <c r="P59" s="23" t="s">
        <v>135</v>
      </c>
      <c r="Q59" s="91" t="s">
        <v>197</v>
      </c>
      <c r="R59" s="94" t="s">
        <v>137</v>
      </c>
      <c r="S59" s="23">
        <v>796</v>
      </c>
      <c r="T59" s="23" t="s">
        <v>138</v>
      </c>
      <c r="U59" s="28">
        <v>2</v>
      </c>
      <c r="V59" s="28">
        <v>568568.64</v>
      </c>
      <c r="W59" s="95">
        <v>0</v>
      </c>
      <c r="X59" s="95">
        <f t="shared" si="1"/>
        <v>0</v>
      </c>
      <c r="Y59" s="96"/>
      <c r="Z59" s="23">
        <v>2016</v>
      </c>
      <c r="AA59" s="98">
        <v>11</v>
      </c>
    </row>
    <row r="60" spans="1:27" outlineLevel="1">
      <c r="A60" s="84" t="s">
        <v>1005</v>
      </c>
      <c r="B60" s="85" t="s">
        <v>27</v>
      </c>
      <c r="C60" s="86" t="s">
        <v>430</v>
      </c>
      <c r="D60" s="88" t="s">
        <v>431</v>
      </c>
      <c r="E60" s="88" t="s">
        <v>432</v>
      </c>
      <c r="F60" s="88" t="s">
        <v>433</v>
      </c>
      <c r="G60" s="88" t="s">
        <v>436</v>
      </c>
      <c r="H60" s="89" t="s">
        <v>437</v>
      </c>
      <c r="I60" s="89" t="s">
        <v>438</v>
      </c>
      <c r="J60" s="90" t="s">
        <v>30</v>
      </c>
      <c r="K60" s="91">
        <v>0</v>
      </c>
      <c r="L60" s="92">
        <v>230000000</v>
      </c>
      <c r="M60" s="23" t="s">
        <v>117</v>
      </c>
      <c r="N60" s="25" t="s">
        <v>33</v>
      </c>
      <c r="O60" s="93" t="s">
        <v>134</v>
      </c>
      <c r="P60" s="23" t="s">
        <v>135</v>
      </c>
      <c r="Q60" s="91" t="s">
        <v>197</v>
      </c>
      <c r="R60" s="94" t="s">
        <v>137</v>
      </c>
      <c r="S60" s="23">
        <v>796</v>
      </c>
      <c r="T60" s="23" t="s">
        <v>138</v>
      </c>
      <c r="U60" s="28">
        <v>2</v>
      </c>
      <c r="V60" s="28">
        <v>363883.92</v>
      </c>
      <c r="W60" s="95">
        <v>0</v>
      </c>
      <c r="X60" s="95">
        <f t="shared" si="1"/>
        <v>0</v>
      </c>
      <c r="Y60" s="96"/>
      <c r="Z60" s="23">
        <v>2016</v>
      </c>
      <c r="AA60" s="98">
        <v>11</v>
      </c>
    </row>
    <row r="61" spans="1:27" outlineLevel="1">
      <c r="A61" s="84" t="s">
        <v>1006</v>
      </c>
      <c r="B61" s="85" t="s">
        <v>27</v>
      </c>
      <c r="C61" s="86" t="s">
        <v>439</v>
      </c>
      <c r="D61" s="88" t="s">
        <v>440</v>
      </c>
      <c r="E61" s="88" t="s">
        <v>402</v>
      </c>
      <c r="F61" s="88" t="s">
        <v>441</v>
      </c>
      <c r="G61" s="88" t="s">
        <v>402</v>
      </c>
      <c r="H61" s="89" t="s">
        <v>442</v>
      </c>
      <c r="I61" s="89" t="s">
        <v>443</v>
      </c>
      <c r="J61" s="90" t="s">
        <v>30</v>
      </c>
      <c r="K61" s="91">
        <v>0</v>
      </c>
      <c r="L61" s="92">
        <v>230000000</v>
      </c>
      <c r="M61" s="23" t="s">
        <v>117</v>
      </c>
      <c r="N61" s="25" t="s">
        <v>33</v>
      </c>
      <c r="O61" s="93" t="s">
        <v>134</v>
      </c>
      <c r="P61" s="23" t="s">
        <v>135</v>
      </c>
      <c r="Q61" s="91" t="s">
        <v>197</v>
      </c>
      <c r="R61" s="94" t="s">
        <v>137</v>
      </c>
      <c r="S61" s="23">
        <v>839</v>
      </c>
      <c r="T61" s="23" t="s">
        <v>209</v>
      </c>
      <c r="U61" s="28">
        <v>4</v>
      </c>
      <c r="V61" s="28">
        <v>419642.85</v>
      </c>
      <c r="W61" s="95">
        <v>0</v>
      </c>
      <c r="X61" s="95">
        <f t="shared" si="1"/>
        <v>0</v>
      </c>
      <c r="Y61" s="96"/>
      <c r="Z61" s="23">
        <v>2016</v>
      </c>
      <c r="AA61" s="98">
        <v>11</v>
      </c>
    </row>
    <row r="62" spans="1:27" outlineLevel="1">
      <c r="A62" s="84" t="s">
        <v>1007</v>
      </c>
      <c r="B62" s="85" t="s">
        <v>27</v>
      </c>
      <c r="C62" s="86" t="s">
        <v>444</v>
      </c>
      <c r="D62" s="88" t="s">
        <v>445</v>
      </c>
      <c r="E62" s="88" t="s">
        <v>402</v>
      </c>
      <c r="F62" s="88" t="s">
        <v>446</v>
      </c>
      <c r="G62" s="88" t="s">
        <v>402</v>
      </c>
      <c r="H62" s="89" t="s">
        <v>447</v>
      </c>
      <c r="I62" s="89" t="s">
        <v>448</v>
      </c>
      <c r="J62" s="90" t="s">
        <v>30</v>
      </c>
      <c r="K62" s="91">
        <v>0</v>
      </c>
      <c r="L62" s="92">
        <v>230000000</v>
      </c>
      <c r="M62" s="23" t="s">
        <v>117</v>
      </c>
      <c r="N62" s="25" t="s">
        <v>33</v>
      </c>
      <c r="O62" s="93" t="s">
        <v>134</v>
      </c>
      <c r="P62" s="23" t="s">
        <v>135</v>
      </c>
      <c r="Q62" s="91" t="s">
        <v>197</v>
      </c>
      <c r="R62" s="94" t="s">
        <v>137</v>
      </c>
      <c r="S62" s="23">
        <v>5111</v>
      </c>
      <c r="T62" s="23" t="s">
        <v>449</v>
      </c>
      <c r="U62" s="28">
        <v>860</v>
      </c>
      <c r="V62" s="28">
        <v>1280.17</v>
      </c>
      <c r="W62" s="95">
        <v>0</v>
      </c>
      <c r="X62" s="95">
        <f t="shared" si="1"/>
        <v>0</v>
      </c>
      <c r="Y62" s="96"/>
      <c r="Z62" s="23">
        <v>2016</v>
      </c>
      <c r="AA62" s="98" t="s">
        <v>1664</v>
      </c>
    </row>
    <row r="63" spans="1:27" outlineLevel="1">
      <c r="A63" s="84" t="s">
        <v>1008</v>
      </c>
      <c r="B63" s="85" t="s">
        <v>27</v>
      </c>
      <c r="C63" s="86" t="s">
        <v>450</v>
      </c>
      <c r="D63" s="88" t="s">
        <v>445</v>
      </c>
      <c r="E63" s="88" t="s">
        <v>402</v>
      </c>
      <c r="F63" s="88" t="s">
        <v>451</v>
      </c>
      <c r="G63" s="88" t="s">
        <v>402</v>
      </c>
      <c r="H63" s="89" t="s">
        <v>452</v>
      </c>
      <c r="I63" s="89" t="s">
        <v>453</v>
      </c>
      <c r="J63" s="90" t="s">
        <v>30</v>
      </c>
      <c r="K63" s="91">
        <v>0</v>
      </c>
      <c r="L63" s="92">
        <v>230000000</v>
      </c>
      <c r="M63" s="23" t="s">
        <v>117</v>
      </c>
      <c r="N63" s="25" t="s">
        <v>33</v>
      </c>
      <c r="O63" s="93" t="s">
        <v>134</v>
      </c>
      <c r="P63" s="23" t="s">
        <v>135</v>
      </c>
      <c r="Q63" s="91" t="s">
        <v>197</v>
      </c>
      <c r="R63" s="94" t="s">
        <v>137</v>
      </c>
      <c r="S63" s="23">
        <v>5111</v>
      </c>
      <c r="T63" s="23" t="s">
        <v>454</v>
      </c>
      <c r="U63" s="28">
        <v>8</v>
      </c>
      <c r="V63" s="28">
        <v>1799.9999999999998</v>
      </c>
      <c r="W63" s="95">
        <v>0</v>
      </c>
      <c r="X63" s="95">
        <f t="shared" si="1"/>
        <v>0</v>
      </c>
      <c r="Y63" s="96"/>
      <c r="Z63" s="23">
        <v>2016</v>
      </c>
      <c r="AA63" s="98" t="s">
        <v>1664</v>
      </c>
    </row>
    <row r="64" spans="1:27" outlineLevel="1">
      <c r="A64" s="84" t="s">
        <v>1009</v>
      </c>
      <c r="B64" s="85" t="s">
        <v>27</v>
      </c>
      <c r="C64" s="86" t="s">
        <v>455</v>
      </c>
      <c r="D64" s="88" t="s">
        <v>456</v>
      </c>
      <c r="E64" s="88" t="s">
        <v>402</v>
      </c>
      <c r="F64" s="88" t="s">
        <v>457</v>
      </c>
      <c r="G64" s="88" t="s">
        <v>402</v>
      </c>
      <c r="H64" s="89" t="s">
        <v>458</v>
      </c>
      <c r="I64" s="89" t="s">
        <v>459</v>
      </c>
      <c r="J64" s="90" t="s">
        <v>30</v>
      </c>
      <c r="K64" s="91">
        <v>0</v>
      </c>
      <c r="L64" s="92">
        <v>230000000</v>
      </c>
      <c r="M64" s="23" t="s">
        <v>117</v>
      </c>
      <c r="N64" s="25" t="s">
        <v>33</v>
      </c>
      <c r="O64" s="93" t="s">
        <v>134</v>
      </c>
      <c r="P64" s="23" t="s">
        <v>135</v>
      </c>
      <c r="Q64" s="91" t="s">
        <v>197</v>
      </c>
      <c r="R64" s="94" t="s">
        <v>137</v>
      </c>
      <c r="S64" s="23">
        <v>5111</v>
      </c>
      <c r="T64" s="23" t="s">
        <v>454</v>
      </c>
      <c r="U64" s="28">
        <v>18</v>
      </c>
      <c r="V64" s="28">
        <v>1799.9999999999998</v>
      </c>
      <c r="W64" s="95">
        <v>0</v>
      </c>
      <c r="X64" s="95">
        <f t="shared" si="1"/>
        <v>0</v>
      </c>
      <c r="Y64" s="96"/>
      <c r="Z64" s="23">
        <v>2016</v>
      </c>
      <c r="AA64" s="98" t="s">
        <v>1664</v>
      </c>
    </row>
    <row r="65" spans="1:27" outlineLevel="1">
      <c r="A65" s="84" t="s">
        <v>1010</v>
      </c>
      <c r="B65" s="85" t="s">
        <v>27</v>
      </c>
      <c r="C65" s="86" t="s">
        <v>460</v>
      </c>
      <c r="D65" s="88" t="s">
        <v>445</v>
      </c>
      <c r="E65" s="88" t="s">
        <v>402</v>
      </c>
      <c r="F65" s="88" t="s">
        <v>461</v>
      </c>
      <c r="G65" s="88" t="s">
        <v>402</v>
      </c>
      <c r="H65" s="89" t="s">
        <v>462</v>
      </c>
      <c r="I65" s="89" t="s">
        <v>463</v>
      </c>
      <c r="J65" s="90" t="s">
        <v>30</v>
      </c>
      <c r="K65" s="91">
        <v>0</v>
      </c>
      <c r="L65" s="92">
        <v>230000000</v>
      </c>
      <c r="M65" s="23" t="s">
        <v>117</v>
      </c>
      <c r="N65" s="25" t="s">
        <v>33</v>
      </c>
      <c r="O65" s="93" t="s">
        <v>134</v>
      </c>
      <c r="P65" s="23" t="s">
        <v>135</v>
      </c>
      <c r="Q65" s="91" t="s">
        <v>197</v>
      </c>
      <c r="R65" s="94" t="s">
        <v>137</v>
      </c>
      <c r="S65" s="23">
        <v>5111</v>
      </c>
      <c r="T65" s="23" t="s">
        <v>449</v>
      </c>
      <c r="U65" s="28">
        <v>1200</v>
      </c>
      <c r="V65" s="28">
        <v>200.98</v>
      </c>
      <c r="W65" s="95">
        <v>0</v>
      </c>
      <c r="X65" s="95">
        <f t="shared" si="1"/>
        <v>0</v>
      </c>
      <c r="Y65" s="96"/>
      <c r="Z65" s="23">
        <v>2016</v>
      </c>
      <c r="AA65" s="98" t="s">
        <v>1664</v>
      </c>
    </row>
    <row r="66" spans="1:27" outlineLevel="1">
      <c r="A66" s="84" t="s">
        <v>1011</v>
      </c>
      <c r="B66" s="85" t="s">
        <v>27</v>
      </c>
      <c r="C66" s="86" t="s">
        <v>464</v>
      </c>
      <c r="D66" s="88" t="s">
        <v>445</v>
      </c>
      <c r="E66" s="88" t="s">
        <v>465</v>
      </c>
      <c r="F66" s="88" t="s">
        <v>466</v>
      </c>
      <c r="G66" s="88" t="s">
        <v>402</v>
      </c>
      <c r="H66" s="89" t="s">
        <v>467</v>
      </c>
      <c r="I66" s="89" t="s">
        <v>468</v>
      </c>
      <c r="J66" s="90" t="s">
        <v>30</v>
      </c>
      <c r="K66" s="91">
        <v>0</v>
      </c>
      <c r="L66" s="92">
        <v>230000000</v>
      </c>
      <c r="M66" s="23" t="s">
        <v>117</v>
      </c>
      <c r="N66" s="25" t="s">
        <v>33</v>
      </c>
      <c r="O66" s="93" t="s">
        <v>134</v>
      </c>
      <c r="P66" s="23" t="s">
        <v>135</v>
      </c>
      <c r="Q66" s="91" t="s">
        <v>197</v>
      </c>
      <c r="R66" s="94" t="s">
        <v>137</v>
      </c>
      <c r="S66" s="23">
        <v>5111</v>
      </c>
      <c r="T66" s="23" t="s">
        <v>449</v>
      </c>
      <c r="U66" s="28">
        <v>20</v>
      </c>
      <c r="V66" s="28">
        <v>2949.9999999999995</v>
      </c>
      <c r="W66" s="95">
        <v>0</v>
      </c>
      <c r="X66" s="95">
        <f t="shared" si="1"/>
        <v>0</v>
      </c>
      <c r="Y66" s="96"/>
      <c r="Z66" s="23">
        <v>2016</v>
      </c>
      <c r="AA66" s="98" t="s">
        <v>1664</v>
      </c>
    </row>
    <row r="67" spans="1:27" outlineLevel="1">
      <c r="A67" s="84" t="s">
        <v>1012</v>
      </c>
      <c r="B67" s="85" t="s">
        <v>27</v>
      </c>
      <c r="C67" s="86" t="s">
        <v>469</v>
      </c>
      <c r="D67" s="88" t="s">
        <v>445</v>
      </c>
      <c r="E67" s="88" t="s">
        <v>465</v>
      </c>
      <c r="F67" s="88" t="s">
        <v>470</v>
      </c>
      <c r="G67" s="88" t="s">
        <v>402</v>
      </c>
      <c r="H67" s="89" t="s">
        <v>471</v>
      </c>
      <c r="I67" s="89" t="s">
        <v>472</v>
      </c>
      <c r="J67" s="90" t="s">
        <v>30</v>
      </c>
      <c r="K67" s="91">
        <v>0</v>
      </c>
      <c r="L67" s="92">
        <v>230000000</v>
      </c>
      <c r="M67" s="23" t="s">
        <v>117</v>
      </c>
      <c r="N67" s="25" t="s">
        <v>33</v>
      </c>
      <c r="O67" s="93" t="s">
        <v>134</v>
      </c>
      <c r="P67" s="23" t="s">
        <v>135</v>
      </c>
      <c r="Q67" s="91" t="s">
        <v>197</v>
      </c>
      <c r="R67" s="94" t="s">
        <v>137</v>
      </c>
      <c r="S67" s="23">
        <v>5111</v>
      </c>
      <c r="T67" s="23" t="s">
        <v>449</v>
      </c>
      <c r="U67" s="28">
        <v>13</v>
      </c>
      <c r="V67" s="28">
        <v>4759.9999999999991</v>
      </c>
      <c r="W67" s="95">
        <v>0</v>
      </c>
      <c r="X67" s="95">
        <f t="shared" si="1"/>
        <v>0</v>
      </c>
      <c r="Y67" s="96"/>
      <c r="Z67" s="23">
        <v>2016</v>
      </c>
      <c r="AA67" s="98" t="s">
        <v>1664</v>
      </c>
    </row>
    <row r="68" spans="1:27" outlineLevel="1">
      <c r="A68" s="84" t="s">
        <v>1013</v>
      </c>
      <c r="B68" s="85" t="s">
        <v>27</v>
      </c>
      <c r="C68" s="86" t="s">
        <v>473</v>
      </c>
      <c r="D68" s="88" t="s">
        <v>445</v>
      </c>
      <c r="E68" s="88" t="s">
        <v>465</v>
      </c>
      <c r="F68" s="88" t="s">
        <v>474</v>
      </c>
      <c r="G68" s="88" t="s">
        <v>402</v>
      </c>
      <c r="H68" s="89" t="s">
        <v>475</v>
      </c>
      <c r="I68" s="89" t="s">
        <v>476</v>
      </c>
      <c r="J68" s="90" t="s">
        <v>30</v>
      </c>
      <c r="K68" s="91">
        <v>0</v>
      </c>
      <c r="L68" s="92">
        <v>230000000</v>
      </c>
      <c r="M68" s="23" t="s">
        <v>117</v>
      </c>
      <c r="N68" s="25" t="s">
        <v>33</v>
      </c>
      <c r="O68" s="93" t="s">
        <v>134</v>
      </c>
      <c r="P68" s="23" t="s">
        <v>135</v>
      </c>
      <c r="Q68" s="91" t="s">
        <v>197</v>
      </c>
      <c r="R68" s="94" t="s">
        <v>137</v>
      </c>
      <c r="S68" s="23">
        <v>5111</v>
      </c>
      <c r="T68" s="23" t="s">
        <v>454</v>
      </c>
      <c r="U68" s="28">
        <v>29</v>
      </c>
      <c r="V68" s="28">
        <v>7930</v>
      </c>
      <c r="W68" s="95">
        <v>0</v>
      </c>
      <c r="X68" s="95">
        <f t="shared" si="1"/>
        <v>0</v>
      </c>
      <c r="Y68" s="96"/>
      <c r="Z68" s="23">
        <v>2016</v>
      </c>
      <c r="AA68" s="98" t="s">
        <v>1664</v>
      </c>
    </row>
    <row r="69" spans="1:27" outlineLevel="1">
      <c r="A69" s="84" t="s">
        <v>1014</v>
      </c>
      <c r="B69" s="85" t="s">
        <v>27</v>
      </c>
      <c r="C69" s="86" t="s">
        <v>477</v>
      </c>
      <c r="D69" s="88" t="s">
        <v>445</v>
      </c>
      <c r="E69" s="88" t="s">
        <v>465</v>
      </c>
      <c r="F69" s="88" t="s">
        <v>478</v>
      </c>
      <c r="G69" s="88" t="s">
        <v>402</v>
      </c>
      <c r="H69" s="89" t="s">
        <v>479</v>
      </c>
      <c r="I69" s="89" t="s">
        <v>480</v>
      </c>
      <c r="J69" s="90" t="s">
        <v>30</v>
      </c>
      <c r="K69" s="91">
        <v>0</v>
      </c>
      <c r="L69" s="92">
        <v>230000000</v>
      </c>
      <c r="M69" s="23" t="s">
        <v>117</v>
      </c>
      <c r="N69" s="25" t="s">
        <v>33</v>
      </c>
      <c r="O69" s="93" t="s">
        <v>134</v>
      </c>
      <c r="P69" s="23" t="s">
        <v>135</v>
      </c>
      <c r="Q69" s="91" t="s">
        <v>197</v>
      </c>
      <c r="R69" s="94" t="s">
        <v>137</v>
      </c>
      <c r="S69" s="23">
        <v>5111</v>
      </c>
      <c r="T69" s="23" t="s">
        <v>454</v>
      </c>
      <c r="U69" s="28">
        <v>37</v>
      </c>
      <c r="V69" s="28">
        <v>3499.9999999999995</v>
      </c>
      <c r="W69" s="95">
        <v>0</v>
      </c>
      <c r="X69" s="95">
        <f t="shared" si="1"/>
        <v>0</v>
      </c>
      <c r="Y69" s="96"/>
      <c r="Z69" s="23">
        <v>2016</v>
      </c>
      <c r="AA69" s="98" t="s">
        <v>1664</v>
      </c>
    </row>
    <row r="70" spans="1:27" outlineLevel="1">
      <c r="A70" s="84" t="s">
        <v>1015</v>
      </c>
      <c r="B70" s="85" t="s">
        <v>27</v>
      </c>
      <c r="C70" s="86" t="s">
        <v>481</v>
      </c>
      <c r="D70" s="88" t="s">
        <v>445</v>
      </c>
      <c r="E70" s="88" t="s">
        <v>465</v>
      </c>
      <c r="F70" s="88" t="s">
        <v>482</v>
      </c>
      <c r="G70" s="88" t="s">
        <v>402</v>
      </c>
      <c r="H70" s="89" t="s">
        <v>483</v>
      </c>
      <c r="I70" s="89" t="s">
        <v>484</v>
      </c>
      <c r="J70" s="90" t="s">
        <v>30</v>
      </c>
      <c r="K70" s="91">
        <v>0</v>
      </c>
      <c r="L70" s="92">
        <v>230000000</v>
      </c>
      <c r="M70" s="23" t="s">
        <v>117</v>
      </c>
      <c r="N70" s="25" t="s">
        <v>33</v>
      </c>
      <c r="O70" s="93" t="s">
        <v>134</v>
      </c>
      <c r="P70" s="23" t="s">
        <v>135</v>
      </c>
      <c r="Q70" s="91" t="s">
        <v>197</v>
      </c>
      <c r="R70" s="94" t="s">
        <v>137</v>
      </c>
      <c r="S70" s="23">
        <v>796</v>
      </c>
      <c r="T70" s="23" t="s">
        <v>138</v>
      </c>
      <c r="U70" s="28">
        <v>75</v>
      </c>
      <c r="V70" s="28">
        <v>7699.9999999999991</v>
      </c>
      <c r="W70" s="95">
        <v>0</v>
      </c>
      <c r="X70" s="95">
        <f t="shared" si="1"/>
        <v>0</v>
      </c>
      <c r="Y70" s="96"/>
      <c r="Z70" s="23">
        <v>2016</v>
      </c>
      <c r="AA70" s="98" t="s">
        <v>1664</v>
      </c>
    </row>
    <row r="71" spans="1:27" outlineLevel="1">
      <c r="A71" s="84" t="s">
        <v>1016</v>
      </c>
      <c r="B71" s="85" t="s">
        <v>27</v>
      </c>
      <c r="C71" s="86" t="s">
        <v>485</v>
      </c>
      <c r="D71" s="88" t="s">
        <v>445</v>
      </c>
      <c r="E71" s="88" t="s">
        <v>465</v>
      </c>
      <c r="F71" s="88" t="s">
        <v>486</v>
      </c>
      <c r="G71" s="88" t="s">
        <v>402</v>
      </c>
      <c r="H71" s="89" t="s">
        <v>487</v>
      </c>
      <c r="I71" s="89" t="s">
        <v>488</v>
      </c>
      <c r="J71" s="90" t="s">
        <v>30</v>
      </c>
      <c r="K71" s="91">
        <v>0</v>
      </c>
      <c r="L71" s="92">
        <v>230000000</v>
      </c>
      <c r="M71" s="23" t="s">
        <v>117</v>
      </c>
      <c r="N71" s="25" t="s">
        <v>33</v>
      </c>
      <c r="O71" s="93" t="s">
        <v>134</v>
      </c>
      <c r="P71" s="23" t="s">
        <v>135</v>
      </c>
      <c r="Q71" s="91" t="s">
        <v>197</v>
      </c>
      <c r="R71" s="94" t="s">
        <v>137</v>
      </c>
      <c r="S71" s="23">
        <v>796</v>
      </c>
      <c r="T71" s="23" t="s">
        <v>138</v>
      </c>
      <c r="U71" s="28">
        <v>350</v>
      </c>
      <c r="V71" s="28">
        <v>66.959999999999994</v>
      </c>
      <c r="W71" s="95">
        <v>0</v>
      </c>
      <c r="X71" s="95">
        <f t="shared" si="1"/>
        <v>0</v>
      </c>
      <c r="Y71" s="96"/>
      <c r="Z71" s="23">
        <v>2016</v>
      </c>
      <c r="AA71" s="98">
        <v>11</v>
      </c>
    </row>
    <row r="72" spans="1:27" outlineLevel="1">
      <c r="A72" s="84" t="s">
        <v>1017</v>
      </c>
      <c r="B72" s="85" t="s">
        <v>27</v>
      </c>
      <c r="C72" s="86" t="s">
        <v>489</v>
      </c>
      <c r="D72" s="88" t="s">
        <v>490</v>
      </c>
      <c r="E72" s="88" t="s">
        <v>491</v>
      </c>
      <c r="F72" s="88" t="s">
        <v>492</v>
      </c>
      <c r="G72" s="88" t="s">
        <v>402</v>
      </c>
      <c r="H72" s="89" t="s">
        <v>493</v>
      </c>
      <c r="I72" s="89" t="s">
        <v>494</v>
      </c>
      <c r="J72" s="90" t="s">
        <v>30</v>
      </c>
      <c r="K72" s="91">
        <v>0</v>
      </c>
      <c r="L72" s="92">
        <v>230000000</v>
      </c>
      <c r="M72" s="23" t="s">
        <v>117</v>
      </c>
      <c r="N72" s="25" t="s">
        <v>33</v>
      </c>
      <c r="O72" s="93" t="s">
        <v>134</v>
      </c>
      <c r="P72" s="23" t="s">
        <v>135</v>
      </c>
      <c r="Q72" s="91" t="s">
        <v>197</v>
      </c>
      <c r="R72" s="94" t="s">
        <v>137</v>
      </c>
      <c r="S72" s="23">
        <v>736</v>
      </c>
      <c r="T72" s="23" t="s">
        <v>188</v>
      </c>
      <c r="U72" s="28">
        <v>80</v>
      </c>
      <c r="V72" s="28">
        <v>224.99999999999997</v>
      </c>
      <c r="W72" s="95">
        <v>0</v>
      </c>
      <c r="X72" s="95">
        <f t="shared" si="1"/>
        <v>0</v>
      </c>
      <c r="Y72" s="96"/>
      <c r="Z72" s="23">
        <v>2016</v>
      </c>
      <c r="AA72" s="98" t="s">
        <v>1664</v>
      </c>
    </row>
    <row r="73" spans="1:27" outlineLevel="1">
      <c r="A73" s="84" t="s">
        <v>1018</v>
      </c>
      <c r="B73" s="85" t="s">
        <v>27</v>
      </c>
      <c r="C73" s="86" t="s">
        <v>495</v>
      </c>
      <c r="D73" s="88" t="s">
        <v>496</v>
      </c>
      <c r="E73" s="88" t="s">
        <v>497</v>
      </c>
      <c r="F73" s="88" t="s">
        <v>498</v>
      </c>
      <c r="G73" s="88" t="s">
        <v>402</v>
      </c>
      <c r="H73" s="89" t="s">
        <v>499</v>
      </c>
      <c r="I73" s="89" t="s">
        <v>500</v>
      </c>
      <c r="J73" s="90" t="s">
        <v>30</v>
      </c>
      <c r="K73" s="91">
        <v>0</v>
      </c>
      <c r="L73" s="92">
        <v>230000000</v>
      </c>
      <c r="M73" s="23" t="s">
        <v>117</v>
      </c>
      <c r="N73" s="25" t="s">
        <v>33</v>
      </c>
      <c r="O73" s="93" t="s">
        <v>134</v>
      </c>
      <c r="P73" s="23" t="s">
        <v>135</v>
      </c>
      <c r="Q73" s="91" t="s">
        <v>197</v>
      </c>
      <c r="R73" s="94" t="s">
        <v>137</v>
      </c>
      <c r="S73" s="23">
        <v>796</v>
      </c>
      <c r="T73" s="23" t="s">
        <v>138</v>
      </c>
      <c r="U73" s="28">
        <v>1830</v>
      </c>
      <c r="V73" s="28">
        <v>15</v>
      </c>
      <c r="W73" s="95">
        <v>0</v>
      </c>
      <c r="X73" s="95">
        <f t="shared" si="1"/>
        <v>0</v>
      </c>
      <c r="Y73" s="96"/>
      <c r="Z73" s="23">
        <v>2016</v>
      </c>
      <c r="AA73" s="98">
        <v>11</v>
      </c>
    </row>
    <row r="74" spans="1:27" outlineLevel="1">
      <c r="A74" s="84" t="s">
        <v>1019</v>
      </c>
      <c r="B74" s="85" t="s">
        <v>27</v>
      </c>
      <c r="C74" s="86" t="s">
        <v>501</v>
      </c>
      <c r="D74" s="88" t="s">
        <v>502</v>
      </c>
      <c r="E74" s="88" t="s">
        <v>502</v>
      </c>
      <c r="F74" s="88" t="s">
        <v>503</v>
      </c>
      <c r="G74" s="88" t="s">
        <v>402</v>
      </c>
      <c r="H74" s="89" t="s">
        <v>504</v>
      </c>
      <c r="I74" s="89" t="s">
        <v>505</v>
      </c>
      <c r="J74" s="90" t="s">
        <v>30</v>
      </c>
      <c r="K74" s="91">
        <v>0</v>
      </c>
      <c r="L74" s="92">
        <v>230000000</v>
      </c>
      <c r="M74" s="23" t="s">
        <v>117</v>
      </c>
      <c r="N74" s="25" t="s">
        <v>33</v>
      </c>
      <c r="O74" s="93" t="s">
        <v>134</v>
      </c>
      <c r="P74" s="23" t="s">
        <v>135</v>
      </c>
      <c r="Q74" s="91" t="s">
        <v>197</v>
      </c>
      <c r="R74" s="94" t="s">
        <v>137</v>
      </c>
      <c r="S74" s="23">
        <v>796</v>
      </c>
      <c r="T74" s="23" t="s">
        <v>138</v>
      </c>
      <c r="U74" s="28">
        <v>175</v>
      </c>
      <c r="V74" s="28">
        <v>149.99999999999997</v>
      </c>
      <c r="W74" s="95">
        <v>0</v>
      </c>
      <c r="X74" s="95">
        <f t="shared" si="1"/>
        <v>0</v>
      </c>
      <c r="Y74" s="96"/>
      <c r="Z74" s="23">
        <v>2016</v>
      </c>
      <c r="AA74" s="98">
        <v>11</v>
      </c>
    </row>
    <row r="75" spans="1:27" outlineLevel="1">
      <c r="A75" s="84" t="s">
        <v>1020</v>
      </c>
      <c r="B75" s="85" t="s">
        <v>27</v>
      </c>
      <c r="C75" s="86" t="s">
        <v>506</v>
      </c>
      <c r="D75" s="88" t="s">
        <v>502</v>
      </c>
      <c r="E75" s="88" t="s">
        <v>502</v>
      </c>
      <c r="F75" s="88" t="s">
        <v>507</v>
      </c>
      <c r="G75" s="88" t="s">
        <v>402</v>
      </c>
      <c r="H75" s="89" t="s">
        <v>508</v>
      </c>
      <c r="I75" s="89" t="s">
        <v>509</v>
      </c>
      <c r="J75" s="90" t="s">
        <v>30</v>
      </c>
      <c r="K75" s="91">
        <v>0</v>
      </c>
      <c r="L75" s="92">
        <v>230000000</v>
      </c>
      <c r="M75" s="23" t="s">
        <v>117</v>
      </c>
      <c r="N75" s="25" t="s">
        <v>33</v>
      </c>
      <c r="O75" s="93" t="s">
        <v>134</v>
      </c>
      <c r="P75" s="23" t="s">
        <v>135</v>
      </c>
      <c r="Q75" s="91" t="s">
        <v>197</v>
      </c>
      <c r="R75" s="94" t="s">
        <v>137</v>
      </c>
      <c r="S75" s="23">
        <v>704</v>
      </c>
      <c r="T75" s="23" t="s">
        <v>172</v>
      </c>
      <c r="U75" s="28">
        <v>167</v>
      </c>
      <c r="V75" s="28">
        <v>115</v>
      </c>
      <c r="W75" s="95">
        <v>0</v>
      </c>
      <c r="X75" s="95">
        <f t="shared" si="1"/>
        <v>0</v>
      </c>
      <c r="Y75" s="96"/>
      <c r="Z75" s="23">
        <v>2016</v>
      </c>
      <c r="AA75" s="98">
        <v>11</v>
      </c>
    </row>
    <row r="76" spans="1:27" outlineLevel="1">
      <c r="A76" s="84" t="s">
        <v>1021</v>
      </c>
      <c r="B76" s="85" t="s">
        <v>27</v>
      </c>
      <c r="C76" s="86" t="s">
        <v>510</v>
      </c>
      <c r="D76" s="88" t="s">
        <v>511</v>
      </c>
      <c r="E76" s="88" t="s">
        <v>512</v>
      </c>
      <c r="F76" s="88" t="s">
        <v>513</v>
      </c>
      <c r="G76" s="88" t="s">
        <v>402</v>
      </c>
      <c r="H76" s="89" t="s">
        <v>514</v>
      </c>
      <c r="I76" s="89" t="s">
        <v>515</v>
      </c>
      <c r="J76" s="90" t="s">
        <v>30</v>
      </c>
      <c r="K76" s="91">
        <v>0</v>
      </c>
      <c r="L76" s="92">
        <v>230000000</v>
      </c>
      <c r="M76" s="23" t="s">
        <v>117</v>
      </c>
      <c r="N76" s="25" t="s">
        <v>33</v>
      </c>
      <c r="O76" s="93" t="s">
        <v>134</v>
      </c>
      <c r="P76" s="23" t="s">
        <v>135</v>
      </c>
      <c r="Q76" s="91" t="s">
        <v>197</v>
      </c>
      <c r="R76" s="94" t="s">
        <v>137</v>
      </c>
      <c r="S76" s="23">
        <v>796</v>
      </c>
      <c r="T76" s="23" t="s">
        <v>138</v>
      </c>
      <c r="U76" s="28">
        <v>4240</v>
      </c>
      <c r="V76" s="28">
        <v>249.99999999999997</v>
      </c>
      <c r="W76" s="95">
        <v>0</v>
      </c>
      <c r="X76" s="95">
        <f t="shared" si="1"/>
        <v>0</v>
      </c>
      <c r="Y76" s="96"/>
      <c r="Z76" s="23">
        <v>2016</v>
      </c>
      <c r="AA76" s="98">
        <v>11</v>
      </c>
    </row>
    <row r="77" spans="1:27" outlineLevel="1">
      <c r="A77" s="84" t="s">
        <v>1022</v>
      </c>
      <c r="B77" s="85" t="s">
        <v>27</v>
      </c>
      <c r="C77" s="86" t="s">
        <v>516</v>
      </c>
      <c r="D77" s="88" t="s">
        <v>517</v>
      </c>
      <c r="E77" s="88" t="s">
        <v>518</v>
      </c>
      <c r="F77" s="88" t="s">
        <v>519</v>
      </c>
      <c r="G77" s="88" t="s">
        <v>402</v>
      </c>
      <c r="H77" s="89" t="s">
        <v>520</v>
      </c>
      <c r="I77" s="89" t="s">
        <v>521</v>
      </c>
      <c r="J77" s="90" t="s">
        <v>30</v>
      </c>
      <c r="K77" s="91">
        <v>0</v>
      </c>
      <c r="L77" s="92">
        <v>230000000</v>
      </c>
      <c r="M77" s="23" t="s">
        <v>117</v>
      </c>
      <c r="N77" s="25" t="s">
        <v>33</v>
      </c>
      <c r="O77" s="93" t="s">
        <v>134</v>
      </c>
      <c r="P77" s="23" t="s">
        <v>135</v>
      </c>
      <c r="Q77" s="91" t="s">
        <v>197</v>
      </c>
      <c r="R77" s="94" t="s">
        <v>137</v>
      </c>
      <c r="S77" s="23">
        <v>796</v>
      </c>
      <c r="T77" s="23" t="s">
        <v>138</v>
      </c>
      <c r="U77" s="28">
        <v>560</v>
      </c>
      <c r="V77" s="28">
        <v>85</v>
      </c>
      <c r="W77" s="95">
        <v>0</v>
      </c>
      <c r="X77" s="95">
        <f t="shared" si="1"/>
        <v>0</v>
      </c>
      <c r="Y77" s="96"/>
      <c r="Z77" s="23">
        <v>2016</v>
      </c>
      <c r="AA77" s="98">
        <v>11</v>
      </c>
    </row>
    <row r="78" spans="1:27" outlineLevel="1">
      <c r="A78" s="84" t="s">
        <v>1023</v>
      </c>
      <c r="B78" s="85" t="s">
        <v>27</v>
      </c>
      <c r="C78" s="86" t="s">
        <v>522</v>
      </c>
      <c r="D78" s="88" t="s">
        <v>523</v>
      </c>
      <c r="E78" s="88" t="s">
        <v>524</v>
      </c>
      <c r="F78" s="88" t="s">
        <v>525</v>
      </c>
      <c r="G78" s="88" t="s">
        <v>402</v>
      </c>
      <c r="H78" s="89" t="s">
        <v>526</v>
      </c>
      <c r="I78" s="89" t="s">
        <v>527</v>
      </c>
      <c r="J78" s="90" t="s">
        <v>30</v>
      </c>
      <c r="K78" s="91">
        <v>0</v>
      </c>
      <c r="L78" s="92">
        <v>230000000</v>
      </c>
      <c r="M78" s="23" t="s">
        <v>117</v>
      </c>
      <c r="N78" s="25" t="s">
        <v>33</v>
      </c>
      <c r="O78" s="93" t="s">
        <v>134</v>
      </c>
      <c r="P78" s="23" t="s">
        <v>135</v>
      </c>
      <c r="Q78" s="91" t="s">
        <v>197</v>
      </c>
      <c r="R78" s="94" t="s">
        <v>137</v>
      </c>
      <c r="S78" s="23">
        <v>796</v>
      </c>
      <c r="T78" s="23" t="s">
        <v>138</v>
      </c>
      <c r="U78" s="28">
        <v>560</v>
      </c>
      <c r="V78" s="28">
        <v>115</v>
      </c>
      <c r="W78" s="95">
        <v>0</v>
      </c>
      <c r="X78" s="95">
        <f t="shared" si="1"/>
        <v>0</v>
      </c>
      <c r="Y78" s="96"/>
      <c r="Z78" s="23">
        <v>2016</v>
      </c>
      <c r="AA78" s="98">
        <v>11</v>
      </c>
    </row>
    <row r="79" spans="1:27" outlineLevel="1">
      <c r="A79" s="84" t="s">
        <v>1024</v>
      </c>
      <c r="B79" s="85" t="s">
        <v>27</v>
      </c>
      <c r="C79" s="86" t="s">
        <v>528</v>
      </c>
      <c r="D79" s="88" t="s">
        <v>529</v>
      </c>
      <c r="E79" s="88" t="s">
        <v>530</v>
      </c>
      <c r="F79" s="88" t="s">
        <v>531</v>
      </c>
      <c r="G79" s="88" t="s">
        <v>402</v>
      </c>
      <c r="H79" s="89" t="s">
        <v>532</v>
      </c>
      <c r="I79" s="89" t="s">
        <v>533</v>
      </c>
      <c r="J79" s="90" t="s">
        <v>30</v>
      </c>
      <c r="K79" s="91">
        <v>0</v>
      </c>
      <c r="L79" s="92">
        <v>230000000</v>
      </c>
      <c r="M79" s="23" t="s">
        <v>117</v>
      </c>
      <c r="N79" s="25" t="s">
        <v>33</v>
      </c>
      <c r="O79" s="93" t="s">
        <v>134</v>
      </c>
      <c r="P79" s="23" t="s">
        <v>135</v>
      </c>
      <c r="Q79" s="91" t="s">
        <v>197</v>
      </c>
      <c r="R79" s="94" t="s">
        <v>137</v>
      </c>
      <c r="S79" s="23">
        <v>796</v>
      </c>
      <c r="T79" s="23" t="s">
        <v>138</v>
      </c>
      <c r="U79" s="28">
        <v>510</v>
      </c>
      <c r="V79" s="28">
        <v>23.999999999999996</v>
      </c>
      <c r="W79" s="95">
        <v>0</v>
      </c>
      <c r="X79" s="95">
        <f t="shared" ref="X79:X142" si="2">W79*1.12</f>
        <v>0</v>
      </c>
      <c r="Y79" s="96"/>
      <c r="Z79" s="23">
        <v>2016</v>
      </c>
      <c r="AA79" s="98">
        <v>11</v>
      </c>
    </row>
    <row r="80" spans="1:27" outlineLevel="1">
      <c r="A80" s="84" t="s">
        <v>1025</v>
      </c>
      <c r="B80" s="85" t="s">
        <v>27</v>
      </c>
      <c r="C80" s="86" t="s">
        <v>534</v>
      </c>
      <c r="D80" s="88" t="s">
        <v>535</v>
      </c>
      <c r="E80" s="88" t="s">
        <v>536</v>
      </c>
      <c r="F80" s="88" t="s">
        <v>537</v>
      </c>
      <c r="G80" s="88" t="s">
        <v>538</v>
      </c>
      <c r="H80" s="89" t="s">
        <v>539</v>
      </c>
      <c r="I80" s="89" t="s">
        <v>540</v>
      </c>
      <c r="J80" s="90" t="s">
        <v>30</v>
      </c>
      <c r="K80" s="91">
        <v>0</v>
      </c>
      <c r="L80" s="92">
        <v>230000000</v>
      </c>
      <c r="M80" s="23" t="s">
        <v>117</v>
      </c>
      <c r="N80" s="25" t="s">
        <v>33</v>
      </c>
      <c r="O80" s="93" t="s">
        <v>134</v>
      </c>
      <c r="P80" s="23" t="s">
        <v>135</v>
      </c>
      <c r="Q80" s="91" t="s">
        <v>197</v>
      </c>
      <c r="R80" s="94" t="s">
        <v>137</v>
      </c>
      <c r="S80" s="23">
        <v>5111</v>
      </c>
      <c r="T80" s="23" t="s">
        <v>449</v>
      </c>
      <c r="U80" s="28">
        <v>341</v>
      </c>
      <c r="V80" s="28">
        <v>1824.9999999999998</v>
      </c>
      <c r="W80" s="95">
        <v>0</v>
      </c>
      <c r="X80" s="95">
        <f t="shared" si="2"/>
        <v>0</v>
      </c>
      <c r="Y80" s="96"/>
      <c r="Z80" s="23">
        <v>2016</v>
      </c>
      <c r="AA80" s="98">
        <v>11</v>
      </c>
    </row>
    <row r="81" spans="1:27" outlineLevel="1">
      <c r="A81" s="84" t="s">
        <v>1026</v>
      </c>
      <c r="B81" s="85" t="s">
        <v>27</v>
      </c>
      <c r="C81" s="86" t="s">
        <v>541</v>
      </c>
      <c r="D81" s="88" t="s">
        <v>542</v>
      </c>
      <c r="E81" s="88" t="s">
        <v>542</v>
      </c>
      <c r="F81" s="88" t="s">
        <v>543</v>
      </c>
      <c r="G81" s="88" t="s">
        <v>402</v>
      </c>
      <c r="H81" s="89" t="s">
        <v>544</v>
      </c>
      <c r="I81" s="89" t="s">
        <v>545</v>
      </c>
      <c r="J81" s="90" t="s">
        <v>30</v>
      </c>
      <c r="K81" s="91">
        <v>0</v>
      </c>
      <c r="L81" s="92">
        <v>230000000</v>
      </c>
      <c r="M81" s="23" t="s">
        <v>117</v>
      </c>
      <c r="N81" s="25" t="s">
        <v>33</v>
      </c>
      <c r="O81" s="93" t="s">
        <v>134</v>
      </c>
      <c r="P81" s="23" t="s">
        <v>135</v>
      </c>
      <c r="Q81" s="91" t="s">
        <v>197</v>
      </c>
      <c r="R81" s="94" t="s">
        <v>137</v>
      </c>
      <c r="S81" s="23">
        <v>796</v>
      </c>
      <c r="T81" s="23" t="s">
        <v>138</v>
      </c>
      <c r="U81" s="28">
        <v>306</v>
      </c>
      <c r="V81" s="28">
        <v>434.99999999999994</v>
      </c>
      <c r="W81" s="95">
        <v>0</v>
      </c>
      <c r="X81" s="95">
        <f t="shared" si="2"/>
        <v>0</v>
      </c>
      <c r="Y81" s="96"/>
      <c r="Z81" s="23">
        <v>2016</v>
      </c>
      <c r="AA81" s="98" t="s">
        <v>1664</v>
      </c>
    </row>
    <row r="82" spans="1:27" outlineLevel="1">
      <c r="A82" s="84" t="s">
        <v>1027</v>
      </c>
      <c r="B82" s="85" t="s">
        <v>27</v>
      </c>
      <c r="C82" s="86" t="s">
        <v>546</v>
      </c>
      <c r="D82" s="88" t="s">
        <v>542</v>
      </c>
      <c r="E82" s="88" t="s">
        <v>542</v>
      </c>
      <c r="F82" s="88" t="s">
        <v>547</v>
      </c>
      <c r="G82" s="88" t="s">
        <v>402</v>
      </c>
      <c r="H82" s="89" t="s">
        <v>548</v>
      </c>
      <c r="I82" s="89" t="s">
        <v>549</v>
      </c>
      <c r="J82" s="90" t="s">
        <v>30</v>
      </c>
      <c r="K82" s="91">
        <v>0</v>
      </c>
      <c r="L82" s="92">
        <v>230000000</v>
      </c>
      <c r="M82" s="23" t="s">
        <v>117</v>
      </c>
      <c r="N82" s="25" t="s">
        <v>33</v>
      </c>
      <c r="O82" s="93" t="s">
        <v>134</v>
      </c>
      <c r="P82" s="23" t="s">
        <v>135</v>
      </c>
      <c r="Q82" s="91" t="s">
        <v>197</v>
      </c>
      <c r="R82" s="94" t="s">
        <v>137</v>
      </c>
      <c r="S82" s="23">
        <v>796</v>
      </c>
      <c r="T82" s="23" t="s">
        <v>138</v>
      </c>
      <c r="U82" s="28">
        <v>50</v>
      </c>
      <c r="V82" s="28">
        <v>627</v>
      </c>
      <c r="W82" s="95">
        <v>0</v>
      </c>
      <c r="X82" s="95">
        <f t="shared" si="2"/>
        <v>0</v>
      </c>
      <c r="Y82" s="96"/>
      <c r="Z82" s="23">
        <v>2016</v>
      </c>
      <c r="AA82" s="98" t="s">
        <v>1664</v>
      </c>
    </row>
    <row r="83" spans="1:27" outlineLevel="1">
      <c r="A83" s="84" t="s">
        <v>1028</v>
      </c>
      <c r="B83" s="85" t="s">
        <v>27</v>
      </c>
      <c r="C83" s="86" t="s">
        <v>550</v>
      </c>
      <c r="D83" s="88" t="s">
        <v>542</v>
      </c>
      <c r="E83" s="88" t="s">
        <v>542</v>
      </c>
      <c r="F83" s="88" t="s">
        <v>551</v>
      </c>
      <c r="G83" s="88" t="s">
        <v>402</v>
      </c>
      <c r="H83" s="89" t="s">
        <v>552</v>
      </c>
      <c r="I83" s="89" t="s">
        <v>553</v>
      </c>
      <c r="J83" s="90" t="s">
        <v>30</v>
      </c>
      <c r="K83" s="91">
        <v>0</v>
      </c>
      <c r="L83" s="92">
        <v>230000000</v>
      </c>
      <c r="M83" s="23" t="s">
        <v>117</v>
      </c>
      <c r="N83" s="25" t="s">
        <v>33</v>
      </c>
      <c r="O83" s="93" t="s">
        <v>134</v>
      </c>
      <c r="P83" s="23" t="s">
        <v>135</v>
      </c>
      <c r="Q83" s="91" t="s">
        <v>197</v>
      </c>
      <c r="R83" s="94" t="s">
        <v>137</v>
      </c>
      <c r="S83" s="23">
        <v>796</v>
      </c>
      <c r="T83" s="23" t="s">
        <v>138</v>
      </c>
      <c r="U83" s="28">
        <v>1350</v>
      </c>
      <c r="V83" s="28">
        <v>340</v>
      </c>
      <c r="W83" s="95">
        <v>0</v>
      </c>
      <c r="X83" s="95">
        <f t="shared" si="2"/>
        <v>0</v>
      </c>
      <c r="Y83" s="96"/>
      <c r="Z83" s="23">
        <v>2016</v>
      </c>
      <c r="AA83" s="98" t="s">
        <v>1664</v>
      </c>
    </row>
    <row r="84" spans="1:27" outlineLevel="1">
      <c r="A84" s="84" t="s">
        <v>1029</v>
      </c>
      <c r="B84" s="85" t="s">
        <v>27</v>
      </c>
      <c r="C84" s="86" t="s">
        <v>554</v>
      </c>
      <c r="D84" s="88" t="s">
        <v>542</v>
      </c>
      <c r="E84" s="88" t="s">
        <v>542</v>
      </c>
      <c r="F84" s="88" t="s">
        <v>555</v>
      </c>
      <c r="G84" s="88" t="s">
        <v>402</v>
      </c>
      <c r="H84" s="89" t="s">
        <v>556</v>
      </c>
      <c r="I84" s="89" t="s">
        <v>557</v>
      </c>
      <c r="J84" s="90" t="s">
        <v>30</v>
      </c>
      <c r="K84" s="91">
        <v>0</v>
      </c>
      <c r="L84" s="92">
        <v>230000000</v>
      </c>
      <c r="M84" s="23" t="s">
        <v>117</v>
      </c>
      <c r="N84" s="25" t="s">
        <v>33</v>
      </c>
      <c r="O84" s="93" t="s">
        <v>134</v>
      </c>
      <c r="P84" s="23" t="s">
        <v>135</v>
      </c>
      <c r="Q84" s="91" t="s">
        <v>197</v>
      </c>
      <c r="R84" s="94" t="s">
        <v>137</v>
      </c>
      <c r="S84" s="23">
        <v>796</v>
      </c>
      <c r="T84" s="23" t="s">
        <v>138</v>
      </c>
      <c r="U84" s="28">
        <v>210</v>
      </c>
      <c r="V84" s="28">
        <v>366.07</v>
      </c>
      <c r="W84" s="95">
        <v>0</v>
      </c>
      <c r="X84" s="95">
        <f t="shared" si="2"/>
        <v>0</v>
      </c>
      <c r="Y84" s="96"/>
      <c r="Z84" s="23">
        <v>2016</v>
      </c>
      <c r="AA84" s="98" t="s">
        <v>1664</v>
      </c>
    </row>
    <row r="85" spans="1:27" outlineLevel="1">
      <c r="A85" s="84" t="s">
        <v>1030</v>
      </c>
      <c r="B85" s="85" t="s">
        <v>27</v>
      </c>
      <c r="C85" s="86" t="s">
        <v>554</v>
      </c>
      <c r="D85" s="88" t="s">
        <v>542</v>
      </c>
      <c r="E85" s="88" t="s">
        <v>542</v>
      </c>
      <c r="F85" s="88" t="s">
        <v>555</v>
      </c>
      <c r="G85" s="88" t="s">
        <v>402</v>
      </c>
      <c r="H85" s="89" t="s">
        <v>558</v>
      </c>
      <c r="I85" s="89" t="s">
        <v>559</v>
      </c>
      <c r="J85" s="90" t="s">
        <v>30</v>
      </c>
      <c r="K85" s="91">
        <v>0</v>
      </c>
      <c r="L85" s="92">
        <v>230000000</v>
      </c>
      <c r="M85" s="23" t="s">
        <v>117</v>
      </c>
      <c r="N85" s="25" t="s">
        <v>33</v>
      </c>
      <c r="O85" s="93" t="s">
        <v>134</v>
      </c>
      <c r="P85" s="23" t="s">
        <v>135</v>
      </c>
      <c r="Q85" s="91" t="s">
        <v>197</v>
      </c>
      <c r="R85" s="94" t="s">
        <v>137</v>
      </c>
      <c r="S85" s="23">
        <v>796</v>
      </c>
      <c r="T85" s="23" t="s">
        <v>138</v>
      </c>
      <c r="U85" s="28">
        <v>75</v>
      </c>
      <c r="V85" s="28">
        <v>275</v>
      </c>
      <c r="W85" s="95">
        <v>0</v>
      </c>
      <c r="X85" s="95">
        <f t="shared" si="2"/>
        <v>0</v>
      </c>
      <c r="Y85" s="96"/>
      <c r="Z85" s="23">
        <v>2016</v>
      </c>
      <c r="AA85" s="98" t="s">
        <v>1664</v>
      </c>
    </row>
    <row r="86" spans="1:27" outlineLevel="1">
      <c r="A86" s="84" t="s">
        <v>1031</v>
      </c>
      <c r="B86" s="85" t="s">
        <v>27</v>
      </c>
      <c r="C86" s="86" t="s">
        <v>560</v>
      </c>
      <c r="D86" s="88" t="s">
        <v>561</v>
      </c>
      <c r="E86" s="88" t="s">
        <v>562</v>
      </c>
      <c r="F86" s="88" t="s">
        <v>563</v>
      </c>
      <c r="G86" s="88" t="s">
        <v>402</v>
      </c>
      <c r="H86" s="89" t="s">
        <v>564</v>
      </c>
      <c r="I86" s="89" t="s">
        <v>565</v>
      </c>
      <c r="J86" s="90" t="s">
        <v>30</v>
      </c>
      <c r="K86" s="91">
        <v>0</v>
      </c>
      <c r="L86" s="92">
        <v>230000000</v>
      </c>
      <c r="M86" s="23" t="s">
        <v>117</v>
      </c>
      <c r="N86" s="25" t="s">
        <v>33</v>
      </c>
      <c r="O86" s="93" t="s">
        <v>134</v>
      </c>
      <c r="P86" s="23" t="s">
        <v>135</v>
      </c>
      <c r="Q86" s="91" t="s">
        <v>197</v>
      </c>
      <c r="R86" s="94" t="s">
        <v>137</v>
      </c>
      <c r="S86" s="23">
        <v>796</v>
      </c>
      <c r="T86" s="23" t="s">
        <v>138</v>
      </c>
      <c r="U86" s="28">
        <v>7675</v>
      </c>
      <c r="V86" s="28">
        <v>39.999999999999993</v>
      </c>
      <c r="W86" s="95">
        <v>0</v>
      </c>
      <c r="X86" s="95">
        <f t="shared" si="2"/>
        <v>0</v>
      </c>
      <c r="Y86" s="96"/>
      <c r="Z86" s="23">
        <v>2016</v>
      </c>
      <c r="AA86" s="98" t="s">
        <v>1664</v>
      </c>
    </row>
    <row r="87" spans="1:27" outlineLevel="1">
      <c r="A87" s="84" t="s">
        <v>1032</v>
      </c>
      <c r="B87" s="85" t="s">
        <v>27</v>
      </c>
      <c r="C87" s="86" t="s">
        <v>566</v>
      </c>
      <c r="D87" s="88" t="s">
        <v>542</v>
      </c>
      <c r="E87" s="88" t="s">
        <v>542</v>
      </c>
      <c r="F87" s="88" t="s">
        <v>567</v>
      </c>
      <c r="G87" s="88" t="s">
        <v>568</v>
      </c>
      <c r="H87" s="89" t="s">
        <v>569</v>
      </c>
      <c r="I87" s="89" t="s">
        <v>570</v>
      </c>
      <c r="J87" s="90" t="s">
        <v>30</v>
      </c>
      <c r="K87" s="91">
        <v>0</v>
      </c>
      <c r="L87" s="92">
        <v>230000000</v>
      </c>
      <c r="M87" s="23" t="s">
        <v>117</v>
      </c>
      <c r="N87" s="25" t="s">
        <v>33</v>
      </c>
      <c r="O87" s="93" t="s">
        <v>134</v>
      </c>
      <c r="P87" s="23" t="s">
        <v>135</v>
      </c>
      <c r="Q87" s="91" t="s">
        <v>197</v>
      </c>
      <c r="R87" s="94" t="s">
        <v>137</v>
      </c>
      <c r="S87" s="23">
        <v>796</v>
      </c>
      <c r="T87" s="23" t="s">
        <v>138</v>
      </c>
      <c r="U87" s="28">
        <v>970</v>
      </c>
      <c r="V87" s="28">
        <v>190</v>
      </c>
      <c r="W87" s="95">
        <v>0</v>
      </c>
      <c r="X87" s="95">
        <f t="shared" si="2"/>
        <v>0</v>
      </c>
      <c r="Y87" s="96"/>
      <c r="Z87" s="23">
        <v>2016</v>
      </c>
      <c r="AA87" s="98" t="s">
        <v>1664</v>
      </c>
    </row>
    <row r="88" spans="1:27" outlineLevel="1">
      <c r="A88" s="84" t="s">
        <v>1033</v>
      </c>
      <c r="B88" s="85" t="s">
        <v>27</v>
      </c>
      <c r="C88" s="86" t="s">
        <v>571</v>
      </c>
      <c r="D88" s="88" t="s">
        <v>572</v>
      </c>
      <c r="E88" s="88" t="s">
        <v>402</v>
      </c>
      <c r="F88" s="88" t="s">
        <v>573</v>
      </c>
      <c r="G88" s="88" t="s">
        <v>402</v>
      </c>
      <c r="H88" s="89" t="s">
        <v>574</v>
      </c>
      <c r="I88" s="89" t="s">
        <v>575</v>
      </c>
      <c r="J88" s="90" t="s">
        <v>30</v>
      </c>
      <c r="K88" s="91">
        <v>0</v>
      </c>
      <c r="L88" s="92">
        <v>230000000</v>
      </c>
      <c r="M88" s="23" t="s">
        <v>117</v>
      </c>
      <c r="N88" s="25" t="s">
        <v>33</v>
      </c>
      <c r="O88" s="93" t="s">
        <v>134</v>
      </c>
      <c r="P88" s="23" t="s">
        <v>135</v>
      </c>
      <c r="Q88" s="91" t="s">
        <v>197</v>
      </c>
      <c r="R88" s="94" t="s">
        <v>137</v>
      </c>
      <c r="S88" s="23">
        <v>796</v>
      </c>
      <c r="T88" s="23" t="s">
        <v>138</v>
      </c>
      <c r="U88" s="28">
        <v>7550</v>
      </c>
      <c r="V88" s="28">
        <v>9.9999999999999982</v>
      </c>
      <c r="W88" s="95">
        <v>0</v>
      </c>
      <c r="X88" s="95">
        <f t="shared" si="2"/>
        <v>0</v>
      </c>
      <c r="Y88" s="96"/>
      <c r="Z88" s="23">
        <v>2016</v>
      </c>
      <c r="AA88" s="98">
        <v>11</v>
      </c>
    </row>
    <row r="89" spans="1:27" outlineLevel="1">
      <c r="A89" s="84" t="s">
        <v>1034</v>
      </c>
      <c r="B89" s="85" t="s">
        <v>27</v>
      </c>
      <c r="C89" s="86" t="s">
        <v>576</v>
      </c>
      <c r="D89" s="88" t="s">
        <v>577</v>
      </c>
      <c r="E89" s="88" t="s">
        <v>578</v>
      </c>
      <c r="F89" s="88" t="s">
        <v>579</v>
      </c>
      <c r="G89" s="88" t="s">
        <v>402</v>
      </c>
      <c r="H89" s="89" t="s">
        <v>580</v>
      </c>
      <c r="I89" s="89" t="s">
        <v>581</v>
      </c>
      <c r="J89" s="90" t="s">
        <v>30</v>
      </c>
      <c r="K89" s="91">
        <v>0</v>
      </c>
      <c r="L89" s="92">
        <v>230000000</v>
      </c>
      <c r="M89" s="23" t="s">
        <v>117</v>
      </c>
      <c r="N89" s="25" t="s">
        <v>33</v>
      </c>
      <c r="O89" s="93" t="s">
        <v>134</v>
      </c>
      <c r="P89" s="23" t="s">
        <v>135</v>
      </c>
      <c r="Q89" s="91" t="s">
        <v>197</v>
      </c>
      <c r="R89" s="94" t="s">
        <v>137</v>
      </c>
      <c r="S89" s="23">
        <v>796</v>
      </c>
      <c r="T89" s="23" t="s">
        <v>138</v>
      </c>
      <c r="U89" s="28">
        <v>60</v>
      </c>
      <c r="V89" s="28">
        <v>910.71</v>
      </c>
      <c r="W89" s="95">
        <v>0</v>
      </c>
      <c r="X89" s="95">
        <f t="shared" si="2"/>
        <v>0</v>
      </c>
      <c r="Y89" s="96"/>
      <c r="Z89" s="23">
        <v>2016</v>
      </c>
      <c r="AA89" s="98" t="s">
        <v>1664</v>
      </c>
    </row>
    <row r="90" spans="1:27" outlineLevel="1">
      <c r="A90" s="84" t="s">
        <v>1035</v>
      </c>
      <c r="B90" s="85" t="s">
        <v>27</v>
      </c>
      <c r="C90" s="86" t="s">
        <v>582</v>
      </c>
      <c r="D90" s="88" t="s">
        <v>583</v>
      </c>
      <c r="E90" s="88" t="s">
        <v>583</v>
      </c>
      <c r="F90" s="88" t="s">
        <v>584</v>
      </c>
      <c r="G90" s="88" t="s">
        <v>585</v>
      </c>
      <c r="H90" s="89" t="s">
        <v>586</v>
      </c>
      <c r="I90" s="89" t="s">
        <v>587</v>
      </c>
      <c r="J90" s="90" t="s">
        <v>30</v>
      </c>
      <c r="K90" s="91">
        <v>0</v>
      </c>
      <c r="L90" s="92">
        <v>230000000</v>
      </c>
      <c r="M90" s="23" t="s">
        <v>117</v>
      </c>
      <c r="N90" s="25" t="s">
        <v>33</v>
      </c>
      <c r="O90" s="93" t="s">
        <v>134</v>
      </c>
      <c r="P90" s="23" t="s">
        <v>135</v>
      </c>
      <c r="Q90" s="91" t="s">
        <v>197</v>
      </c>
      <c r="R90" s="94" t="s">
        <v>137</v>
      </c>
      <c r="S90" s="23">
        <v>796</v>
      </c>
      <c r="T90" s="23" t="s">
        <v>138</v>
      </c>
      <c r="U90" s="28">
        <v>966</v>
      </c>
      <c r="V90" s="28">
        <v>449.99999999999994</v>
      </c>
      <c r="W90" s="95">
        <v>0</v>
      </c>
      <c r="X90" s="95">
        <f t="shared" si="2"/>
        <v>0</v>
      </c>
      <c r="Y90" s="96"/>
      <c r="Z90" s="23">
        <v>2016</v>
      </c>
      <c r="AA90" s="98" t="s">
        <v>1664</v>
      </c>
    </row>
    <row r="91" spans="1:27" outlineLevel="1">
      <c r="A91" s="84" t="s">
        <v>1036</v>
      </c>
      <c r="B91" s="85" t="s">
        <v>27</v>
      </c>
      <c r="C91" s="86" t="s">
        <v>588</v>
      </c>
      <c r="D91" s="88" t="s">
        <v>589</v>
      </c>
      <c r="E91" s="88" t="s">
        <v>590</v>
      </c>
      <c r="F91" s="88" t="s">
        <v>591</v>
      </c>
      <c r="G91" s="88" t="s">
        <v>402</v>
      </c>
      <c r="H91" s="89" t="s">
        <v>592</v>
      </c>
      <c r="I91" s="89" t="s">
        <v>593</v>
      </c>
      <c r="J91" s="90" t="s">
        <v>30</v>
      </c>
      <c r="K91" s="91">
        <v>0</v>
      </c>
      <c r="L91" s="92">
        <v>230000000</v>
      </c>
      <c r="M91" s="23" t="s">
        <v>117</v>
      </c>
      <c r="N91" s="25" t="s">
        <v>33</v>
      </c>
      <c r="O91" s="93" t="s">
        <v>134</v>
      </c>
      <c r="P91" s="23" t="s">
        <v>135</v>
      </c>
      <c r="Q91" s="91" t="s">
        <v>197</v>
      </c>
      <c r="R91" s="94" t="s">
        <v>137</v>
      </c>
      <c r="S91" s="23">
        <v>796</v>
      </c>
      <c r="T91" s="23" t="s">
        <v>138</v>
      </c>
      <c r="U91" s="28">
        <v>1295</v>
      </c>
      <c r="V91" s="28">
        <v>225.89</v>
      </c>
      <c r="W91" s="95">
        <v>0</v>
      </c>
      <c r="X91" s="95">
        <f t="shared" si="2"/>
        <v>0</v>
      </c>
      <c r="Y91" s="96"/>
      <c r="Z91" s="23">
        <v>2016</v>
      </c>
      <c r="AA91" s="98" t="s">
        <v>1664</v>
      </c>
    </row>
    <row r="92" spans="1:27" outlineLevel="1">
      <c r="A92" s="84" t="s">
        <v>1037</v>
      </c>
      <c r="B92" s="85" t="s">
        <v>27</v>
      </c>
      <c r="C92" s="86" t="s">
        <v>594</v>
      </c>
      <c r="D92" s="88" t="s">
        <v>595</v>
      </c>
      <c r="E92" s="88" t="s">
        <v>402</v>
      </c>
      <c r="F92" s="88" t="s">
        <v>596</v>
      </c>
      <c r="G92" s="88" t="s">
        <v>402</v>
      </c>
      <c r="H92" s="89" t="s">
        <v>597</v>
      </c>
      <c r="I92" s="89" t="s">
        <v>598</v>
      </c>
      <c r="J92" s="90" t="s">
        <v>30</v>
      </c>
      <c r="K92" s="91">
        <v>0</v>
      </c>
      <c r="L92" s="92">
        <v>230000000</v>
      </c>
      <c r="M92" s="23" t="s">
        <v>117</v>
      </c>
      <c r="N92" s="25" t="s">
        <v>33</v>
      </c>
      <c r="O92" s="93" t="s">
        <v>134</v>
      </c>
      <c r="P92" s="23" t="s">
        <v>135</v>
      </c>
      <c r="Q92" s="91" t="s">
        <v>197</v>
      </c>
      <c r="R92" s="94" t="s">
        <v>137</v>
      </c>
      <c r="S92" s="23">
        <v>796</v>
      </c>
      <c r="T92" s="23" t="s">
        <v>138</v>
      </c>
      <c r="U92" s="28">
        <v>405</v>
      </c>
      <c r="V92" s="28">
        <v>89.999999999999986</v>
      </c>
      <c r="W92" s="95">
        <v>0</v>
      </c>
      <c r="X92" s="95">
        <f t="shared" si="2"/>
        <v>0</v>
      </c>
      <c r="Y92" s="96"/>
      <c r="Z92" s="23">
        <v>2016</v>
      </c>
      <c r="AA92" s="98">
        <v>11</v>
      </c>
    </row>
    <row r="93" spans="1:27" outlineLevel="1">
      <c r="A93" s="84" t="s">
        <v>1038</v>
      </c>
      <c r="B93" s="85" t="s">
        <v>27</v>
      </c>
      <c r="C93" s="86" t="s">
        <v>599</v>
      </c>
      <c r="D93" s="88" t="s">
        <v>595</v>
      </c>
      <c r="E93" s="88" t="s">
        <v>402</v>
      </c>
      <c r="F93" s="88" t="s">
        <v>600</v>
      </c>
      <c r="G93" s="88" t="s">
        <v>402</v>
      </c>
      <c r="H93" s="89" t="s">
        <v>601</v>
      </c>
      <c r="I93" s="89" t="s">
        <v>602</v>
      </c>
      <c r="J93" s="90" t="s">
        <v>30</v>
      </c>
      <c r="K93" s="91">
        <v>0</v>
      </c>
      <c r="L93" s="92">
        <v>230000000</v>
      </c>
      <c r="M93" s="23" t="s">
        <v>117</v>
      </c>
      <c r="N93" s="25" t="s">
        <v>33</v>
      </c>
      <c r="O93" s="93" t="s">
        <v>134</v>
      </c>
      <c r="P93" s="23" t="s">
        <v>135</v>
      </c>
      <c r="Q93" s="91" t="s">
        <v>197</v>
      </c>
      <c r="R93" s="94" t="s">
        <v>137</v>
      </c>
      <c r="S93" s="23">
        <v>796</v>
      </c>
      <c r="T93" s="23" t="s">
        <v>138</v>
      </c>
      <c r="U93" s="28">
        <v>995</v>
      </c>
      <c r="V93" s="28">
        <v>70</v>
      </c>
      <c r="W93" s="95">
        <v>0</v>
      </c>
      <c r="X93" s="95">
        <f t="shared" si="2"/>
        <v>0</v>
      </c>
      <c r="Y93" s="96"/>
      <c r="Z93" s="23">
        <v>2016</v>
      </c>
      <c r="AA93" s="98">
        <v>11</v>
      </c>
    </row>
    <row r="94" spans="1:27" outlineLevel="1">
      <c r="A94" s="84" t="s">
        <v>1039</v>
      </c>
      <c r="B94" s="85" t="s">
        <v>27</v>
      </c>
      <c r="C94" s="86" t="s">
        <v>516</v>
      </c>
      <c r="D94" s="88" t="s">
        <v>517</v>
      </c>
      <c r="E94" s="88" t="s">
        <v>603</v>
      </c>
      <c r="F94" s="88" t="s">
        <v>519</v>
      </c>
      <c r="G94" s="88" t="s">
        <v>604</v>
      </c>
      <c r="H94" s="89" t="s">
        <v>605</v>
      </c>
      <c r="I94" s="89" t="s">
        <v>606</v>
      </c>
      <c r="J94" s="90" t="s">
        <v>30</v>
      </c>
      <c r="K94" s="91">
        <v>0</v>
      </c>
      <c r="L94" s="92">
        <v>230000000</v>
      </c>
      <c r="M94" s="23" t="s">
        <v>117</v>
      </c>
      <c r="N94" s="25" t="s">
        <v>33</v>
      </c>
      <c r="O94" s="93" t="s">
        <v>134</v>
      </c>
      <c r="P94" s="23" t="s">
        <v>135</v>
      </c>
      <c r="Q94" s="91" t="s">
        <v>197</v>
      </c>
      <c r="R94" s="94" t="s">
        <v>137</v>
      </c>
      <c r="S94" s="23">
        <v>796</v>
      </c>
      <c r="T94" s="23" t="s">
        <v>138</v>
      </c>
      <c r="U94" s="28">
        <v>524</v>
      </c>
      <c r="V94" s="28">
        <v>209.99999999999997</v>
      </c>
      <c r="W94" s="95">
        <v>0</v>
      </c>
      <c r="X94" s="95">
        <f t="shared" si="2"/>
        <v>0</v>
      </c>
      <c r="Y94" s="96"/>
      <c r="Z94" s="23">
        <v>2016</v>
      </c>
      <c r="AA94" s="98">
        <v>11</v>
      </c>
    </row>
    <row r="95" spans="1:27" outlineLevel="1">
      <c r="A95" s="84" t="s">
        <v>1040</v>
      </c>
      <c r="B95" s="85" t="s">
        <v>27</v>
      </c>
      <c r="C95" s="86" t="s">
        <v>607</v>
      </c>
      <c r="D95" s="88" t="s">
        <v>608</v>
      </c>
      <c r="E95" s="88" t="s">
        <v>608</v>
      </c>
      <c r="F95" s="88" t="s">
        <v>609</v>
      </c>
      <c r="G95" s="88" t="s">
        <v>402</v>
      </c>
      <c r="H95" s="89" t="s">
        <v>610</v>
      </c>
      <c r="I95" s="89" t="s">
        <v>611</v>
      </c>
      <c r="J95" s="90" t="s">
        <v>30</v>
      </c>
      <c r="K95" s="91">
        <v>0</v>
      </c>
      <c r="L95" s="92">
        <v>230000000</v>
      </c>
      <c r="M95" s="23" t="s">
        <v>117</v>
      </c>
      <c r="N95" s="25" t="s">
        <v>33</v>
      </c>
      <c r="O95" s="93" t="s">
        <v>134</v>
      </c>
      <c r="P95" s="23" t="s">
        <v>135</v>
      </c>
      <c r="Q95" s="91" t="s">
        <v>197</v>
      </c>
      <c r="R95" s="94" t="s">
        <v>137</v>
      </c>
      <c r="S95" s="23">
        <v>796</v>
      </c>
      <c r="T95" s="23" t="s">
        <v>138</v>
      </c>
      <c r="U95" s="28">
        <v>445</v>
      </c>
      <c r="V95" s="28">
        <v>74.099999999999994</v>
      </c>
      <c r="W95" s="95">
        <v>0</v>
      </c>
      <c r="X95" s="95">
        <f t="shared" si="2"/>
        <v>0</v>
      </c>
      <c r="Y95" s="96"/>
      <c r="Z95" s="23">
        <v>2016</v>
      </c>
      <c r="AA95" s="98" t="s">
        <v>1664</v>
      </c>
    </row>
    <row r="96" spans="1:27" outlineLevel="1">
      <c r="A96" s="84" t="s">
        <v>1041</v>
      </c>
      <c r="B96" s="85" t="s">
        <v>27</v>
      </c>
      <c r="C96" s="86" t="s">
        <v>612</v>
      </c>
      <c r="D96" s="88" t="s">
        <v>608</v>
      </c>
      <c r="E96" s="88" t="s">
        <v>608</v>
      </c>
      <c r="F96" s="88" t="s">
        <v>613</v>
      </c>
      <c r="G96" s="88" t="s">
        <v>402</v>
      </c>
      <c r="H96" s="89" t="s">
        <v>614</v>
      </c>
      <c r="I96" s="89" t="s">
        <v>615</v>
      </c>
      <c r="J96" s="90" t="s">
        <v>30</v>
      </c>
      <c r="K96" s="91">
        <v>0</v>
      </c>
      <c r="L96" s="92">
        <v>230000000</v>
      </c>
      <c r="M96" s="23" t="s">
        <v>117</v>
      </c>
      <c r="N96" s="25" t="s">
        <v>33</v>
      </c>
      <c r="O96" s="93" t="s">
        <v>134</v>
      </c>
      <c r="P96" s="23" t="s">
        <v>135</v>
      </c>
      <c r="Q96" s="91" t="s">
        <v>197</v>
      </c>
      <c r="R96" s="94" t="s">
        <v>137</v>
      </c>
      <c r="S96" s="23">
        <v>796</v>
      </c>
      <c r="T96" s="23" t="s">
        <v>138</v>
      </c>
      <c r="U96" s="28">
        <v>851</v>
      </c>
      <c r="V96" s="28">
        <v>166.99999999999997</v>
      </c>
      <c r="W96" s="95">
        <v>0</v>
      </c>
      <c r="X96" s="95">
        <f t="shared" si="2"/>
        <v>0</v>
      </c>
      <c r="Y96" s="96"/>
      <c r="Z96" s="23">
        <v>2016</v>
      </c>
      <c r="AA96" s="98" t="s">
        <v>1664</v>
      </c>
    </row>
    <row r="97" spans="1:27" outlineLevel="1">
      <c r="A97" s="84" t="s">
        <v>1042</v>
      </c>
      <c r="B97" s="85" t="s">
        <v>27</v>
      </c>
      <c r="C97" s="86" t="s">
        <v>616</v>
      </c>
      <c r="D97" s="88" t="s">
        <v>617</v>
      </c>
      <c r="E97" s="88" t="s">
        <v>618</v>
      </c>
      <c r="F97" s="88" t="s">
        <v>619</v>
      </c>
      <c r="G97" s="88" t="s">
        <v>620</v>
      </c>
      <c r="H97" s="89" t="s">
        <v>621</v>
      </c>
      <c r="I97" s="89" t="s">
        <v>622</v>
      </c>
      <c r="J97" s="90" t="s">
        <v>30</v>
      </c>
      <c r="K97" s="91">
        <v>0</v>
      </c>
      <c r="L97" s="92">
        <v>230000000</v>
      </c>
      <c r="M97" s="23" t="s">
        <v>117</v>
      </c>
      <c r="N97" s="25" t="s">
        <v>33</v>
      </c>
      <c r="O97" s="93" t="s">
        <v>134</v>
      </c>
      <c r="P97" s="23" t="s">
        <v>135</v>
      </c>
      <c r="Q97" s="91" t="s">
        <v>197</v>
      </c>
      <c r="R97" s="94" t="s">
        <v>137</v>
      </c>
      <c r="S97" s="23">
        <v>796</v>
      </c>
      <c r="T97" s="23" t="s">
        <v>138</v>
      </c>
      <c r="U97" s="28">
        <v>2000</v>
      </c>
      <c r="V97" s="28">
        <v>19.999999999999996</v>
      </c>
      <c r="W97" s="95">
        <v>0</v>
      </c>
      <c r="X97" s="95">
        <f t="shared" si="2"/>
        <v>0</v>
      </c>
      <c r="Y97" s="96"/>
      <c r="Z97" s="23">
        <v>2016</v>
      </c>
      <c r="AA97" s="98">
        <v>11</v>
      </c>
    </row>
    <row r="98" spans="1:27" outlineLevel="1">
      <c r="A98" s="84" t="s">
        <v>1043</v>
      </c>
      <c r="B98" s="85" t="s">
        <v>27</v>
      </c>
      <c r="C98" s="86" t="s">
        <v>623</v>
      </c>
      <c r="D98" s="88" t="s">
        <v>624</v>
      </c>
      <c r="E98" s="88" t="s">
        <v>625</v>
      </c>
      <c r="F98" s="88" t="s">
        <v>626</v>
      </c>
      <c r="G98" s="88" t="s">
        <v>627</v>
      </c>
      <c r="H98" s="89" t="s">
        <v>628</v>
      </c>
      <c r="I98" s="89" t="s">
        <v>629</v>
      </c>
      <c r="J98" s="90" t="s">
        <v>30</v>
      </c>
      <c r="K98" s="91">
        <v>0</v>
      </c>
      <c r="L98" s="92">
        <v>230000000</v>
      </c>
      <c r="M98" s="23" t="s">
        <v>117</v>
      </c>
      <c r="N98" s="25" t="s">
        <v>33</v>
      </c>
      <c r="O98" s="93" t="s">
        <v>134</v>
      </c>
      <c r="P98" s="23" t="s">
        <v>135</v>
      </c>
      <c r="Q98" s="91" t="s">
        <v>197</v>
      </c>
      <c r="R98" s="94" t="s">
        <v>137</v>
      </c>
      <c r="S98" s="23">
        <v>796</v>
      </c>
      <c r="T98" s="23" t="s">
        <v>138</v>
      </c>
      <c r="U98" s="28">
        <v>1300</v>
      </c>
      <c r="V98" s="28">
        <v>9.9999999999999982</v>
      </c>
      <c r="W98" s="95">
        <v>0</v>
      </c>
      <c r="X98" s="95">
        <f t="shared" si="2"/>
        <v>0</v>
      </c>
      <c r="Y98" s="96"/>
      <c r="Z98" s="23">
        <v>2016</v>
      </c>
      <c r="AA98" s="98" t="s">
        <v>1664</v>
      </c>
    </row>
    <row r="99" spans="1:27" outlineLevel="1">
      <c r="A99" s="84" t="s">
        <v>1044</v>
      </c>
      <c r="B99" s="85" t="s">
        <v>27</v>
      </c>
      <c r="C99" s="86" t="s">
        <v>623</v>
      </c>
      <c r="D99" s="88" t="s">
        <v>624</v>
      </c>
      <c r="E99" s="88" t="s">
        <v>630</v>
      </c>
      <c r="F99" s="88" t="s">
        <v>626</v>
      </c>
      <c r="G99" s="88" t="s">
        <v>626</v>
      </c>
      <c r="H99" s="89" t="s">
        <v>631</v>
      </c>
      <c r="I99" s="89" t="s">
        <v>632</v>
      </c>
      <c r="J99" s="90" t="s">
        <v>30</v>
      </c>
      <c r="K99" s="91">
        <v>0</v>
      </c>
      <c r="L99" s="92">
        <v>230000000</v>
      </c>
      <c r="M99" s="23" t="s">
        <v>117</v>
      </c>
      <c r="N99" s="25" t="s">
        <v>33</v>
      </c>
      <c r="O99" s="93" t="s">
        <v>134</v>
      </c>
      <c r="P99" s="23" t="s">
        <v>135</v>
      </c>
      <c r="Q99" s="91" t="s">
        <v>197</v>
      </c>
      <c r="R99" s="94" t="s">
        <v>137</v>
      </c>
      <c r="S99" s="23">
        <v>796</v>
      </c>
      <c r="T99" s="23" t="s">
        <v>138</v>
      </c>
      <c r="U99" s="28">
        <v>1220</v>
      </c>
      <c r="V99" s="28">
        <v>49.999999999999993</v>
      </c>
      <c r="W99" s="95">
        <v>0</v>
      </c>
      <c r="X99" s="95">
        <f t="shared" si="2"/>
        <v>0</v>
      </c>
      <c r="Y99" s="96"/>
      <c r="Z99" s="23">
        <v>2016</v>
      </c>
      <c r="AA99" s="98" t="s">
        <v>1664</v>
      </c>
    </row>
    <row r="100" spans="1:27" outlineLevel="1">
      <c r="A100" s="84" t="s">
        <v>1045</v>
      </c>
      <c r="B100" s="85" t="s">
        <v>27</v>
      </c>
      <c r="C100" s="86" t="s">
        <v>633</v>
      </c>
      <c r="D100" s="88" t="s">
        <v>624</v>
      </c>
      <c r="E100" s="88" t="s">
        <v>630</v>
      </c>
      <c r="F100" s="88" t="s">
        <v>634</v>
      </c>
      <c r="G100" s="88" t="s">
        <v>402</v>
      </c>
      <c r="H100" s="89" t="s">
        <v>635</v>
      </c>
      <c r="I100" s="89" t="s">
        <v>636</v>
      </c>
      <c r="J100" s="90" t="s">
        <v>30</v>
      </c>
      <c r="K100" s="91">
        <v>0</v>
      </c>
      <c r="L100" s="92">
        <v>230000000</v>
      </c>
      <c r="M100" s="23" t="s">
        <v>117</v>
      </c>
      <c r="N100" s="25" t="s">
        <v>33</v>
      </c>
      <c r="O100" s="93" t="s">
        <v>134</v>
      </c>
      <c r="P100" s="23" t="s">
        <v>135</v>
      </c>
      <c r="Q100" s="91" t="s">
        <v>197</v>
      </c>
      <c r="R100" s="94" t="s">
        <v>137</v>
      </c>
      <c r="S100" s="23">
        <v>796</v>
      </c>
      <c r="T100" s="23" t="s">
        <v>138</v>
      </c>
      <c r="U100" s="28">
        <v>900</v>
      </c>
      <c r="V100" s="28">
        <v>89.999999999999986</v>
      </c>
      <c r="W100" s="95">
        <v>0</v>
      </c>
      <c r="X100" s="95">
        <f t="shared" si="2"/>
        <v>0</v>
      </c>
      <c r="Y100" s="96"/>
      <c r="Z100" s="23">
        <v>2016</v>
      </c>
      <c r="AA100" s="98" t="s">
        <v>1664</v>
      </c>
    </row>
    <row r="101" spans="1:27" outlineLevel="1">
      <c r="A101" s="84" t="s">
        <v>1046</v>
      </c>
      <c r="B101" s="85" t="s">
        <v>27</v>
      </c>
      <c r="C101" s="86" t="s">
        <v>637</v>
      </c>
      <c r="D101" s="88" t="s">
        <v>624</v>
      </c>
      <c r="E101" s="88" t="s">
        <v>630</v>
      </c>
      <c r="F101" s="88" t="s">
        <v>638</v>
      </c>
      <c r="G101" s="88" t="s">
        <v>402</v>
      </c>
      <c r="H101" s="89" t="s">
        <v>639</v>
      </c>
      <c r="I101" s="89" t="s">
        <v>640</v>
      </c>
      <c r="J101" s="90" t="s">
        <v>30</v>
      </c>
      <c r="K101" s="91">
        <v>0</v>
      </c>
      <c r="L101" s="92">
        <v>230000000</v>
      </c>
      <c r="M101" s="23" t="s">
        <v>117</v>
      </c>
      <c r="N101" s="25" t="s">
        <v>33</v>
      </c>
      <c r="O101" s="93" t="s">
        <v>134</v>
      </c>
      <c r="P101" s="23" t="s">
        <v>135</v>
      </c>
      <c r="Q101" s="91" t="s">
        <v>197</v>
      </c>
      <c r="R101" s="94" t="s">
        <v>137</v>
      </c>
      <c r="S101" s="23">
        <v>796</v>
      </c>
      <c r="T101" s="23" t="s">
        <v>138</v>
      </c>
      <c r="U101" s="28">
        <v>1250</v>
      </c>
      <c r="V101" s="28">
        <v>89.999999999999986</v>
      </c>
      <c r="W101" s="95">
        <v>0</v>
      </c>
      <c r="X101" s="95">
        <f t="shared" si="2"/>
        <v>0</v>
      </c>
      <c r="Y101" s="96"/>
      <c r="Z101" s="23">
        <v>2016</v>
      </c>
      <c r="AA101" s="98" t="s">
        <v>1664</v>
      </c>
    </row>
    <row r="102" spans="1:27" outlineLevel="1">
      <c r="A102" s="84" t="s">
        <v>1047</v>
      </c>
      <c r="B102" s="85" t="s">
        <v>27</v>
      </c>
      <c r="C102" s="86" t="s">
        <v>641</v>
      </c>
      <c r="D102" s="88" t="s">
        <v>642</v>
      </c>
      <c r="E102" s="88" t="s">
        <v>643</v>
      </c>
      <c r="F102" s="88" t="s">
        <v>644</v>
      </c>
      <c r="G102" s="88" t="s">
        <v>402</v>
      </c>
      <c r="H102" s="89" t="s">
        <v>645</v>
      </c>
      <c r="I102" s="89" t="s">
        <v>646</v>
      </c>
      <c r="J102" s="90" t="s">
        <v>30</v>
      </c>
      <c r="K102" s="91">
        <v>0</v>
      </c>
      <c r="L102" s="92">
        <v>230000000</v>
      </c>
      <c r="M102" s="23" t="s">
        <v>117</v>
      </c>
      <c r="N102" s="25" t="s">
        <v>33</v>
      </c>
      <c r="O102" s="93" t="s">
        <v>134</v>
      </c>
      <c r="P102" s="23" t="s">
        <v>135</v>
      </c>
      <c r="Q102" s="91" t="s">
        <v>197</v>
      </c>
      <c r="R102" s="94" t="s">
        <v>137</v>
      </c>
      <c r="S102" s="23">
        <v>796</v>
      </c>
      <c r="T102" s="23" t="s">
        <v>138</v>
      </c>
      <c r="U102" s="28">
        <v>3800</v>
      </c>
      <c r="V102" s="28">
        <v>9.9999999999999982</v>
      </c>
      <c r="W102" s="95">
        <v>0</v>
      </c>
      <c r="X102" s="95">
        <f t="shared" si="2"/>
        <v>0</v>
      </c>
      <c r="Y102" s="96"/>
      <c r="Z102" s="23">
        <v>2016</v>
      </c>
      <c r="AA102" s="98">
        <v>11</v>
      </c>
    </row>
    <row r="103" spans="1:27" outlineLevel="1">
      <c r="A103" s="84" t="s">
        <v>1048</v>
      </c>
      <c r="B103" s="85" t="s">
        <v>27</v>
      </c>
      <c r="C103" s="86" t="s">
        <v>647</v>
      </c>
      <c r="D103" s="88" t="s">
        <v>648</v>
      </c>
      <c r="E103" s="88"/>
      <c r="F103" s="88" t="s">
        <v>649</v>
      </c>
      <c r="G103" s="88" t="s">
        <v>650</v>
      </c>
      <c r="H103" s="89" t="s">
        <v>651</v>
      </c>
      <c r="I103" s="89" t="s">
        <v>652</v>
      </c>
      <c r="J103" s="90" t="s">
        <v>30</v>
      </c>
      <c r="K103" s="91">
        <v>0</v>
      </c>
      <c r="L103" s="92">
        <v>230000000</v>
      </c>
      <c r="M103" s="23" t="s">
        <v>117</v>
      </c>
      <c r="N103" s="25" t="s">
        <v>33</v>
      </c>
      <c r="O103" s="93" t="s">
        <v>134</v>
      </c>
      <c r="P103" s="23" t="s">
        <v>135</v>
      </c>
      <c r="Q103" s="91" t="s">
        <v>197</v>
      </c>
      <c r="R103" s="94" t="s">
        <v>137</v>
      </c>
      <c r="S103" s="23">
        <v>796</v>
      </c>
      <c r="T103" s="23" t="s">
        <v>138</v>
      </c>
      <c r="U103" s="28">
        <v>1520</v>
      </c>
      <c r="V103" s="28">
        <v>11.999999999999998</v>
      </c>
      <c r="W103" s="95">
        <v>0</v>
      </c>
      <c r="X103" s="95">
        <f t="shared" si="2"/>
        <v>0</v>
      </c>
      <c r="Y103" s="96"/>
      <c r="Z103" s="23">
        <v>2016</v>
      </c>
      <c r="AA103" s="98">
        <v>11</v>
      </c>
    </row>
    <row r="104" spans="1:27" outlineLevel="1">
      <c r="A104" s="84" t="s">
        <v>1049</v>
      </c>
      <c r="B104" s="85" t="s">
        <v>27</v>
      </c>
      <c r="C104" s="86" t="s">
        <v>653</v>
      </c>
      <c r="D104" s="88" t="s">
        <v>648</v>
      </c>
      <c r="E104" s="88" t="s">
        <v>654</v>
      </c>
      <c r="F104" s="88" t="s">
        <v>655</v>
      </c>
      <c r="G104" s="88" t="s">
        <v>656</v>
      </c>
      <c r="H104" s="89" t="s">
        <v>657</v>
      </c>
      <c r="I104" s="89" t="s">
        <v>658</v>
      </c>
      <c r="J104" s="90" t="s">
        <v>30</v>
      </c>
      <c r="K104" s="91">
        <v>0</v>
      </c>
      <c r="L104" s="92">
        <v>230000000</v>
      </c>
      <c r="M104" s="23" t="s">
        <v>117</v>
      </c>
      <c r="N104" s="25" t="s">
        <v>33</v>
      </c>
      <c r="O104" s="93" t="s">
        <v>134</v>
      </c>
      <c r="P104" s="23" t="s">
        <v>135</v>
      </c>
      <c r="Q104" s="91" t="s">
        <v>197</v>
      </c>
      <c r="R104" s="94" t="s">
        <v>137</v>
      </c>
      <c r="S104" s="23">
        <v>796</v>
      </c>
      <c r="T104" s="23" t="s">
        <v>138</v>
      </c>
      <c r="U104" s="28">
        <v>1075</v>
      </c>
      <c r="V104" s="28">
        <v>36.999999999999993</v>
      </c>
      <c r="W104" s="95">
        <v>0</v>
      </c>
      <c r="X104" s="95">
        <f t="shared" si="2"/>
        <v>0</v>
      </c>
      <c r="Y104" s="96"/>
      <c r="Z104" s="23">
        <v>2016</v>
      </c>
      <c r="AA104" s="98">
        <v>11</v>
      </c>
    </row>
    <row r="105" spans="1:27" outlineLevel="1">
      <c r="A105" s="84" t="s">
        <v>1050</v>
      </c>
      <c r="B105" s="85" t="s">
        <v>27</v>
      </c>
      <c r="C105" s="86" t="s">
        <v>659</v>
      </c>
      <c r="D105" s="88" t="s">
        <v>648</v>
      </c>
      <c r="E105" s="88" t="s">
        <v>654</v>
      </c>
      <c r="F105" s="88" t="s">
        <v>660</v>
      </c>
      <c r="G105" s="88" t="s">
        <v>661</v>
      </c>
      <c r="H105" s="89" t="s">
        <v>662</v>
      </c>
      <c r="I105" s="89" t="s">
        <v>663</v>
      </c>
      <c r="J105" s="90" t="s">
        <v>30</v>
      </c>
      <c r="K105" s="91">
        <v>0</v>
      </c>
      <c r="L105" s="92">
        <v>230000000</v>
      </c>
      <c r="M105" s="23" t="s">
        <v>117</v>
      </c>
      <c r="N105" s="25" t="s">
        <v>33</v>
      </c>
      <c r="O105" s="93" t="s">
        <v>134</v>
      </c>
      <c r="P105" s="23" t="s">
        <v>135</v>
      </c>
      <c r="Q105" s="91" t="s">
        <v>197</v>
      </c>
      <c r="R105" s="94" t="s">
        <v>137</v>
      </c>
      <c r="S105" s="23">
        <v>796</v>
      </c>
      <c r="T105" s="23" t="s">
        <v>138</v>
      </c>
      <c r="U105" s="28">
        <v>1112</v>
      </c>
      <c r="V105" s="28">
        <v>19</v>
      </c>
      <c r="W105" s="95">
        <v>0</v>
      </c>
      <c r="X105" s="95">
        <f t="shared" si="2"/>
        <v>0</v>
      </c>
      <c r="Y105" s="96"/>
      <c r="Z105" s="23">
        <v>2016</v>
      </c>
      <c r="AA105" s="98">
        <v>11</v>
      </c>
    </row>
    <row r="106" spans="1:27" outlineLevel="1">
      <c r="A106" s="84" t="s">
        <v>1051</v>
      </c>
      <c r="B106" s="85" t="s">
        <v>27</v>
      </c>
      <c r="C106" s="86" t="s">
        <v>664</v>
      </c>
      <c r="D106" s="88" t="s">
        <v>648</v>
      </c>
      <c r="E106" s="88" t="s">
        <v>654</v>
      </c>
      <c r="F106" s="88" t="s">
        <v>665</v>
      </c>
      <c r="G106" s="88" t="s">
        <v>666</v>
      </c>
      <c r="H106" s="89" t="s">
        <v>667</v>
      </c>
      <c r="I106" s="89" t="s">
        <v>668</v>
      </c>
      <c r="J106" s="90" t="s">
        <v>30</v>
      </c>
      <c r="K106" s="91">
        <v>0</v>
      </c>
      <c r="L106" s="92">
        <v>230000000</v>
      </c>
      <c r="M106" s="23" t="s">
        <v>117</v>
      </c>
      <c r="N106" s="25" t="s">
        <v>33</v>
      </c>
      <c r="O106" s="93" t="s">
        <v>134</v>
      </c>
      <c r="P106" s="23" t="s">
        <v>135</v>
      </c>
      <c r="Q106" s="91" t="s">
        <v>197</v>
      </c>
      <c r="R106" s="94" t="s">
        <v>137</v>
      </c>
      <c r="S106" s="23">
        <v>796</v>
      </c>
      <c r="T106" s="23" t="s">
        <v>138</v>
      </c>
      <c r="U106" s="28">
        <v>2050</v>
      </c>
      <c r="V106" s="28">
        <v>9.9999999999999982</v>
      </c>
      <c r="W106" s="95">
        <v>0</v>
      </c>
      <c r="X106" s="95">
        <f t="shared" si="2"/>
        <v>0</v>
      </c>
      <c r="Y106" s="96"/>
      <c r="Z106" s="23">
        <v>2016</v>
      </c>
      <c r="AA106" s="98">
        <v>11</v>
      </c>
    </row>
    <row r="107" spans="1:27" outlineLevel="1">
      <c r="A107" s="84" t="s">
        <v>1052</v>
      </c>
      <c r="B107" s="85" t="s">
        <v>27</v>
      </c>
      <c r="C107" s="86" t="s">
        <v>669</v>
      </c>
      <c r="D107" s="88" t="s">
        <v>670</v>
      </c>
      <c r="E107" s="88"/>
      <c r="F107" s="88" t="s">
        <v>671</v>
      </c>
      <c r="G107" s="88"/>
      <c r="H107" s="89" t="s">
        <v>672</v>
      </c>
      <c r="I107" s="89" t="s">
        <v>673</v>
      </c>
      <c r="J107" s="90" t="s">
        <v>30</v>
      </c>
      <c r="K107" s="91">
        <v>0</v>
      </c>
      <c r="L107" s="92">
        <v>230000000</v>
      </c>
      <c r="M107" s="23" t="s">
        <v>117</v>
      </c>
      <c r="N107" s="25" t="s">
        <v>33</v>
      </c>
      <c r="O107" s="93" t="s">
        <v>134</v>
      </c>
      <c r="P107" s="23" t="s">
        <v>135</v>
      </c>
      <c r="Q107" s="91" t="s">
        <v>197</v>
      </c>
      <c r="R107" s="94" t="s">
        <v>137</v>
      </c>
      <c r="S107" s="23">
        <v>796</v>
      </c>
      <c r="T107" s="23" t="s">
        <v>138</v>
      </c>
      <c r="U107" s="28">
        <v>1650</v>
      </c>
      <c r="V107" s="28">
        <v>22</v>
      </c>
      <c r="W107" s="95">
        <v>0</v>
      </c>
      <c r="X107" s="95">
        <f t="shared" si="2"/>
        <v>0</v>
      </c>
      <c r="Y107" s="96"/>
      <c r="Z107" s="23">
        <v>2016</v>
      </c>
      <c r="AA107" s="98">
        <v>11</v>
      </c>
    </row>
    <row r="108" spans="1:27" outlineLevel="1">
      <c r="A108" s="84" t="s">
        <v>1053</v>
      </c>
      <c r="B108" s="85" t="s">
        <v>27</v>
      </c>
      <c r="C108" s="86" t="s">
        <v>674</v>
      </c>
      <c r="D108" s="88" t="s">
        <v>675</v>
      </c>
      <c r="E108" s="88" t="s">
        <v>676</v>
      </c>
      <c r="F108" s="88" t="s">
        <v>677</v>
      </c>
      <c r="G108" s="88" t="s">
        <v>402</v>
      </c>
      <c r="H108" s="89" t="s">
        <v>678</v>
      </c>
      <c r="I108" s="89" t="s">
        <v>679</v>
      </c>
      <c r="J108" s="90" t="s">
        <v>30</v>
      </c>
      <c r="K108" s="91">
        <v>0</v>
      </c>
      <c r="L108" s="92">
        <v>230000000</v>
      </c>
      <c r="M108" s="23" t="s">
        <v>117</v>
      </c>
      <c r="N108" s="25" t="s">
        <v>33</v>
      </c>
      <c r="O108" s="93" t="s">
        <v>134</v>
      </c>
      <c r="P108" s="23" t="s">
        <v>135</v>
      </c>
      <c r="Q108" s="91" t="s">
        <v>197</v>
      </c>
      <c r="R108" s="94" t="s">
        <v>137</v>
      </c>
      <c r="S108" s="23">
        <v>5111</v>
      </c>
      <c r="T108" s="23" t="s">
        <v>449</v>
      </c>
      <c r="U108" s="28">
        <v>1225</v>
      </c>
      <c r="V108" s="28">
        <v>88</v>
      </c>
      <c r="W108" s="95">
        <v>0</v>
      </c>
      <c r="X108" s="95">
        <f t="shared" si="2"/>
        <v>0</v>
      </c>
      <c r="Y108" s="96"/>
      <c r="Z108" s="23">
        <v>2016</v>
      </c>
      <c r="AA108" s="98">
        <v>11</v>
      </c>
    </row>
    <row r="109" spans="1:27" outlineLevel="1">
      <c r="A109" s="84" t="s">
        <v>1054</v>
      </c>
      <c r="B109" s="85" t="s">
        <v>27</v>
      </c>
      <c r="C109" s="86" t="s">
        <v>674</v>
      </c>
      <c r="D109" s="88" t="s">
        <v>675</v>
      </c>
      <c r="E109" s="88" t="s">
        <v>676</v>
      </c>
      <c r="F109" s="88" t="s">
        <v>677</v>
      </c>
      <c r="G109" s="88" t="s">
        <v>680</v>
      </c>
      <c r="H109" s="89" t="s">
        <v>681</v>
      </c>
      <c r="I109" s="89" t="s">
        <v>682</v>
      </c>
      <c r="J109" s="90" t="s">
        <v>30</v>
      </c>
      <c r="K109" s="91">
        <v>0</v>
      </c>
      <c r="L109" s="92">
        <v>230000000</v>
      </c>
      <c r="M109" s="23" t="s">
        <v>117</v>
      </c>
      <c r="N109" s="25" t="s">
        <v>33</v>
      </c>
      <c r="O109" s="93" t="s">
        <v>134</v>
      </c>
      <c r="P109" s="23" t="s">
        <v>135</v>
      </c>
      <c r="Q109" s="91" t="s">
        <v>197</v>
      </c>
      <c r="R109" s="94" t="s">
        <v>137</v>
      </c>
      <c r="S109" s="23">
        <v>5111</v>
      </c>
      <c r="T109" s="23" t="s">
        <v>454</v>
      </c>
      <c r="U109" s="28">
        <v>1570</v>
      </c>
      <c r="V109" s="28">
        <v>49.999999999999993</v>
      </c>
      <c r="W109" s="95">
        <v>0</v>
      </c>
      <c r="X109" s="95">
        <f t="shared" si="2"/>
        <v>0</v>
      </c>
      <c r="Y109" s="96"/>
      <c r="Z109" s="23">
        <v>2016</v>
      </c>
      <c r="AA109" s="98">
        <v>11</v>
      </c>
    </row>
    <row r="110" spans="1:27" outlineLevel="1">
      <c r="A110" s="84" t="s">
        <v>1055</v>
      </c>
      <c r="B110" s="85" t="s">
        <v>27</v>
      </c>
      <c r="C110" s="86" t="s">
        <v>674</v>
      </c>
      <c r="D110" s="88" t="s">
        <v>675</v>
      </c>
      <c r="E110" s="88" t="s">
        <v>676</v>
      </c>
      <c r="F110" s="88" t="s">
        <v>677</v>
      </c>
      <c r="G110" s="88" t="s">
        <v>680</v>
      </c>
      <c r="H110" s="89" t="s">
        <v>683</v>
      </c>
      <c r="I110" s="89" t="s">
        <v>684</v>
      </c>
      <c r="J110" s="90" t="s">
        <v>30</v>
      </c>
      <c r="K110" s="91">
        <v>0</v>
      </c>
      <c r="L110" s="92">
        <v>230000000</v>
      </c>
      <c r="M110" s="23" t="s">
        <v>117</v>
      </c>
      <c r="N110" s="25" t="s">
        <v>33</v>
      </c>
      <c r="O110" s="93" t="s">
        <v>134</v>
      </c>
      <c r="P110" s="23" t="s">
        <v>135</v>
      </c>
      <c r="Q110" s="91" t="s">
        <v>197</v>
      </c>
      <c r="R110" s="94" t="s">
        <v>137</v>
      </c>
      <c r="S110" s="23">
        <v>5111</v>
      </c>
      <c r="T110" s="23" t="s">
        <v>449</v>
      </c>
      <c r="U110" s="28">
        <v>1620</v>
      </c>
      <c r="V110" s="28">
        <v>30</v>
      </c>
      <c r="W110" s="95">
        <v>0</v>
      </c>
      <c r="X110" s="95">
        <f t="shared" si="2"/>
        <v>0</v>
      </c>
      <c r="Y110" s="96"/>
      <c r="Z110" s="23">
        <v>2016</v>
      </c>
      <c r="AA110" s="98">
        <v>11</v>
      </c>
    </row>
    <row r="111" spans="1:27" outlineLevel="1">
      <c r="A111" s="84" t="s">
        <v>1056</v>
      </c>
      <c r="B111" s="85" t="s">
        <v>27</v>
      </c>
      <c r="C111" s="86" t="s">
        <v>685</v>
      </c>
      <c r="D111" s="88" t="s">
        <v>686</v>
      </c>
      <c r="E111" s="88" t="s">
        <v>687</v>
      </c>
      <c r="F111" s="88" t="s">
        <v>688</v>
      </c>
      <c r="G111" s="88" t="s">
        <v>402</v>
      </c>
      <c r="H111" s="89" t="s">
        <v>689</v>
      </c>
      <c r="I111" s="89" t="s">
        <v>690</v>
      </c>
      <c r="J111" s="90" t="s">
        <v>30</v>
      </c>
      <c r="K111" s="91">
        <v>0</v>
      </c>
      <c r="L111" s="92">
        <v>230000000</v>
      </c>
      <c r="M111" s="23" t="s">
        <v>117</v>
      </c>
      <c r="N111" s="25" t="s">
        <v>33</v>
      </c>
      <c r="O111" s="93" t="s">
        <v>134</v>
      </c>
      <c r="P111" s="23" t="s">
        <v>135</v>
      </c>
      <c r="Q111" s="91" t="s">
        <v>197</v>
      </c>
      <c r="R111" s="94" t="s">
        <v>137</v>
      </c>
      <c r="S111" s="23">
        <v>778</v>
      </c>
      <c r="T111" s="23" t="s">
        <v>153</v>
      </c>
      <c r="U111" s="28">
        <v>1490</v>
      </c>
      <c r="V111" s="28">
        <v>49.999999999999993</v>
      </c>
      <c r="W111" s="95">
        <v>0</v>
      </c>
      <c r="X111" s="95">
        <f t="shared" si="2"/>
        <v>0</v>
      </c>
      <c r="Y111" s="96"/>
      <c r="Z111" s="23">
        <v>2016</v>
      </c>
      <c r="AA111" s="98">
        <v>11</v>
      </c>
    </row>
    <row r="112" spans="1:27" outlineLevel="1">
      <c r="A112" s="84" t="s">
        <v>1057</v>
      </c>
      <c r="B112" s="85" t="s">
        <v>27</v>
      </c>
      <c r="C112" s="86" t="s">
        <v>691</v>
      </c>
      <c r="D112" s="88" t="s">
        <v>692</v>
      </c>
      <c r="E112" s="88" t="s">
        <v>693</v>
      </c>
      <c r="F112" s="88" t="s">
        <v>694</v>
      </c>
      <c r="G112" s="88" t="s">
        <v>402</v>
      </c>
      <c r="H112" s="89" t="s">
        <v>695</v>
      </c>
      <c r="I112" s="89" t="s">
        <v>696</v>
      </c>
      <c r="J112" s="90" t="s">
        <v>30</v>
      </c>
      <c r="K112" s="91">
        <v>0</v>
      </c>
      <c r="L112" s="92">
        <v>230000000</v>
      </c>
      <c r="M112" s="23" t="s">
        <v>117</v>
      </c>
      <c r="N112" s="25" t="s">
        <v>33</v>
      </c>
      <c r="O112" s="93" t="s">
        <v>134</v>
      </c>
      <c r="P112" s="23" t="s">
        <v>135</v>
      </c>
      <c r="Q112" s="91" t="s">
        <v>197</v>
      </c>
      <c r="R112" s="94" t="s">
        <v>137</v>
      </c>
      <c r="S112" s="23">
        <v>796</v>
      </c>
      <c r="T112" s="23" t="s">
        <v>138</v>
      </c>
      <c r="U112" s="28">
        <v>162</v>
      </c>
      <c r="V112" s="28">
        <v>3899.9999999999995</v>
      </c>
      <c r="W112" s="95">
        <v>0</v>
      </c>
      <c r="X112" s="95">
        <f t="shared" si="2"/>
        <v>0</v>
      </c>
      <c r="Y112" s="96"/>
      <c r="Z112" s="23">
        <v>2016</v>
      </c>
      <c r="AA112" s="98">
        <v>11</v>
      </c>
    </row>
    <row r="113" spans="1:27" outlineLevel="1">
      <c r="A113" s="84" t="s">
        <v>1058</v>
      </c>
      <c r="B113" s="85" t="s">
        <v>27</v>
      </c>
      <c r="C113" s="86" t="s">
        <v>691</v>
      </c>
      <c r="D113" s="88" t="s">
        <v>692</v>
      </c>
      <c r="E113" s="88" t="s">
        <v>693</v>
      </c>
      <c r="F113" s="88" t="s">
        <v>694</v>
      </c>
      <c r="G113" s="88" t="s">
        <v>697</v>
      </c>
      <c r="H113" s="89" t="s">
        <v>698</v>
      </c>
      <c r="I113" s="89" t="s">
        <v>699</v>
      </c>
      <c r="J113" s="90" t="s">
        <v>30</v>
      </c>
      <c r="K113" s="91">
        <v>0</v>
      </c>
      <c r="L113" s="92">
        <v>230000000</v>
      </c>
      <c r="M113" s="23" t="s">
        <v>117</v>
      </c>
      <c r="N113" s="25" t="s">
        <v>33</v>
      </c>
      <c r="O113" s="93" t="s">
        <v>134</v>
      </c>
      <c r="P113" s="23" t="s">
        <v>135</v>
      </c>
      <c r="Q113" s="91" t="s">
        <v>197</v>
      </c>
      <c r="R113" s="94" t="s">
        <v>137</v>
      </c>
      <c r="S113" s="23">
        <v>796</v>
      </c>
      <c r="T113" s="23" t="s">
        <v>138</v>
      </c>
      <c r="U113" s="28">
        <v>150</v>
      </c>
      <c r="V113" s="28">
        <v>539.99999999999989</v>
      </c>
      <c r="W113" s="95">
        <v>0</v>
      </c>
      <c r="X113" s="95">
        <f t="shared" si="2"/>
        <v>0</v>
      </c>
      <c r="Y113" s="96"/>
      <c r="Z113" s="23">
        <v>2016</v>
      </c>
      <c r="AA113" s="98">
        <v>11</v>
      </c>
    </row>
    <row r="114" spans="1:27" outlineLevel="1">
      <c r="A114" s="84" t="s">
        <v>1059</v>
      </c>
      <c r="B114" s="85" t="s">
        <v>27</v>
      </c>
      <c r="C114" s="86" t="s">
        <v>700</v>
      </c>
      <c r="D114" s="88" t="s">
        <v>701</v>
      </c>
      <c r="E114" s="88" t="s">
        <v>402</v>
      </c>
      <c r="F114" s="88" t="s">
        <v>702</v>
      </c>
      <c r="G114" s="88" t="s">
        <v>402</v>
      </c>
      <c r="H114" s="89" t="s">
        <v>703</v>
      </c>
      <c r="I114" s="89" t="s">
        <v>704</v>
      </c>
      <c r="J114" s="90" t="s">
        <v>30</v>
      </c>
      <c r="K114" s="91">
        <v>0</v>
      </c>
      <c r="L114" s="92">
        <v>230000000</v>
      </c>
      <c r="M114" s="23" t="s">
        <v>117</v>
      </c>
      <c r="N114" s="25" t="s">
        <v>33</v>
      </c>
      <c r="O114" s="93" t="s">
        <v>134</v>
      </c>
      <c r="P114" s="23" t="s">
        <v>135</v>
      </c>
      <c r="Q114" s="91" t="s">
        <v>197</v>
      </c>
      <c r="R114" s="94" t="s">
        <v>137</v>
      </c>
      <c r="S114" s="23">
        <v>796</v>
      </c>
      <c r="T114" s="23" t="s">
        <v>138</v>
      </c>
      <c r="U114" s="28">
        <v>118</v>
      </c>
      <c r="V114" s="28">
        <v>8994.9999999999982</v>
      </c>
      <c r="W114" s="95">
        <v>0</v>
      </c>
      <c r="X114" s="95">
        <f t="shared" si="2"/>
        <v>0</v>
      </c>
      <c r="Y114" s="96"/>
      <c r="Z114" s="23">
        <v>2016</v>
      </c>
      <c r="AA114" s="98">
        <v>11</v>
      </c>
    </row>
    <row r="115" spans="1:27" outlineLevel="1">
      <c r="A115" s="84" t="s">
        <v>1060</v>
      </c>
      <c r="B115" s="85" t="s">
        <v>27</v>
      </c>
      <c r="C115" s="86" t="s">
        <v>705</v>
      </c>
      <c r="D115" s="88" t="s">
        <v>706</v>
      </c>
      <c r="E115" s="88" t="s">
        <v>402</v>
      </c>
      <c r="F115" s="88" t="s">
        <v>694</v>
      </c>
      <c r="G115" s="88" t="s">
        <v>402</v>
      </c>
      <c r="H115" s="89" t="s">
        <v>707</v>
      </c>
      <c r="I115" s="89" t="s">
        <v>708</v>
      </c>
      <c r="J115" s="90" t="s">
        <v>30</v>
      </c>
      <c r="K115" s="91">
        <v>0</v>
      </c>
      <c r="L115" s="92">
        <v>230000000</v>
      </c>
      <c r="M115" s="23" t="s">
        <v>117</v>
      </c>
      <c r="N115" s="25" t="s">
        <v>33</v>
      </c>
      <c r="O115" s="93" t="s">
        <v>134</v>
      </c>
      <c r="P115" s="23" t="s">
        <v>135</v>
      </c>
      <c r="Q115" s="91" t="s">
        <v>197</v>
      </c>
      <c r="R115" s="94" t="s">
        <v>137</v>
      </c>
      <c r="S115" s="23">
        <v>796</v>
      </c>
      <c r="T115" s="23" t="s">
        <v>138</v>
      </c>
      <c r="U115" s="28">
        <v>360</v>
      </c>
      <c r="V115" s="28">
        <v>384.99999999999994</v>
      </c>
      <c r="W115" s="95">
        <v>0</v>
      </c>
      <c r="X115" s="95">
        <f t="shared" si="2"/>
        <v>0</v>
      </c>
      <c r="Y115" s="96"/>
      <c r="Z115" s="23">
        <v>2016</v>
      </c>
      <c r="AA115" s="98">
        <v>11</v>
      </c>
    </row>
    <row r="116" spans="1:27" outlineLevel="1">
      <c r="A116" s="84" t="s">
        <v>1061</v>
      </c>
      <c r="B116" s="85" t="s">
        <v>27</v>
      </c>
      <c r="C116" s="86" t="s">
        <v>705</v>
      </c>
      <c r="D116" s="88" t="s">
        <v>706</v>
      </c>
      <c r="E116" s="88" t="s">
        <v>402</v>
      </c>
      <c r="F116" s="88" t="s">
        <v>694</v>
      </c>
      <c r="G116" s="88" t="s">
        <v>402</v>
      </c>
      <c r="H116" s="89" t="s">
        <v>709</v>
      </c>
      <c r="I116" s="89" t="s">
        <v>710</v>
      </c>
      <c r="J116" s="90" t="s">
        <v>30</v>
      </c>
      <c r="K116" s="91">
        <v>0</v>
      </c>
      <c r="L116" s="92">
        <v>230000000</v>
      </c>
      <c r="M116" s="23" t="s">
        <v>117</v>
      </c>
      <c r="N116" s="25" t="s">
        <v>33</v>
      </c>
      <c r="O116" s="93" t="s">
        <v>134</v>
      </c>
      <c r="P116" s="23" t="s">
        <v>135</v>
      </c>
      <c r="Q116" s="91" t="s">
        <v>197</v>
      </c>
      <c r="R116" s="94" t="s">
        <v>137</v>
      </c>
      <c r="S116" s="23">
        <v>796</v>
      </c>
      <c r="T116" s="23" t="s">
        <v>138</v>
      </c>
      <c r="U116" s="28">
        <v>295</v>
      </c>
      <c r="V116" s="28">
        <v>319.99999999999994</v>
      </c>
      <c r="W116" s="95">
        <v>0</v>
      </c>
      <c r="X116" s="95">
        <f t="shared" si="2"/>
        <v>0</v>
      </c>
      <c r="Y116" s="96"/>
      <c r="Z116" s="23">
        <v>2016</v>
      </c>
      <c r="AA116" s="98">
        <v>11</v>
      </c>
    </row>
    <row r="117" spans="1:27" outlineLevel="1">
      <c r="A117" s="84" t="s">
        <v>1062</v>
      </c>
      <c r="B117" s="85" t="s">
        <v>27</v>
      </c>
      <c r="C117" s="86" t="s">
        <v>711</v>
      </c>
      <c r="D117" s="88" t="s">
        <v>712</v>
      </c>
      <c r="E117" s="88" t="s">
        <v>402</v>
      </c>
      <c r="F117" s="88" t="s">
        <v>713</v>
      </c>
      <c r="G117" s="88" t="s">
        <v>402</v>
      </c>
      <c r="H117" s="89" t="s">
        <v>714</v>
      </c>
      <c r="I117" s="89" t="s">
        <v>715</v>
      </c>
      <c r="J117" s="90" t="s">
        <v>30</v>
      </c>
      <c r="K117" s="91">
        <v>0</v>
      </c>
      <c r="L117" s="92">
        <v>230000000</v>
      </c>
      <c r="M117" s="23" t="s">
        <v>117</v>
      </c>
      <c r="N117" s="25" t="s">
        <v>33</v>
      </c>
      <c r="O117" s="93" t="s">
        <v>134</v>
      </c>
      <c r="P117" s="23" t="s">
        <v>135</v>
      </c>
      <c r="Q117" s="91" t="s">
        <v>197</v>
      </c>
      <c r="R117" s="94" t="s">
        <v>137</v>
      </c>
      <c r="S117" s="23">
        <v>796</v>
      </c>
      <c r="T117" s="23" t="s">
        <v>138</v>
      </c>
      <c r="U117" s="28">
        <v>250</v>
      </c>
      <c r="V117" s="28">
        <v>2265.17</v>
      </c>
      <c r="W117" s="95">
        <v>0</v>
      </c>
      <c r="X117" s="95">
        <f t="shared" si="2"/>
        <v>0</v>
      </c>
      <c r="Y117" s="96"/>
      <c r="Z117" s="23">
        <v>2016</v>
      </c>
      <c r="AA117" s="98">
        <v>11</v>
      </c>
    </row>
    <row r="118" spans="1:27" outlineLevel="1">
      <c r="A118" s="84" t="s">
        <v>1063</v>
      </c>
      <c r="B118" s="85" t="s">
        <v>27</v>
      </c>
      <c r="C118" s="86" t="s">
        <v>716</v>
      </c>
      <c r="D118" s="88" t="s">
        <v>717</v>
      </c>
      <c r="E118" s="88" t="s">
        <v>718</v>
      </c>
      <c r="F118" s="88" t="s">
        <v>525</v>
      </c>
      <c r="G118" s="88" t="s">
        <v>402</v>
      </c>
      <c r="H118" s="89" t="s">
        <v>719</v>
      </c>
      <c r="I118" s="89" t="s">
        <v>720</v>
      </c>
      <c r="J118" s="90" t="s">
        <v>30</v>
      </c>
      <c r="K118" s="91">
        <v>0</v>
      </c>
      <c r="L118" s="92">
        <v>230000000</v>
      </c>
      <c r="M118" s="23" t="s">
        <v>117</v>
      </c>
      <c r="N118" s="25" t="s">
        <v>33</v>
      </c>
      <c r="O118" s="93" t="s">
        <v>134</v>
      </c>
      <c r="P118" s="23" t="s">
        <v>135</v>
      </c>
      <c r="Q118" s="91" t="s">
        <v>197</v>
      </c>
      <c r="R118" s="94" t="s">
        <v>137</v>
      </c>
      <c r="S118" s="23">
        <v>796</v>
      </c>
      <c r="T118" s="23" t="s">
        <v>138</v>
      </c>
      <c r="U118" s="28">
        <v>245</v>
      </c>
      <c r="V118" s="28">
        <v>199.99999999999997</v>
      </c>
      <c r="W118" s="95">
        <v>0</v>
      </c>
      <c r="X118" s="95">
        <f t="shared" si="2"/>
        <v>0</v>
      </c>
      <c r="Y118" s="96"/>
      <c r="Z118" s="23">
        <v>2016</v>
      </c>
      <c r="AA118" s="98">
        <v>11</v>
      </c>
    </row>
    <row r="119" spans="1:27" outlineLevel="1">
      <c r="A119" s="84" t="s">
        <v>1064</v>
      </c>
      <c r="B119" s="85" t="s">
        <v>27</v>
      </c>
      <c r="C119" s="86" t="s">
        <v>721</v>
      </c>
      <c r="D119" s="88" t="s">
        <v>722</v>
      </c>
      <c r="E119" s="88" t="s">
        <v>723</v>
      </c>
      <c r="F119" s="88" t="s">
        <v>724</v>
      </c>
      <c r="G119" s="88"/>
      <c r="H119" s="89" t="s">
        <v>725</v>
      </c>
      <c r="I119" s="89" t="s">
        <v>726</v>
      </c>
      <c r="J119" s="90" t="s">
        <v>30</v>
      </c>
      <c r="K119" s="91">
        <v>0</v>
      </c>
      <c r="L119" s="92">
        <v>230000000</v>
      </c>
      <c r="M119" s="23" t="s">
        <v>117</v>
      </c>
      <c r="N119" s="25" t="s">
        <v>33</v>
      </c>
      <c r="O119" s="93" t="s">
        <v>134</v>
      </c>
      <c r="P119" s="23" t="s">
        <v>135</v>
      </c>
      <c r="Q119" s="91" t="s">
        <v>197</v>
      </c>
      <c r="R119" s="94" t="s">
        <v>137</v>
      </c>
      <c r="S119" s="23">
        <v>704</v>
      </c>
      <c r="T119" s="23" t="s">
        <v>172</v>
      </c>
      <c r="U119" s="28">
        <v>678</v>
      </c>
      <c r="V119" s="28">
        <v>142.41</v>
      </c>
      <c r="W119" s="95">
        <v>0</v>
      </c>
      <c r="X119" s="95">
        <f t="shared" si="2"/>
        <v>0</v>
      </c>
      <c r="Y119" s="96"/>
      <c r="Z119" s="23">
        <v>2016</v>
      </c>
      <c r="AA119" s="98">
        <v>11</v>
      </c>
    </row>
    <row r="120" spans="1:27" outlineLevel="1">
      <c r="A120" s="84" t="s">
        <v>1065</v>
      </c>
      <c r="B120" s="85" t="s">
        <v>27</v>
      </c>
      <c r="C120" s="86" t="s">
        <v>727</v>
      </c>
      <c r="D120" s="88" t="s">
        <v>728</v>
      </c>
      <c r="E120" s="88" t="s">
        <v>729</v>
      </c>
      <c r="F120" s="88" t="s">
        <v>730</v>
      </c>
      <c r="G120" s="88" t="s">
        <v>731</v>
      </c>
      <c r="H120" s="89" t="s">
        <v>732</v>
      </c>
      <c r="I120" s="89" t="s">
        <v>733</v>
      </c>
      <c r="J120" s="90" t="s">
        <v>30</v>
      </c>
      <c r="K120" s="91">
        <v>0</v>
      </c>
      <c r="L120" s="92">
        <v>230000000</v>
      </c>
      <c r="M120" s="23" t="s">
        <v>117</v>
      </c>
      <c r="N120" s="25" t="s">
        <v>33</v>
      </c>
      <c r="O120" s="93" t="s">
        <v>134</v>
      </c>
      <c r="P120" s="23" t="s">
        <v>135</v>
      </c>
      <c r="Q120" s="91" t="s">
        <v>197</v>
      </c>
      <c r="R120" s="94" t="s">
        <v>137</v>
      </c>
      <c r="S120" s="23">
        <v>796</v>
      </c>
      <c r="T120" s="23" t="s">
        <v>734</v>
      </c>
      <c r="U120" s="28">
        <v>249</v>
      </c>
      <c r="V120" s="28">
        <v>1999.9999999999998</v>
      </c>
      <c r="W120" s="95">
        <v>0</v>
      </c>
      <c r="X120" s="95">
        <f t="shared" si="2"/>
        <v>0</v>
      </c>
      <c r="Y120" s="96"/>
      <c r="Z120" s="23">
        <v>2016</v>
      </c>
      <c r="AA120" s="98">
        <v>11</v>
      </c>
    </row>
    <row r="121" spans="1:27" outlineLevel="1">
      <c r="A121" s="84" t="s">
        <v>1066</v>
      </c>
      <c r="B121" s="85" t="s">
        <v>27</v>
      </c>
      <c r="C121" s="86" t="s">
        <v>735</v>
      </c>
      <c r="D121" s="88" t="s">
        <v>456</v>
      </c>
      <c r="E121" s="88" t="s">
        <v>402</v>
      </c>
      <c r="F121" s="88" t="s">
        <v>736</v>
      </c>
      <c r="G121" s="88" t="s">
        <v>402</v>
      </c>
      <c r="H121" s="89" t="s">
        <v>737</v>
      </c>
      <c r="I121" s="89" t="s">
        <v>738</v>
      </c>
      <c r="J121" s="90" t="s">
        <v>30</v>
      </c>
      <c r="K121" s="91">
        <v>0</v>
      </c>
      <c r="L121" s="92">
        <v>230000000</v>
      </c>
      <c r="M121" s="23" t="s">
        <v>117</v>
      </c>
      <c r="N121" s="25" t="s">
        <v>33</v>
      </c>
      <c r="O121" s="93" t="s">
        <v>134</v>
      </c>
      <c r="P121" s="23" t="s">
        <v>135</v>
      </c>
      <c r="Q121" s="91" t="s">
        <v>197</v>
      </c>
      <c r="R121" s="94" t="s">
        <v>137</v>
      </c>
      <c r="S121" s="23">
        <v>796</v>
      </c>
      <c r="T121" s="23" t="s">
        <v>734</v>
      </c>
      <c r="U121" s="28">
        <v>36</v>
      </c>
      <c r="V121" s="28">
        <v>98.21</v>
      </c>
      <c r="W121" s="95">
        <v>0</v>
      </c>
      <c r="X121" s="95">
        <f t="shared" si="2"/>
        <v>0</v>
      </c>
      <c r="Y121" s="96"/>
      <c r="Z121" s="23">
        <v>2016</v>
      </c>
      <c r="AA121" s="98">
        <v>11</v>
      </c>
    </row>
    <row r="122" spans="1:27" outlineLevel="1">
      <c r="A122" s="84" t="s">
        <v>1067</v>
      </c>
      <c r="B122" s="85" t="s">
        <v>27</v>
      </c>
      <c r="C122" s="86" t="s">
        <v>739</v>
      </c>
      <c r="D122" s="88" t="s">
        <v>740</v>
      </c>
      <c r="E122" s="88" t="s">
        <v>402</v>
      </c>
      <c r="F122" s="88" t="s">
        <v>741</v>
      </c>
      <c r="G122" s="88" t="s">
        <v>402</v>
      </c>
      <c r="H122" s="89" t="s">
        <v>742</v>
      </c>
      <c r="I122" s="89" t="s">
        <v>743</v>
      </c>
      <c r="J122" s="90" t="s">
        <v>30</v>
      </c>
      <c r="K122" s="91">
        <v>0</v>
      </c>
      <c r="L122" s="92">
        <v>230000000</v>
      </c>
      <c r="M122" s="23" t="s">
        <v>117</v>
      </c>
      <c r="N122" s="25" t="s">
        <v>33</v>
      </c>
      <c r="O122" s="93" t="s">
        <v>134</v>
      </c>
      <c r="P122" s="23" t="s">
        <v>135</v>
      </c>
      <c r="Q122" s="91" t="s">
        <v>197</v>
      </c>
      <c r="R122" s="94" t="s">
        <v>137</v>
      </c>
      <c r="S122" s="23">
        <v>796</v>
      </c>
      <c r="T122" s="23" t="s">
        <v>734</v>
      </c>
      <c r="U122" s="28">
        <v>62</v>
      </c>
      <c r="V122" s="28">
        <v>1455.53</v>
      </c>
      <c r="W122" s="95">
        <v>0</v>
      </c>
      <c r="X122" s="95">
        <f t="shared" si="2"/>
        <v>0</v>
      </c>
      <c r="Y122" s="96"/>
      <c r="Z122" s="23">
        <v>2016</v>
      </c>
      <c r="AA122" s="98">
        <v>11</v>
      </c>
    </row>
    <row r="123" spans="1:27" outlineLevel="1">
      <c r="A123" s="84" t="s">
        <v>1068</v>
      </c>
      <c r="B123" s="85" t="s">
        <v>27</v>
      </c>
      <c r="C123" s="86" t="s">
        <v>744</v>
      </c>
      <c r="D123" s="88" t="s">
        <v>745</v>
      </c>
      <c r="E123" s="88" t="s">
        <v>402</v>
      </c>
      <c r="F123" s="88" t="s">
        <v>746</v>
      </c>
      <c r="G123" s="88" t="s">
        <v>402</v>
      </c>
      <c r="H123" s="89" t="s">
        <v>747</v>
      </c>
      <c r="I123" s="89" t="s">
        <v>748</v>
      </c>
      <c r="J123" s="90" t="s">
        <v>30</v>
      </c>
      <c r="K123" s="91">
        <v>0</v>
      </c>
      <c r="L123" s="92">
        <v>230000000</v>
      </c>
      <c r="M123" s="23" t="s">
        <v>117</v>
      </c>
      <c r="N123" s="25" t="s">
        <v>33</v>
      </c>
      <c r="O123" s="93" t="s">
        <v>134</v>
      </c>
      <c r="P123" s="23" t="s">
        <v>135</v>
      </c>
      <c r="Q123" s="91" t="s">
        <v>197</v>
      </c>
      <c r="R123" s="94" t="s">
        <v>137</v>
      </c>
      <c r="S123" s="23">
        <v>796</v>
      </c>
      <c r="T123" s="23" t="s">
        <v>138</v>
      </c>
      <c r="U123" s="28">
        <v>600</v>
      </c>
      <c r="V123" s="28">
        <v>99.999999999999986</v>
      </c>
      <c r="W123" s="95">
        <v>0</v>
      </c>
      <c r="X123" s="95">
        <f t="shared" si="2"/>
        <v>0</v>
      </c>
      <c r="Y123" s="96"/>
      <c r="Z123" s="23">
        <v>2016</v>
      </c>
      <c r="AA123" s="98">
        <v>11</v>
      </c>
    </row>
    <row r="124" spans="1:27" outlineLevel="1">
      <c r="A124" s="84" t="s">
        <v>1069</v>
      </c>
      <c r="B124" s="85" t="s">
        <v>27</v>
      </c>
      <c r="C124" s="86" t="s">
        <v>749</v>
      </c>
      <c r="D124" s="88" t="s">
        <v>750</v>
      </c>
      <c r="E124" s="88" t="s">
        <v>402</v>
      </c>
      <c r="F124" s="88" t="s">
        <v>751</v>
      </c>
      <c r="G124" s="88" t="s">
        <v>752</v>
      </c>
      <c r="H124" s="89" t="s">
        <v>753</v>
      </c>
      <c r="I124" s="89" t="s">
        <v>754</v>
      </c>
      <c r="J124" s="90" t="s">
        <v>30</v>
      </c>
      <c r="K124" s="91">
        <v>0</v>
      </c>
      <c r="L124" s="92">
        <v>230000000</v>
      </c>
      <c r="M124" s="23" t="s">
        <v>117</v>
      </c>
      <c r="N124" s="25" t="s">
        <v>33</v>
      </c>
      <c r="O124" s="93" t="s">
        <v>134</v>
      </c>
      <c r="P124" s="23" t="s">
        <v>135</v>
      </c>
      <c r="Q124" s="91" t="s">
        <v>197</v>
      </c>
      <c r="R124" s="94" t="s">
        <v>137</v>
      </c>
      <c r="S124" s="23">
        <v>796</v>
      </c>
      <c r="T124" s="23" t="s">
        <v>734</v>
      </c>
      <c r="U124" s="28">
        <v>781</v>
      </c>
      <c r="V124" s="28">
        <v>111.6</v>
      </c>
      <c r="W124" s="95">
        <v>0</v>
      </c>
      <c r="X124" s="95">
        <f t="shared" si="2"/>
        <v>0</v>
      </c>
      <c r="Y124" s="96"/>
      <c r="Z124" s="23">
        <v>2016</v>
      </c>
      <c r="AA124" s="98">
        <v>11</v>
      </c>
    </row>
    <row r="125" spans="1:27" outlineLevel="1">
      <c r="A125" s="84" t="s">
        <v>1070</v>
      </c>
      <c r="B125" s="85" t="s">
        <v>27</v>
      </c>
      <c r="C125" s="86" t="s">
        <v>755</v>
      </c>
      <c r="D125" s="88" t="s">
        <v>756</v>
      </c>
      <c r="E125" s="88" t="s">
        <v>402</v>
      </c>
      <c r="F125" s="88" t="s">
        <v>757</v>
      </c>
      <c r="G125" s="88" t="s">
        <v>402</v>
      </c>
      <c r="H125" s="89" t="s">
        <v>758</v>
      </c>
      <c r="I125" s="89" t="s">
        <v>759</v>
      </c>
      <c r="J125" s="90" t="s">
        <v>30</v>
      </c>
      <c r="K125" s="91">
        <v>0</v>
      </c>
      <c r="L125" s="92">
        <v>230000000</v>
      </c>
      <c r="M125" s="23" t="s">
        <v>117</v>
      </c>
      <c r="N125" s="25" t="s">
        <v>33</v>
      </c>
      <c r="O125" s="93" t="s">
        <v>134</v>
      </c>
      <c r="P125" s="23" t="s">
        <v>135</v>
      </c>
      <c r="Q125" s="91" t="s">
        <v>136</v>
      </c>
      <c r="R125" s="94" t="s">
        <v>137</v>
      </c>
      <c r="S125" s="23">
        <v>796</v>
      </c>
      <c r="T125" s="23" t="s">
        <v>734</v>
      </c>
      <c r="U125" s="28">
        <v>29</v>
      </c>
      <c r="V125" s="28">
        <v>64285.71</v>
      </c>
      <c r="W125" s="95">
        <v>0</v>
      </c>
      <c r="X125" s="95">
        <f t="shared" si="2"/>
        <v>0</v>
      </c>
      <c r="Y125" s="96"/>
      <c r="Z125" s="23">
        <v>2016</v>
      </c>
      <c r="AA125" s="98" t="s">
        <v>1664</v>
      </c>
    </row>
    <row r="126" spans="1:27" outlineLevel="1">
      <c r="A126" s="84" t="s">
        <v>1071</v>
      </c>
      <c r="B126" s="85" t="s">
        <v>27</v>
      </c>
      <c r="C126" s="86" t="s">
        <v>760</v>
      </c>
      <c r="D126" s="88" t="s">
        <v>761</v>
      </c>
      <c r="E126" s="88" t="s">
        <v>402</v>
      </c>
      <c r="F126" s="88" t="s">
        <v>762</v>
      </c>
      <c r="G126" s="88" t="s">
        <v>402</v>
      </c>
      <c r="H126" s="89" t="s">
        <v>763</v>
      </c>
      <c r="I126" s="89" t="s">
        <v>764</v>
      </c>
      <c r="J126" s="90" t="s">
        <v>30</v>
      </c>
      <c r="K126" s="91">
        <v>0</v>
      </c>
      <c r="L126" s="92">
        <v>230000000</v>
      </c>
      <c r="M126" s="23" t="s">
        <v>117</v>
      </c>
      <c r="N126" s="25" t="s">
        <v>33</v>
      </c>
      <c r="O126" s="93" t="s">
        <v>134</v>
      </c>
      <c r="P126" s="23" t="s">
        <v>135</v>
      </c>
      <c r="Q126" s="91" t="s">
        <v>197</v>
      </c>
      <c r="R126" s="94" t="s">
        <v>137</v>
      </c>
      <c r="S126" s="23">
        <v>796</v>
      </c>
      <c r="T126" s="23" t="s">
        <v>734</v>
      </c>
      <c r="U126" s="28">
        <v>9</v>
      </c>
      <c r="V126" s="28">
        <v>26785.71</v>
      </c>
      <c r="W126" s="95">
        <v>0</v>
      </c>
      <c r="X126" s="95">
        <f t="shared" si="2"/>
        <v>0</v>
      </c>
      <c r="Y126" s="96"/>
      <c r="Z126" s="23">
        <v>2016</v>
      </c>
      <c r="AA126" s="98">
        <v>11</v>
      </c>
    </row>
    <row r="127" spans="1:27" outlineLevel="1">
      <c r="A127" s="84" t="s">
        <v>1072</v>
      </c>
      <c r="B127" s="85" t="s">
        <v>27</v>
      </c>
      <c r="C127" s="86" t="s">
        <v>765</v>
      </c>
      <c r="D127" s="88" t="s">
        <v>766</v>
      </c>
      <c r="E127" s="88" t="s">
        <v>402</v>
      </c>
      <c r="F127" s="88" t="s">
        <v>767</v>
      </c>
      <c r="G127" s="88" t="s">
        <v>402</v>
      </c>
      <c r="H127" s="89" t="s">
        <v>768</v>
      </c>
      <c r="I127" s="89" t="s">
        <v>769</v>
      </c>
      <c r="J127" s="90" t="s">
        <v>30</v>
      </c>
      <c r="K127" s="91">
        <v>0</v>
      </c>
      <c r="L127" s="92">
        <v>230000000</v>
      </c>
      <c r="M127" s="23" t="s">
        <v>117</v>
      </c>
      <c r="N127" s="25" t="s">
        <v>33</v>
      </c>
      <c r="O127" s="93" t="s">
        <v>134</v>
      </c>
      <c r="P127" s="23" t="s">
        <v>135</v>
      </c>
      <c r="Q127" s="91" t="s">
        <v>197</v>
      </c>
      <c r="R127" s="94" t="s">
        <v>137</v>
      </c>
      <c r="S127" s="23">
        <v>796</v>
      </c>
      <c r="T127" s="23" t="s">
        <v>734</v>
      </c>
      <c r="U127" s="28">
        <v>33</v>
      </c>
      <c r="V127" s="28">
        <v>21929.200000000001</v>
      </c>
      <c r="W127" s="95">
        <v>0</v>
      </c>
      <c r="X127" s="95">
        <f t="shared" si="2"/>
        <v>0</v>
      </c>
      <c r="Y127" s="96"/>
      <c r="Z127" s="23">
        <v>2016</v>
      </c>
      <c r="AA127" s="98">
        <v>11</v>
      </c>
    </row>
    <row r="128" spans="1:27" outlineLevel="1">
      <c r="A128" s="84" t="s">
        <v>1073</v>
      </c>
      <c r="B128" s="85" t="s">
        <v>27</v>
      </c>
      <c r="C128" s="86" t="s">
        <v>770</v>
      </c>
      <c r="D128" s="88" t="s">
        <v>205</v>
      </c>
      <c r="E128" s="88" t="s">
        <v>402</v>
      </c>
      <c r="F128" s="88" t="s">
        <v>771</v>
      </c>
      <c r="G128" s="88" t="s">
        <v>402</v>
      </c>
      <c r="H128" s="89" t="s">
        <v>772</v>
      </c>
      <c r="I128" s="89" t="s">
        <v>773</v>
      </c>
      <c r="J128" s="90" t="s">
        <v>30</v>
      </c>
      <c r="K128" s="91">
        <v>0</v>
      </c>
      <c r="L128" s="92">
        <v>230000000</v>
      </c>
      <c r="M128" s="23" t="s">
        <v>117</v>
      </c>
      <c r="N128" s="25" t="s">
        <v>33</v>
      </c>
      <c r="O128" s="93" t="s">
        <v>134</v>
      </c>
      <c r="P128" s="23" t="s">
        <v>135</v>
      </c>
      <c r="Q128" s="91" t="s">
        <v>197</v>
      </c>
      <c r="R128" s="94" t="s">
        <v>137</v>
      </c>
      <c r="S128" s="23">
        <v>796</v>
      </c>
      <c r="T128" s="23" t="s">
        <v>734</v>
      </c>
      <c r="U128" s="28">
        <v>9</v>
      </c>
      <c r="V128" s="28">
        <v>12417.87</v>
      </c>
      <c r="W128" s="95">
        <v>0</v>
      </c>
      <c r="X128" s="95">
        <f t="shared" si="2"/>
        <v>0</v>
      </c>
      <c r="Y128" s="96"/>
      <c r="Z128" s="23">
        <v>2016</v>
      </c>
      <c r="AA128" s="98">
        <v>11</v>
      </c>
    </row>
    <row r="129" spans="1:27" outlineLevel="1">
      <c r="A129" s="84" t="s">
        <v>1074</v>
      </c>
      <c r="B129" s="85" t="s">
        <v>27</v>
      </c>
      <c r="C129" s="86" t="s">
        <v>774</v>
      </c>
      <c r="D129" s="88" t="s">
        <v>775</v>
      </c>
      <c r="E129" s="88" t="s">
        <v>775</v>
      </c>
      <c r="F129" s="88" t="s">
        <v>776</v>
      </c>
      <c r="G129" s="88" t="s">
        <v>777</v>
      </c>
      <c r="H129" s="89" t="s">
        <v>778</v>
      </c>
      <c r="I129" s="89" t="s">
        <v>779</v>
      </c>
      <c r="J129" s="90" t="s">
        <v>30</v>
      </c>
      <c r="K129" s="91">
        <v>0</v>
      </c>
      <c r="L129" s="92">
        <v>230000000</v>
      </c>
      <c r="M129" s="23" t="s">
        <v>117</v>
      </c>
      <c r="N129" s="25" t="s">
        <v>33</v>
      </c>
      <c r="O129" s="93" t="s">
        <v>134</v>
      </c>
      <c r="P129" s="23" t="s">
        <v>135</v>
      </c>
      <c r="Q129" s="91" t="s">
        <v>197</v>
      </c>
      <c r="R129" s="94" t="s">
        <v>137</v>
      </c>
      <c r="S129" s="23">
        <v>796</v>
      </c>
      <c r="T129" s="23" t="s">
        <v>734</v>
      </c>
      <c r="U129" s="28">
        <v>18</v>
      </c>
      <c r="V129" s="28">
        <v>3345.14</v>
      </c>
      <c r="W129" s="95">
        <v>0</v>
      </c>
      <c r="X129" s="95">
        <f t="shared" si="2"/>
        <v>0</v>
      </c>
      <c r="Y129" s="96"/>
      <c r="Z129" s="23">
        <v>2016</v>
      </c>
      <c r="AA129" s="98">
        <v>11</v>
      </c>
    </row>
    <row r="130" spans="1:27" outlineLevel="1">
      <c r="A130" s="84" t="s">
        <v>1075</v>
      </c>
      <c r="B130" s="85" t="s">
        <v>27</v>
      </c>
      <c r="C130" s="86" t="s">
        <v>780</v>
      </c>
      <c r="D130" s="88" t="s">
        <v>781</v>
      </c>
      <c r="E130" s="88" t="s">
        <v>782</v>
      </c>
      <c r="F130" s="88" t="s">
        <v>783</v>
      </c>
      <c r="G130" s="88" t="s">
        <v>402</v>
      </c>
      <c r="H130" s="89" t="s">
        <v>784</v>
      </c>
      <c r="I130" s="89" t="s">
        <v>785</v>
      </c>
      <c r="J130" s="90" t="s">
        <v>30</v>
      </c>
      <c r="K130" s="91">
        <v>0</v>
      </c>
      <c r="L130" s="92">
        <v>230000000</v>
      </c>
      <c r="M130" s="23" t="s">
        <v>117</v>
      </c>
      <c r="N130" s="25" t="s">
        <v>33</v>
      </c>
      <c r="O130" s="93" t="s">
        <v>134</v>
      </c>
      <c r="P130" s="23" t="s">
        <v>135</v>
      </c>
      <c r="Q130" s="91" t="s">
        <v>197</v>
      </c>
      <c r="R130" s="94" t="s">
        <v>137</v>
      </c>
      <c r="S130" s="23">
        <v>796</v>
      </c>
      <c r="T130" s="23" t="s">
        <v>734</v>
      </c>
      <c r="U130" s="28">
        <v>9</v>
      </c>
      <c r="V130" s="28">
        <v>35714.28</v>
      </c>
      <c r="W130" s="95">
        <v>0</v>
      </c>
      <c r="X130" s="95">
        <f t="shared" si="2"/>
        <v>0</v>
      </c>
      <c r="Y130" s="96"/>
      <c r="Z130" s="23">
        <v>2016</v>
      </c>
      <c r="AA130" s="98">
        <v>11</v>
      </c>
    </row>
    <row r="131" spans="1:27" outlineLevel="1">
      <c r="A131" s="84" t="s">
        <v>1076</v>
      </c>
      <c r="B131" s="85" t="s">
        <v>27</v>
      </c>
      <c r="C131" s="86" t="s">
        <v>786</v>
      </c>
      <c r="D131" s="88" t="s">
        <v>787</v>
      </c>
      <c r="E131" s="88" t="s">
        <v>402</v>
      </c>
      <c r="F131" s="88" t="s">
        <v>788</v>
      </c>
      <c r="G131" s="88" t="s">
        <v>402</v>
      </c>
      <c r="H131" s="89" t="s">
        <v>789</v>
      </c>
      <c r="I131" s="89" t="s">
        <v>790</v>
      </c>
      <c r="J131" s="90" t="s">
        <v>30</v>
      </c>
      <c r="K131" s="91">
        <v>0</v>
      </c>
      <c r="L131" s="92">
        <v>230000000</v>
      </c>
      <c r="M131" s="23" t="s">
        <v>117</v>
      </c>
      <c r="N131" s="25" t="s">
        <v>33</v>
      </c>
      <c r="O131" s="93" t="s">
        <v>134</v>
      </c>
      <c r="P131" s="23" t="s">
        <v>135</v>
      </c>
      <c r="Q131" s="91" t="s">
        <v>197</v>
      </c>
      <c r="R131" s="94" t="s">
        <v>137</v>
      </c>
      <c r="S131" s="23">
        <v>796</v>
      </c>
      <c r="T131" s="23" t="s">
        <v>734</v>
      </c>
      <c r="U131" s="28">
        <v>13</v>
      </c>
      <c r="V131" s="28">
        <v>2399.9999999999995</v>
      </c>
      <c r="W131" s="95">
        <v>0</v>
      </c>
      <c r="X131" s="95">
        <f t="shared" si="2"/>
        <v>0</v>
      </c>
      <c r="Y131" s="96"/>
      <c r="Z131" s="23">
        <v>2016</v>
      </c>
      <c r="AA131" s="98">
        <v>11</v>
      </c>
    </row>
    <row r="132" spans="1:27" outlineLevel="1">
      <c r="A132" s="84" t="s">
        <v>1077</v>
      </c>
      <c r="B132" s="85" t="s">
        <v>27</v>
      </c>
      <c r="C132" s="86" t="s">
        <v>791</v>
      </c>
      <c r="D132" s="88" t="s">
        <v>787</v>
      </c>
      <c r="E132" s="88" t="s">
        <v>402</v>
      </c>
      <c r="F132" s="88" t="s">
        <v>792</v>
      </c>
      <c r="G132" s="88" t="s">
        <v>402</v>
      </c>
      <c r="H132" s="89" t="s">
        <v>793</v>
      </c>
      <c r="I132" s="89" t="s">
        <v>794</v>
      </c>
      <c r="J132" s="90" t="s">
        <v>30</v>
      </c>
      <c r="K132" s="91">
        <v>0</v>
      </c>
      <c r="L132" s="92">
        <v>230000000</v>
      </c>
      <c r="M132" s="23" t="s">
        <v>117</v>
      </c>
      <c r="N132" s="25" t="s">
        <v>33</v>
      </c>
      <c r="O132" s="93" t="s">
        <v>134</v>
      </c>
      <c r="P132" s="23" t="s">
        <v>135</v>
      </c>
      <c r="Q132" s="91" t="s">
        <v>197</v>
      </c>
      <c r="R132" s="94" t="s">
        <v>137</v>
      </c>
      <c r="S132" s="23">
        <v>796</v>
      </c>
      <c r="T132" s="23" t="s">
        <v>734</v>
      </c>
      <c r="U132" s="28">
        <v>13</v>
      </c>
      <c r="V132" s="28">
        <v>2399.9999999999995</v>
      </c>
      <c r="W132" s="95">
        <v>0</v>
      </c>
      <c r="X132" s="95">
        <f t="shared" si="2"/>
        <v>0</v>
      </c>
      <c r="Y132" s="96"/>
      <c r="Z132" s="23">
        <v>2016</v>
      </c>
      <c r="AA132" s="98">
        <v>11</v>
      </c>
    </row>
    <row r="133" spans="1:27" outlineLevel="1">
      <c r="A133" s="84" t="s">
        <v>1078</v>
      </c>
      <c r="B133" s="85" t="s">
        <v>27</v>
      </c>
      <c r="C133" s="86" t="s">
        <v>795</v>
      </c>
      <c r="D133" s="88" t="s">
        <v>796</v>
      </c>
      <c r="E133" s="88" t="s">
        <v>797</v>
      </c>
      <c r="F133" s="88" t="s">
        <v>798</v>
      </c>
      <c r="G133" s="88" t="s">
        <v>799</v>
      </c>
      <c r="H133" s="89" t="s">
        <v>800</v>
      </c>
      <c r="I133" s="89" t="s">
        <v>801</v>
      </c>
      <c r="J133" s="90" t="s">
        <v>30</v>
      </c>
      <c r="K133" s="91">
        <v>0</v>
      </c>
      <c r="L133" s="92">
        <v>230000000</v>
      </c>
      <c r="M133" s="23" t="s">
        <v>117</v>
      </c>
      <c r="N133" s="25" t="s">
        <v>33</v>
      </c>
      <c r="O133" s="93" t="s">
        <v>134</v>
      </c>
      <c r="P133" s="23" t="s">
        <v>135</v>
      </c>
      <c r="Q133" s="91" t="s">
        <v>197</v>
      </c>
      <c r="R133" s="94" t="s">
        <v>137</v>
      </c>
      <c r="S133" s="23">
        <v>796</v>
      </c>
      <c r="T133" s="23" t="s">
        <v>138</v>
      </c>
      <c r="U133" s="28">
        <v>14</v>
      </c>
      <c r="V133" s="28">
        <v>5880</v>
      </c>
      <c r="W133" s="95">
        <v>0</v>
      </c>
      <c r="X133" s="95">
        <f t="shared" si="2"/>
        <v>0</v>
      </c>
      <c r="Y133" s="96"/>
      <c r="Z133" s="23">
        <v>2016</v>
      </c>
      <c r="AA133" s="98">
        <v>11</v>
      </c>
    </row>
    <row r="134" spans="1:27" outlineLevel="1">
      <c r="A134" s="84" t="s">
        <v>1079</v>
      </c>
      <c r="B134" s="85" t="s">
        <v>27</v>
      </c>
      <c r="C134" s="86" t="s">
        <v>802</v>
      </c>
      <c r="D134" s="88" t="s">
        <v>803</v>
      </c>
      <c r="E134" s="88" t="s">
        <v>402</v>
      </c>
      <c r="F134" s="88" t="s">
        <v>804</v>
      </c>
      <c r="G134" s="88" t="s">
        <v>402</v>
      </c>
      <c r="H134" s="89" t="s">
        <v>805</v>
      </c>
      <c r="I134" s="89" t="s">
        <v>806</v>
      </c>
      <c r="J134" s="90" t="s">
        <v>30</v>
      </c>
      <c r="K134" s="91">
        <v>0</v>
      </c>
      <c r="L134" s="92">
        <v>230000000</v>
      </c>
      <c r="M134" s="23" t="s">
        <v>117</v>
      </c>
      <c r="N134" s="25" t="s">
        <v>33</v>
      </c>
      <c r="O134" s="93" t="s">
        <v>134</v>
      </c>
      <c r="P134" s="23" t="s">
        <v>135</v>
      </c>
      <c r="Q134" s="91" t="s">
        <v>197</v>
      </c>
      <c r="R134" s="94" t="s">
        <v>137</v>
      </c>
      <c r="S134" s="23">
        <v>796</v>
      </c>
      <c r="T134" s="23" t="s">
        <v>734</v>
      </c>
      <c r="U134" s="28">
        <v>12</v>
      </c>
      <c r="V134" s="28">
        <v>56614.5</v>
      </c>
      <c r="W134" s="95">
        <v>0</v>
      </c>
      <c r="X134" s="95">
        <f t="shared" si="2"/>
        <v>0</v>
      </c>
      <c r="Y134" s="96"/>
      <c r="Z134" s="23">
        <v>2016</v>
      </c>
      <c r="AA134" s="98">
        <v>11</v>
      </c>
    </row>
    <row r="135" spans="1:27" outlineLevel="1">
      <c r="A135" s="84" t="s">
        <v>1080</v>
      </c>
      <c r="B135" s="85" t="s">
        <v>27</v>
      </c>
      <c r="C135" s="86" t="s">
        <v>807</v>
      </c>
      <c r="D135" s="88" t="s">
        <v>808</v>
      </c>
      <c r="E135" s="88" t="s">
        <v>809</v>
      </c>
      <c r="F135" s="88" t="s">
        <v>810</v>
      </c>
      <c r="G135" s="88"/>
      <c r="H135" s="89" t="s">
        <v>811</v>
      </c>
      <c r="I135" s="89" t="s">
        <v>812</v>
      </c>
      <c r="J135" s="90" t="s">
        <v>30</v>
      </c>
      <c r="K135" s="91">
        <v>0</v>
      </c>
      <c r="L135" s="92">
        <v>230000000</v>
      </c>
      <c r="M135" s="23" t="s">
        <v>117</v>
      </c>
      <c r="N135" s="25" t="s">
        <v>33</v>
      </c>
      <c r="O135" s="93" t="s">
        <v>134</v>
      </c>
      <c r="P135" s="23" t="s">
        <v>135</v>
      </c>
      <c r="Q135" s="91" t="s">
        <v>197</v>
      </c>
      <c r="R135" s="94" t="s">
        <v>137</v>
      </c>
      <c r="S135" s="23">
        <v>796</v>
      </c>
      <c r="T135" s="23" t="s">
        <v>734</v>
      </c>
      <c r="U135" s="28">
        <v>7</v>
      </c>
      <c r="V135" s="28">
        <v>18584.07</v>
      </c>
      <c r="W135" s="95">
        <v>0</v>
      </c>
      <c r="X135" s="95">
        <f t="shared" si="2"/>
        <v>0</v>
      </c>
      <c r="Y135" s="96"/>
      <c r="Z135" s="23">
        <v>2016</v>
      </c>
      <c r="AA135" s="98">
        <v>11</v>
      </c>
    </row>
    <row r="136" spans="1:27" outlineLevel="1">
      <c r="A136" s="84" t="s">
        <v>1081</v>
      </c>
      <c r="B136" s="85" t="s">
        <v>27</v>
      </c>
      <c r="C136" s="86" t="s">
        <v>813</v>
      </c>
      <c r="D136" s="88" t="s">
        <v>814</v>
      </c>
      <c r="E136" s="88"/>
      <c r="F136" s="88" t="s">
        <v>815</v>
      </c>
      <c r="G136" s="88"/>
      <c r="H136" s="89" t="s">
        <v>816</v>
      </c>
      <c r="I136" s="89" t="s">
        <v>817</v>
      </c>
      <c r="J136" s="90" t="s">
        <v>30</v>
      </c>
      <c r="K136" s="91">
        <v>0</v>
      </c>
      <c r="L136" s="92">
        <v>230000000</v>
      </c>
      <c r="M136" s="23" t="s">
        <v>117</v>
      </c>
      <c r="N136" s="25" t="s">
        <v>33</v>
      </c>
      <c r="O136" s="93" t="s">
        <v>134</v>
      </c>
      <c r="P136" s="23" t="s">
        <v>135</v>
      </c>
      <c r="Q136" s="91" t="s">
        <v>197</v>
      </c>
      <c r="R136" s="94" t="s">
        <v>137</v>
      </c>
      <c r="S136" s="23">
        <v>704</v>
      </c>
      <c r="T136" s="23" t="s">
        <v>172</v>
      </c>
      <c r="U136" s="28">
        <v>9</v>
      </c>
      <c r="V136" s="28">
        <v>66525.89</v>
      </c>
      <c r="W136" s="95">
        <v>0</v>
      </c>
      <c r="X136" s="95">
        <f t="shared" si="2"/>
        <v>0</v>
      </c>
      <c r="Y136" s="96"/>
      <c r="Z136" s="23">
        <v>2016</v>
      </c>
      <c r="AA136" s="98">
        <v>11</v>
      </c>
    </row>
    <row r="137" spans="1:27" outlineLevel="1">
      <c r="A137" s="84" t="s">
        <v>1082</v>
      </c>
      <c r="B137" s="85" t="s">
        <v>27</v>
      </c>
      <c r="C137" s="86" t="s">
        <v>818</v>
      </c>
      <c r="D137" s="88" t="s">
        <v>819</v>
      </c>
      <c r="E137" s="88" t="s">
        <v>820</v>
      </c>
      <c r="F137" s="88" t="s">
        <v>821</v>
      </c>
      <c r="G137" s="88" t="s">
        <v>402</v>
      </c>
      <c r="H137" s="89" t="s">
        <v>822</v>
      </c>
      <c r="I137" s="89" t="s">
        <v>823</v>
      </c>
      <c r="J137" s="90" t="s">
        <v>30</v>
      </c>
      <c r="K137" s="91">
        <v>0</v>
      </c>
      <c r="L137" s="92">
        <v>230000000</v>
      </c>
      <c r="M137" s="23" t="s">
        <v>117</v>
      </c>
      <c r="N137" s="25" t="s">
        <v>33</v>
      </c>
      <c r="O137" s="93" t="s">
        <v>134</v>
      </c>
      <c r="P137" s="23" t="s">
        <v>135</v>
      </c>
      <c r="Q137" s="91" t="s">
        <v>197</v>
      </c>
      <c r="R137" s="94" t="s">
        <v>137</v>
      </c>
      <c r="S137" s="23">
        <v>796</v>
      </c>
      <c r="T137" s="23" t="s">
        <v>734</v>
      </c>
      <c r="U137" s="28">
        <v>4</v>
      </c>
      <c r="V137" s="28">
        <v>28857.94</v>
      </c>
      <c r="W137" s="95">
        <v>0</v>
      </c>
      <c r="X137" s="95">
        <f t="shared" si="2"/>
        <v>0</v>
      </c>
      <c r="Y137" s="96"/>
      <c r="Z137" s="23">
        <v>2016</v>
      </c>
      <c r="AA137" s="98">
        <v>11</v>
      </c>
    </row>
    <row r="138" spans="1:27" outlineLevel="1">
      <c r="A138" s="84" t="s">
        <v>1083</v>
      </c>
      <c r="B138" s="85" t="s">
        <v>27</v>
      </c>
      <c r="C138" s="86" t="s">
        <v>824</v>
      </c>
      <c r="D138" s="88" t="s">
        <v>825</v>
      </c>
      <c r="E138" s="88" t="s">
        <v>402</v>
      </c>
      <c r="F138" s="88" t="s">
        <v>826</v>
      </c>
      <c r="G138" s="88" t="s">
        <v>402</v>
      </c>
      <c r="H138" s="89" t="s">
        <v>827</v>
      </c>
      <c r="I138" s="89" t="s">
        <v>828</v>
      </c>
      <c r="J138" s="90" t="s">
        <v>30</v>
      </c>
      <c r="K138" s="91">
        <v>0</v>
      </c>
      <c r="L138" s="92">
        <v>230000000</v>
      </c>
      <c r="M138" s="23" t="s">
        <v>117</v>
      </c>
      <c r="N138" s="25" t="s">
        <v>33</v>
      </c>
      <c r="O138" s="93" t="s">
        <v>134</v>
      </c>
      <c r="P138" s="23" t="s">
        <v>135</v>
      </c>
      <c r="Q138" s="91" t="s">
        <v>197</v>
      </c>
      <c r="R138" s="94" t="s">
        <v>137</v>
      </c>
      <c r="S138" s="23">
        <v>796</v>
      </c>
      <c r="T138" s="23" t="s">
        <v>734</v>
      </c>
      <c r="U138" s="28">
        <v>13</v>
      </c>
      <c r="V138" s="28">
        <v>11890.08</v>
      </c>
      <c r="W138" s="95">
        <v>0</v>
      </c>
      <c r="X138" s="95">
        <f t="shared" si="2"/>
        <v>0</v>
      </c>
      <c r="Y138" s="96"/>
      <c r="Z138" s="23">
        <v>2016</v>
      </c>
      <c r="AA138" s="98">
        <v>11</v>
      </c>
    </row>
    <row r="139" spans="1:27" outlineLevel="1">
      <c r="A139" s="84" t="s">
        <v>1084</v>
      </c>
      <c r="B139" s="85" t="s">
        <v>27</v>
      </c>
      <c r="C139" s="86" t="s">
        <v>829</v>
      </c>
      <c r="D139" s="88" t="s">
        <v>175</v>
      </c>
      <c r="E139" s="88" t="s">
        <v>830</v>
      </c>
      <c r="F139" s="88" t="s">
        <v>831</v>
      </c>
      <c r="G139" s="88" t="s">
        <v>402</v>
      </c>
      <c r="H139" s="89" t="s">
        <v>832</v>
      </c>
      <c r="I139" s="89" t="s">
        <v>833</v>
      </c>
      <c r="J139" s="90" t="s">
        <v>30</v>
      </c>
      <c r="K139" s="91">
        <v>0</v>
      </c>
      <c r="L139" s="92">
        <v>230000000</v>
      </c>
      <c r="M139" s="23" t="s">
        <v>117</v>
      </c>
      <c r="N139" s="25" t="s">
        <v>33</v>
      </c>
      <c r="O139" s="93" t="s">
        <v>134</v>
      </c>
      <c r="P139" s="23" t="s">
        <v>135</v>
      </c>
      <c r="Q139" s="91" t="s">
        <v>197</v>
      </c>
      <c r="R139" s="94" t="s">
        <v>137</v>
      </c>
      <c r="S139" s="23">
        <v>796</v>
      </c>
      <c r="T139" s="23" t="s">
        <v>734</v>
      </c>
      <c r="U139" s="28">
        <v>14</v>
      </c>
      <c r="V139" s="28">
        <v>40178.57</v>
      </c>
      <c r="W139" s="95">
        <v>0</v>
      </c>
      <c r="X139" s="95">
        <f t="shared" si="2"/>
        <v>0</v>
      </c>
      <c r="Y139" s="96"/>
      <c r="Z139" s="23">
        <v>2016</v>
      </c>
      <c r="AA139" s="98">
        <v>11</v>
      </c>
    </row>
    <row r="140" spans="1:27" outlineLevel="1">
      <c r="A140" s="84" t="s">
        <v>1085</v>
      </c>
      <c r="B140" s="85" t="s">
        <v>27</v>
      </c>
      <c r="C140" s="86" t="s">
        <v>834</v>
      </c>
      <c r="D140" s="88" t="s">
        <v>174</v>
      </c>
      <c r="E140" s="88" t="s">
        <v>835</v>
      </c>
      <c r="F140" s="88" t="s">
        <v>836</v>
      </c>
      <c r="G140" s="88" t="s">
        <v>402</v>
      </c>
      <c r="H140" s="89" t="s">
        <v>837</v>
      </c>
      <c r="I140" s="89" t="s">
        <v>838</v>
      </c>
      <c r="J140" s="90" t="s">
        <v>30</v>
      </c>
      <c r="K140" s="91">
        <v>0</v>
      </c>
      <c r="L140" s="92">
        <v>230000000</v>
      </c>
      <c r="M140" s="23" t="s">
        <v>117</v>
      </c>
      <c r="N140" s="25" t="s">
        <v>33</v>
      </c>
      <c r="O140" s="93" t="s">
        <v>134</v>
      </c>
      <c r="P140" s="23" t="s">
        <v>135</v>
      </c>
      <c r="Q140" s="91" t="s">
        <v>197</v>
      </c>
      <c r="R140" s="94" t="s">
        <v>137</v>
      </c>
      <c r="S140" s="23">
        <v>796</v>
      </c>
      <c r="T140" s="23" t="s">
        <v>734</v>
      </c>
      <c r="U140" s="28">
        <v>9</v>
      </c>
      <c r="V140" s="28">
        <v>446.42</v>
      </c>
      <c r="W140" s="95">
        <v>0</v>
      </c>
      <c r="X140" s="95">
        <f t="shared" si="2"/>
        <v>0</v>
      </c>
      <c r="Y140" s="96"/>
      <c r="Z140" s="23">
        <v>2016</v>
      </c>
      <c r="AA140" s="98">
        <v>11</v>
      </c>
    </row>
    <row r="141" spans="1:27" outlineLevel="1">
      <c r="A141" s="84" t="s">
        <v>1086</v>
      </c>
      <c r="B141" s="85" t="s">
        <v>27</v>
      </c>
      <c r="C141" s="86" t="s">
        <v>839</v>
      </c>
      <c r="D141" s="88" t="s">
        <v>174</v>
      </c>
      <c r="E141" s="88" t="s">
        <v>835</v>
      </c>
      <c r="F141" s="88" t="s">
        <v>840</v>
      </c>
      <c r="G141" s="88" t="s">
        <v>402</v>
      </c>
      <c r="H141" s="89" t="s">
        <v>841</v>
      </c>
      <c r="I141" s="89" t="s">
        <v>842</v>
      </c>
      <c r="J141" s="90" t="s">
        <v>30</v>
      </c>
      <c r="K141" s="91">
        <v>0</v>
      </c>
      <c r="L141" s="92">
        <v>230000000</v>
      </c>
      <c r="M141" s="23" t="s">
        <v>117</v>
      </c>
      <c r="N141" s="25" t="s">
        <v>33</v>
      </c>
      <c r="O141" s="93" t="s">
        <v>134</v>
      </c>
      <c r="P141" s="23" t="s">
        <v>135</v>
      </c>
      <c r="Q141" s="91" t="s">
        <v>197</v>
      </c>
      <c r="R141" s="94" t="s">
        <v>137</v>
      </c>
      <c r="S141" s="23">
        <v>796</v>
      </c>
      <c r="T141" s="23" t="s">
        <v>734</v>
      </c>
      <c r="U141" s="28">
        <v>9</v>
      </c>
      <c r="V141" s="28">
        <v>446.42</v>
      </c>
      <c r="W141" s="95">
        <v>0</v>
      </c>
      <c r="X141" s="95">
        <f t="shared" si="2"/>
        <v>0</v>
      </c>
      <c r="Y141" s="96"/>
      <c r="Z141" s="23">
        <v>2016</v>
      </c>
      <c r="AA141" s="98">
        <v>11</v>
      </c>
    </row>
    <row r="142" spans="1:27" outlineLevel="1">
      <c r="A142" s="84" t="s">
        <v>1087</v>
      </c>
      <c r="B142" s="85" t="s">
        <v>27</v>
      </c>
      <c r="C142" s="86" t="s">
        <v>843</v>
      </c>
      <c r="D142" s="88" t="s">
        <v>844</v>
      </c>
      <c r="E142" s="88" t="s">
        <v>835</v>
      </c>
      <c r="F142" s="88" t="s">
        <v>845</v>
      </c>
      <c r="G142" s="88" t="s">
        <v>402</v>
      </c>
      <c r="H142" s="89" t="s">
        <v>846</v>
      </c>
      <c r="I142" s="89" t="s">
        <v>847</v>
      </c>
      <c r="J142" s="90" t="s">
        <v>30</v>
      </c>
      <c r="K142" s="91">
        <v>0</v>
      </c>
      <c r="L142" s="92">
        <v>230000000</v>
      </c>
      <c r="M142" s="23" t="s">
        <v>117</v>
      </c>
      <c r="N142" s="25" t="s">
        <v>33</v>
      </c>
      <c r="O142" s="93" t="s">
        <v>134</v>
      </c>
      <c r="P142" s="23" t="s">
        <v>135</v>
      </c>
      <c r="Q142" s="91" t="s">
        <v>197</v>
      </c>
      <c r="R142" s="94" t="s">
        <v>137</v>
      </c>
      <c r="S142" s="23">
        <v>796</v>
      </c>
      <c r="T142" s="23" t="s">
        <v>734</v>
      </c>
      <c r="U142" s="28">
        <v>15</v>
      </c>
      <c r="V142" s="28">
        <v>21605.83</v>
      </c>
      <c r="W142" s="95">
        <v>0</v>
      </c>
      <c r="X142" s="95">
        <f t="shared" si="2"/>
        <v>0</v>
      </c>
      <c r="Y142" s="96"/>
      <c r="Z142" s="23">
        <v>2016</v>
      </c>
      <c r="AA142" s="98">
        <v>11</v>
      </c>
    </row>
    <row r="143" spans="1:27" outlineLevel="1">
      <c r="A143" s="84" t="s">
        <v>1088</v>
      </c>
      <c r="B143" s="85" t="s">
        <v>27</v>
      </c>
      <c r="C143" s="86" t="s">
        <v>848</v>
      </c>
      <c r="D143" s="88" t="s">
        <v>849</v>
      </c>
      <c r="E143" s="88" t="s">
        <v>850</v>
      </c>
      <c r="F143" s="88" t="s">
        <v>851</v>
      </c>
      <c r="G143" s="88" t="s">
        <v>402</v>
      </c>
      <c r="H143" s="89" t="s">
        <v>852</v>
      </c>
      <c r="I143" s="89" t="s">
        <v>853</v>
      </c>
      <c r="J143" s="90" t="s">
        <v>30</v>
      </c>
      <c r="K143" s="91">
        <v>0</v>
      </c>
      <c r="L143" s="92">
        <v>230000000</v>
      </c>
      <c r="M143" s="23" t="s">
        <v>117</v>
      </c>
      <c r="N143" s="25" t="s">
        <v>33</v>
      </c>
      <c r="O143" s="93" t="s">
        <v>134</v>
      </c>
      <c r="P143" s="23" t="s">
        <v>135</v>
      </c>
      <c r="Q143" s="91" t="s">
        <v>197</v>
      </c>
      <c r="R143" s="94" t="s">
        <v>137</v>
      </c>
      <c r="S143" s="23">
        <v>796</v>
      </c>
      <c r="T143" s="23" t="s">
        <v>734</v>
      </c>
      <c r="U143" s="28">
        <v>1</v>
      </c>
      <c r="V143" s="28">
        <v>145260</v>
      </c>
      <c r="W143" s="95">
        <v>0</v>
      </c>
      <c r="X143" s="95">
        <f t="shared" ref="X143:X206" si="3">W143*1.12</f>
        <v>0</v>
      </c>
      <c r="Y143" s="96"/>
      <c r="Z143" s="23">
        <v>2016</v>
      </c>
      <c r="AA143" s="98" t="s">
        <v>1664</v>
      </c>
    </row>
    <row r="144" spans="1:27" outlineLevel="1">
      <c r="A144" s="84" t="s">
        <v>1089</v>
      </c>
      <c r="B144" s="85" t="s">
        <v>27</v>
      </c>
      <c r="C144" s="86" t="s">
        <v>770</v>
      </c>
      <c r="D144" s="88" t="s">
        <v>205</v>
      </c>
      <c r="E144" s="88" t="s">
        <v>402</v>
      </c>
      <c r="F144" s="88" t="s">
        <v>771</v>
      </c>
      <c r="G144" s="88" t="s">
        <v>402</v>
      </c>
      <c r="H144" s="89" t="s">
        <v>854</v>
      </c>
      <c r="I144" s="89" t="s">
        <v>855</v>
      </c>
      <c r="J144" s="90" t="s">
        <v>30</v>
      </c>
      <c r="K144" s="91">
        <v>0</v>
      </c>
      <c r="L144" s="92">
        <v>230000000</v>
      </c>
      <c r="M144" s="23" t="s">
        <v>117</v>
      </c>
      <c r="N144" s="25" t="s">
        <v>33</v>
      </c>
      <c r="O144" s="93" t="s">
        <v>134</v>
      </c>
      <c r="P144" s="23" t="s">
        <v>135</v>
      </c>
      <c r="Q144" s="91" t="s">
        <v>197</v>
      </c>
      <c r="R144" s="94" t="s">
        <v>137</v>
      </c>
      <c r="S144" s="23">
        <v>796</v>
      </c>
      <c r="T144" s="23" t="s">
        <v>734</v>
      </c>
      <c r="U144" s="28">
        <v>14</v>
      </c>
      <c r="V144" s="28">
        <v>4933</v>
      </c>
      <c r="W144" s="95">
        <v>0</v>
      </c>
      <c r="X144" s="95">
        <f t="shared" si="3"/>
        <v>0</v>
      </c>
      <c r="Y144" s="96"/>
      <c r="Z144" s="23">
        <v>2016</v>
      </c>
      <c r="AA144" s="98">
        <v>11</v>
      </c>
    </row>
    <row r="145" spans="1:27" outlineLevel="1">
      <c r="A145" s="84" t="s">
        <v>1090</v>
      </c>
      <c r="B145" s="85" t="s">
        <v>27</v>
      </c>
      <c r="C145" s="86" t="s">
        <v>770</v>
      </c>
      <c r="D145" s="88" t="s">
        <v>205</v>
      </c>
      <c r="E145" s="88" t="s">
        <v>402</v>
      </c>
      <c r="F145" s="88" t="s">
        <v>771</v>
      </c>
      <c r="G145" s="88" t="s">
        <v>402</v>
      </c>
      <c r="H145" s="89" t="s">
        <v>856</v>
      </c>
      <c r="I145" s="89" t="s">
        <v>857</v>
      </c>
      <c r="J145" s="90" t="s">
        <v>30</v>
      </c>
      <c r="K145" s="91">
        <v>0</v>
      </c>
      <c r="L145" s="92">
        <v>230000000</v>
      </c>
      <c r="M145" s="23" t="s">
        <v>117</v>
      </c>
      <c r="N145" s="25" t="s">
        <v>33</v>
      </c>
      <c r="O145" s="93" t="s">
        <v>134</v>
      </c>
      <c r="P145" s="23" t="s">
        <v>135</v>
      </c>
      <c r="Q145" s="91" t="s">
        <v>197</v>
      </c>
      <c r="R145" s="94" t="s">
        <v>137</v>
      </c>
      <c r="S145" s="23">
        <v>796</v>
      </c>
      <c r="T145" s="23" t="s">
        <v>734</v>
      </c>
      <c r="U145" s="28">
        <v>4</v>
      </c>
      <c r="V145" s="28">
        <v>1199.9999999999998</v>
      </c>
      <c r="W145" s="95">
        <v>0</v>
      </c>
      <c r="X145" s="95">
        <f t="shared" si="3"/>
        <v>0</v>
      </c>
      <c r="Y145" s="96"/>
      <c r="Z145" s="23">
        <v>2016</v>
      </c>
      <c r="AA145" s="98">
        <v>11</v>
      </c>
    </row>
    <row r="146" spans="1:27" outlineLevel="1">
      <c r="A146" s="84" t="s">
        <v>1091</v>
      </c>
      <c r="B146" s="85" t="s">
        <v>27</v>
      </c>
      <c r="C146" s="86" t="s">
        <v>858</v>
      </c>
      <c r="D146" s="88" t="s">
        <v>160</v>
      </c>
      <c r="E146" s="88" t="s">
        <v>402</v>
      </c>
      <c r="F146" s="88" t="s">
        <v>859</v>
      </c>
      <c r="G146" s="88" t="s">
        <v>402</v>
      </c>
      <c r="H146" s="89" t="s">
        <v>860</v>
      </c>
      <c r="I146" s="89" t="s">
        <v>861</v>
      </c>
      <c r="J146" s="90" t="s">
        <v>30</v>
      </c>
      <c r="K146" s="91">
        <v>0</v>
      </c>
      <c r="L146" s="92">
        <v>230000000</v>
      </c>
      <c r="M146" s="23" t="s">
        <v>117</v>
      </c>
      <c r="N146" s="25" t="s">
        <v>33</v>
      </c>
      <c r="O146" s="93" t="s">
        <v>134</v>
      </c>
      <c r="P146" s="23" t="s">
        <v>135</v>
      </c>
      <c r="Q146" s="91" t="s">
        <v>197</v>
      </c>
      <c r="R146" s="94" t="s">
        <v>137</v>
      </c>
      <c r="S146" s="23" t="s">
        <v>161</v>
      </c>
      <c r="T146" s="23" t="s">
        <v>162</v>
      </c>
      <c r="U146" s="28">
        <v>2600</v>
      </c>
      <c r="V146" s="28">
        <v>104</v>
      </c>
      <c r="W146" s="95">
        <v>0</v>
      </c>
      <c r="X146" s="95">
        <f t="shared" si="3"/>
        <v>0</v>
      </c>
      <c r="Y146" s="96"/>
      <c r="Z146" s="23">
        <v>2016</v>
      </c>
      <c r="AA146" s="98">
        <v>11</v>
      </c>
    </row>
    <row r="147" spans="1:27" outlineLevel="1">
      <c r="A147" s="84" t="s">
        <v>1092</v>
      </c>
      <c r="B147" s="85" t="s">
        <v>27</v>
      </c>
      <c r="C147" s="86" t="s">
        <v>862</v>
      </c>
      <c r="D147" s="88" t="s">
        <v>863</v>
      </c>
      <c r="E147" s="88" t="s">
        <v>402</v>
      </c>
      <c r="F147" s="88" t="s">
        <v>864</v>
      </c>
      <c r="G147" s="88" t="s">
        <v>402</v>
      </c>
      <c r="H147" s="89" t="s">
        <v>865</v>
      </c>
      <c r="I147" s="89" t="s">
        <v>866</v>
      </c>
      <c r="J147" s="90" t="s">
        <v>30</v>
      </c>
      <c r="K147" s="91">
        <v>0</v>
      </c>
      <c r="L147" s="92">
        <v>230000000</v>
      </c>
      <c r="M147" s="23" t="s">
        <v>117</v>
      </c>
      <c r="N147" s="25" t="s">
        <v>33</v>
      </c>
      <c r="O147" s="93" t="s">
        <v>134</v>
      </c>
      <c r="P147" s="23" t="s">
        <v>135</v>
      </c>
      <c r="Q147" s="91" t="s">
        <v>197</v>
      </c>
      <c r="R147" s="94" t="s">
        <v>137</v>
      </c>
      <c r="S147" s="23">
        <v>796</v>
      </c>
      <c r="T147" s="23" t="s">
        <v>734</v>
      </c>
      <c r="U147" s="28">
        <v>2</v>
      </c>
      <c r="V147" s="28">
        <v>624999.99999999988</v>
      </c>
      <c r="W147" s="95">
        <v>0</v>
      </c>
      <c r="X147" s="95">
        <f t="shared" si="3"/>
        <v>0</v>
      </c>
      <c r="Y147" s="96"/>
      <c r="Z147" s="23">
        <v>2016</v>
      </c>
      <c r="AA147" s="98">
        <v>11</v>
      </c>
    </row>
    <row r="148" spans="1:27" outlineLevel="1">
      <c r="A148" s="84" t="s">
        <v>1093</v>
      </c>
      <c r="B148" s="85" t="s">
        <v>27</v>
      </c>
      <c r="C148" s="86" t="s">
        <v>867</v>
      </c>
      <c r="D148" s="88" t="s">
        <v>868</v>
      </c>
      <c r="E148" s="88" t="s">
        <v>402</v>
      </c>
      <c r="F148" s="88" t="s">
        <v>869</v>
      </c>
      <c r="G148" s="88" t="s">
        <v>402</v>
      </c>
      <c r="H148" s="89" t="s">
        <v>870</v>
      </c>
      <c r="I148" s="89" t="s">
        <v>871</v>
      </c>
      <c r="J148" s="90" t="s">
        <v>30</v>
      </c>
      <c r="K148" s="91">
        <v>0</v>
      </c>
      <c r="L148" s="92">
        <v>230000000</v>
      </c>
      <c r="M148" s="23" t="s">
        <v>117</v>
      </c>
      <c r="N148" s="25" t="s">
        <v>33</v>
      </c>
      <c r="O148" s="93" t="s">
        <v>134</v>
      </c>
      <c r="P148" s="23" t="s">
        <v>135</v>
      </c>
      <c r="Q148" s="91" t="s">
        <v>197</v>
      </c>
      <c r="R148" s="94" t="s">
        <v>137</v>
      </c>
      <c r="S148" s="23">
        <v>796</v>
      </c>
      <c r="T148" s="23" t="s">
        <v>734</v>
      </c>
      <c r="U148" s="28">
        <v>4</v>
      </c>
      <c r="V148" s="28">
        <v>419999.99999999994</v>
      </c>
      <c r="W148" s="95">
        <v>0</v>
      </c>
      <c r="X148" s="95">
        <f t="shared" si="3"/>
        <v>0</v>
      </c>
      <c r="Y148" s="96"/>
      <c r="Z148" s="23">
        <v>2016</v>
      </c>
      <c r="AA148" s="98">
        <v>11</v>
      </c>
    </row>
    <row r="149" spans="1:27" outlineLevel="1">
      <c r="A149" s="84" t="s">
        <v>1094</v>
      </c>
      <c r="B149" s="85" t="s">
        <v>27</v>
      </c>
      <c r="C149" s="86" t="s">
        <v>872</v>
      </c>
      <c r="D149" s="88" t="s">
        <v>873</v>
      </c>
      <c r="E149" s="88" t="s">
        <v>402</v>
      </c>
      <c r="F149" s="88" t="s">
        <v>874</v>
      </c>
      <c r="G149" s="88" t="s">
        <v>402</v>
      </c>
      <c r="H149" s="89" t="s">
        <v>875</v>
      </c>
      <c r="I149" s="89" t="s">
        <v>876</v>
      </c>
      <c r="J149" s="90" t="s">
        <v>30</v>
      </c>
      <c r="K149" s="91">
        <v>0</v>
      </c>
      <c r="L149" s="92">
        <v>230000000</v>
      </c>
      <c r="M149" s="23" t="s">
        <v>117</v>
      </c>
      <c r="N149" s="25" t="s">
        <v>33</v>
      </c>
      <c r="O149" s="93" t="s">
        <v>134</v>
      </c>
      <c r="P149" s="23" t="s">
        <v>135</v>
      </c>
      <c r="Q149" s="91" t="s">
        <v>197</v>
      </c>
      <c r="R149" s="94" t="s">
        <v>137</v>
      </c>
      <c r="S149" s="23">
        <v>796</v>
      </c>
      <c r="T149" s="23" t="s">
        <v>734</v>
      </c>
      <c r="U149" s="28">
        <v>10</v>
      </c>
      <c r="V149" s="28">
        <v>1785.71</v>
      </c>
      <c r="W149" s="95">
        <v>0</v>
      </c>
      <c r="X149" s="95">
        <f t="shared" si="3"/>
        <v>0</v>
      </c>
      <c r="Y149" s="96"/>
      <c r="Z149" s="23">
        <v>2016</v>
      </c>
      <c r="AA149" s="98">
        <v>11</v>
      </c>
    </row>
    <row r="150" spans="1:27" outlineLevel="1">
      <c r="A150" s="84" t="s">
        <v>1095</v>
      </c>
      <c r="B150" s="85" t="s">
        <v>27</v>
      </c>
      <c r="C150" s="86" t="s">
        <v>877</v>
      </c>
      <c r="D150" s="88" t="s">
        <v>878</v>
      </c>
      <c r="E150" s="88" t="s">
        <v>402</v>
      </c>
      <c r="F150" s="88" t="s">
        <v>879</v>
      </c>
      <c r="G150" s="88" t="s">
        <v>402</v>
      </c>
      <c r="H150" s="89" t="s">
        <v>880</v>
      </c>
      <c r="I150" s="89" t="s">
        <v>881</v>
      </c>
      <c r="J150" s="90" t="s">
        <v>30</v>
      </c>
      <c r="K150" s="91">
        <v>0</v>
      </c>
      <c r="L150" s="92">
        <v>230000000</v>
      </c>
      <c r="M150" s="23" t="s">
        <v>117</v>
      </c>
      <c r="N150" s="25" t="s">
        <v>33</v>
      </c>
      <c r="O150" s="93" t="s">
        <v>134</v>
      </c>
      <c r="P150" s="23" t="s">
        <v>135</v>
      </c>
      <c r="Q150" s="91" t="s">
        <v>197</v>
      </c>
      <c r="R150" s="94" t="s">
        <v>137</v>
      </c>
      <c r="S150" s="23">
        <v>796</v>
      </c>
      <c r="T150" s="23" t="s">
        <v>734</v>
      </c>
      <c r="U150" s="28">
        <v>4</v>
      </c>
      <c r="V150" s="28">
        <v>4464.28</v>
      </c>
      <c r="W150" s="95">
        <v>0</v>
      </c>
      <c r="X150" s="95">
        <f t="shared" si="3"/>
        <v>0</v>
      </c>
      <c r="Y150" s="96"/>
      <c r="Z150" s="23">
        <v>2016</v>
      </c>
      <c r="AA150" s="98">
        <v>11</v>
      </c>
    </row>
    <row r="151" spans="1:27" outlineLevel="1">
      <c r="A151" s="84" t="s">
        <v>1096</v>
      </c>
      <c r="B151" s="85" t="s">
        <v>27</v>
      </c>
      <c r="C151" s="86" t="s">
        <v>884</v>
      </c>
      <c r="D151" s="88" t="s">
        <v>882</v>
      </c>
      <c r="E151" s="88" t="s">
        <v>883</v>
      </c>
      <c r="F151" s="88" t="s">
        <v>885</v>
      </c>
      <c r="G151" s="88" t="s">
        <v>402</v>
      </c>
      <c r="H151" s="89" t="s">
        <v>886</v>
      </c>
      <c r="I151" s="89" t="s">
        <v>887</v>
      </c>
      <c r="J151" s="90" t="s">
        <v>30</v>
      </c>
      <c r="K151" s="91">
        <v>0</v>
      </c>
      <c r="L151" s="92">
        <v>230000000</v>
      </c>
      <c r="M151" s="23" t="s">
        <v>117</v>
      </c>
      <c r="N151" s="25" t="s">
        <v>33</v>
      </c>
      <c r="O151" s="93" t="s">
        <v>134</v>
      </c>
      <c r="P151" s="23" t="s">
        <v>135</v>
      </c>
      <c r="Q151" s="91" t="s">
        <v>197</v>
      </c>
      <c r="R151" s="94" t="s">
        <v>137</v>
      </c>
      <c r="S151" s="23">
        <v>796</v>
      </c>
      <c r="T151" s="23" t="s">
        <v>734</v>
      </c>
      <c r="U151" s="28">
        <v>4</v>
      </c>
      <c r="V151" s="28">
        <v>6249.9999999999991</v>
      </c>
      <c r="W151" s="95">
        <v>0</v>
      </c>
      <c r="X151" s="95">
        <f t="shared" si="3"/>
        <v>0</v>
      </c>
      <c r="Y151" s="96"/>
      <c r="Z151" s="23">
        <v>2016</v>
      </c>
      <c r="AA151" s="98">
        <v>11</v>
      </c>
    </row>
    <row r="152" spans="1:27" outlineLevel="1">
      <c r="A152" s="84" t="s">
        <v>1097</v>
      </c>
      <c r="B152" s="85" t="s">
        <v>27</v>
      </c>
      <c r="C152" s="86" t="s">
        <v>888</v>
      </c>
      <c r="D152" s="88" t="s">
        <v>882</v>
      </c>
      <c r="E152" s="88" t="s">
        <v>883</v>
      </c>
      <c r="F152" s="88" t="s">
        <v>889</v>
      </c>
      <c r="G152" s="88" t="s">
        <v>402</v>
      </c>
      <c r="H152" s="89" t="s">
        <v>890</v>
      </c>
      <c r="I152" s="89" t="s">
        <v>891</v>
      </c>
      <c r="J152" s="90" t="s">
        <v>30</v>
      </c>
      <c r="K152" s="91">
        <v>0</v>
      </c>
      <c r="L152" s="92">
        <v>230000000</v>
      </c>
      <c r="M152" s="23" t="s">
        <v>117</v>
      </c>
      <c r="N152" s="25" t="s">
        <v>33</v>
      </c>
      <c r="O152" s="93" t="s">
        <v>134</v>
      </c>
      <c r="P152" s="23" t="s">
        <v>135</v>
      </c>
      <c r="Q152" s="91" t="s">
        <v>197</v>
      </c>
      <c r="R152" s="94" t="s">
        <v>137</v>
      </c>
      <c r="S152" s="23">
        <v>796</v>
      </c>
      <c r="T152" s="23" t="s">
        <v>734</v>
      </c>
      <c r="U152" s="28">
        <v>2</v>
      </c>
      <c r="V152" s="28">
        <v>6249.9999999999991</v>
      </c>
      <c r="W152" s="95">
        <v>0</v>
      </c>
      <c r="X152" s="95">
        <f t="shared" si="3"/>
        <v>0</v>
      </c>
      <c r="Y152" s="96"/>
      <c r="Z152" s="23">
        <v>2016</v>
      </c>
      <c r="AA152" s="98">
        <v>11</v>
      </c>
    </row>
    <row r="153" spans="1:27" outlineLevel="1">
      <c r="A153" s="84" t="s">
        <v>1098</v>
      </c>
      <c r="B153" s="85" t="s">
        <v>27</v>
      </c>
      <c r="C153" s="86" t="s">
        <v>892</v>
      </c>
      <c r="D153" s="88" t="s">
        <v>893</v>
      </c>
      <c r="E153" s="88" t="s">
        <v>402</v>
      </c>
      <c r="F153" s="88" t="s">
        <v>894</v>
      </c>
      <c r="G153" s="88" t="s">
        <v>402</v>
      </c>
      <c r="H153" s="89" t="s">
        <v>895</v>
      </c>
      <c r="I153" s="89" t="s">
        <v>896</v>
      </c>
      <c r="J153" s="90" t="s">
        <v>30</v>
      </c>
      <c r="K153" s="91">
        <v>0</v>
      </c>
      <c r="L153" s="92">
        <v>230000000</v>
      </c>
      <c r="M153" s="23" t="s">
        <v>117</v>
      </c>
      <c r="N153" s="25" t="s">
        <v>33</v>
      </c>
      <c r="O153" s="93" t="s">
        <v>134</v>
      </c>
      <c r="P153" s="23" t="s">
        <v>135</v>
      </c>
      <c r="Q153" s="91" t="s">
        <v>197</v>
      </c>
      <c r="R153" s="94" t="s">
        <v>137</v>
      </c>
      <c r="S153" s="23">
        <v>796</v>
      </c>
      <c r="T153" s="23" t="s">
        <v>734</v>
      </c>
      <c r="U153" s="28">
        <v>8</v>
      </c>
      <c r="V153" s="28">
        <v>2645.53</v>
      </c>
      <c r="W153" s="95">
        <v>0</v>
      </c>
      <c r="X153" s="95">
        <f t="shared" si="3"/>
        <v>0</v>
      </c>
      <c r="Y153" s="96"/>
      <c r="Z153" s="23">
        <v>2016</v>
      </c>
      <c r="AA153" s="98">
        <v>11</v>
      </c>
    </row>
    <row r="154" spans="1:27" outlineLevel="1">
      <c r="A154" s="84" t="s">
        <v>1099</v>
      </c>
      <c r="B154" s="85" t="s">
        <v>27</v>
      </c>
      <c r="C154" s="86" t="s">
        <v>899</v>
      </c>
      <c r="D154" s="88" t="s">
        <v>897</v>
      </c>
      <c r="E154" s="88" t="s">
        <v>898</v>
      </c>
      <c r="F154" s="88" t="s">
        <v>900</v>
      </c>
      <c r="G154" s="88" t="s">
        <v>901</v>
      </c>
      <c r="H154" s="89" t="s">
        <v>902</v>
      </c>
      <c r="I154" s="89" t="s">
        <v>903</v>
      </c>
      <c r="J154" s="90" t="s">
        <v>30</v>
      </c>
      <c r="K154" s="91">
        <v>0</v>
      </c>
      <c r="L154" s="92">
        <v>230000000</v>
      </c>
      <c r="M154" s="23" t="s">
        <v>117</v>
      </c>
      <c r="N154" s="25" t="s">
        <v>33</v>
      </c>
      <c r="O154" s="93" t="s">
        <v>134</v>
      </c>
      <c r="P154" s="23" t="s">
        <v>135</v>
      </c>
      <c r="Q154" s="91" t="s">
        <v>197</v>
      </c>
      <c r="R154" s="94" t="s">
        <v>137</v>
      </c>
      <c r="S154" s="23">
        <v>796</v>
      </c>
      <c r="T154" s="23" t="s">
        <v>734</v>
      </c>
      <c r="U154" s="28">
        <v>4</v>
      </c>
      <c r="V154" s="28">
        <v>3571.42</v>
      </c>
      <c r="W154" s="95">
        <v>0</v>
      </c>
      <c r="X154" s="95">
        <f t="shared" si="3"/>
        <v>0</v>
      </c>
      <c r="Y154" s="96"/>
      <c r="Z154" s="23">
        <v>2016</v>
      </c>
      <c r="AA154" s="98">
        <v>11</v>
      </c>
    </row>
    <row r="155" spans="1:27" outlineLevel="1">
      <c r="A155" s="84" t="s">
        <v>1100</v>
      </c>
      <c r="B155" s="85" t="s">
        <v>27</v>
      </c>
      <c r="C155" s="86" t="s">
        <v>904</v>
      </c>
      <c r="D155" s="88" t="s">
        <v>905</v>
      </c>
      <c r="E155" s="88" t="s">
        <v>402</v>
      </c>
      <c r="F155" s="88" t="s">
        <v>906</v>
      </c>
      <c r="G155" s="88" t="s">
        <v>402</v>
      </c>
      <c r="H155" s="89" t="s">
        <v>907</v>
      </c>
      <c r="I155" s="89" t="s">
        <v>908</v>
      </c>
      <c r="J155" s="90" t="s">
        <v>30</v>
      </c>
      <c r="K155" s="91">
        <v>0</v>
      </c>
      <c r="L155" s="92">
        <v>230000000</v>
      </c>
      <c r="M155" s="23" t="s">
        <v>117</v>
      </c>
      <c r="N155" s="25" t="s">
        <v>33</v>
      </c>
      <c r="O155" s="93" t="s">
        <v>134</v>
      </c>
      <c r="P155" s="23" t="s">
        <v>135</v>
      </c>
      <c r="Q155" s="91" t="s">
        <v>197</v>
      </c>
      <c r="R155" s="94" t="s">
        <v>137</v>
      </c>
      <c r="S155" s="23" t="s">
        <v>161</v>
      </c>
      <c r="T155" s="23" t="s">
        <v>162</v>
      </c>
      <c r="U155" s="28">
        <v>30</v>
      </c>
      <c r="V155" s="28">
        <v>2678.57</v>
      </c>
      <c r="W155" s="95">
        <v>0</v>
      </c>
      <c r="X155" s="95">
        <f t="shared" si="3"/>
        <v>0</v>
      </c>
      <c r="Y155" s="96"/>
      <c r="Z155" s="23">
        <v>2016</v>
      </c>
      <c r="AA155" s="98">
        <v>11</v>
      </c>
    </row>
    <row r="156" spans="1:27" outlineLevel="1">
      <c r="A156" s="84" t="s">
        <v>1101</v>
      </c>
      <c r="B156" s="85" t="s">
        <v>27</v>
      </c>
      <c r="C156" s="86" t="s">
        <v>909</v>
      </c>
      <c r="D156" s="88" t="s">
        <v>910</v>
      </c>
      <c r="E156" s="88" t="s">
        <v>402</v>
      </c>
      <c r="F156" s="88" t="s">
        <v>911</v>
      </c>
      <c r="G156" s="88" t="s">
        <v>402</v>
      </c>
      <c r="H156" s="89" t="s">
        <v>912</v>
      </c>
      <c r="I156" s="89" t="s">
        <v>913</v>
      </c>
      <c r="J156" s="90" t="s">
        <v>30</v>
      </c>
      <c r="K156" s="91">
        <v>0</v>
      </c>
      <c r="L156" s="92">
        <v>230000000</v>
      </c>
      <c r="M156" s="23" t="s">
        <v>117</v>
      </c>
      <c r="N156" s="25" t="s">
        <v>33</v>
      </c>
      <c r="O156" s="93" t="s">
        <v>134</v>
      </c>
      <c r="P156" s="23" t="s">
        <v>135</v>
      </c>
      <c r="Q156" s="91" t="s">
        <v>197</v>
      </c>
      <c r="R156" s="94" t="s">
        <v>137</v>
      </c>
      <c r="S156" s="23">
        <v>839</v>
      </c>
      <c r="T156" s="23" t="s">
        <v>209</v>
      </c>
      <c r="U156" s="28">
        <v>9</v>
      </c>
      <c r="V156" s="28">
        <v>42334.82</v>
      </c>
      <c r="W156" s="95">
        <v>0</v>
      </c>
      <c r="X156" s="95">
        <f t="shared" si="3"/>
        <v>0</v>
      </c>
      <c r="Y156" s="96"/>
      <c r="Z156" s="23">
        <v>2016</v>
      </c>
      <c r="AA156" s="98">
        <v>11</v>
      </c>
    </row>
    <row r="157" spans="1:27" outlineLevel="1">
      <c r="A157" s="84" t="s">
        <v>1102</v>
      </c>
      <c r="B157" s="85" t="s">
        <v>27</v>
      </c>
      <c r="C157" s="86" t="s">
        <v>914</v>
      </c>
      <c r="D157" s="88" t="s">
        <v>915</v>
      </c>
      <c r="E157" s="88" t="s">
        <v>916</v>
      </c>
      <c r="F157" s="88" t="s">
        <v>917</v>
      </c>
      <c r="G157" s="88" t="s">
        <v>402</v>
      </c>
      <c r="H157" s="89" t="s">
        <v>918</v>
      </c>
      <c r="I157" s="89" t="s">
        <v>919</v>
      </c>
      <c r="J157" s="90" t="s">
        <v>30</v>
      </c>
      <c r="K157" s="91">
        <v>0</v>
      </c>
      <c r="L157" s="92">
        <v>230000000</v>
      </c>
      <c r="M157" s="23" t="s">
        <v>117</v>
      </c>
      <c r="N157" s="25" t="s">
        <v>33</v>
      </c>
      <c r="O157" s="93" t="s">
        <v>134</v>
      </c>
      <c r="P157" s="23" t="s">
        <v>135</v>
      </c>
      <c r="Q157" s="91" t="s">
        <v>197</v>
      </c>
      <c r="R157" s="94" t="s">
        <v>137</v>
      </c>
      <c r="S157" s="23">
        <v>796</v>
      </c>
      <c r="T157" s="23" t="s">
        <v>734</v>
      </c>
      <c r="U157" s="28">
        <v>474</v>
      </c>
      <c r="V157" s="28">
        <v>340</v>
      </c>
      <c r="W157" s="95">
        <v>0</v>
      </c>
      <c r="X157" s="95">
        <f t="shared" si="3"/>
        <v>0</v>
      </c>
      <c r="Y157" s="96"/>
      <c r="Z157" s="23">
        <v>2016</v>
      </c>
      <c r="AA157" s="98" t="s">
        <v>1664</v>
      </c>
    </row>
    <row r="158" spans="1:27" outlineLevel="1">
      <c r="A158" s="84" t="s">
        <v>1103</v>
      </c>
      <c r="B158" s="85" t="s">
        <v>27</v>
      </c>
      <c r="C158" s="86" t="s">
        <v>920</v>
      </c>
      <c r="D158" s="88" t="s">
        <v>915</v>
      </c>
      <c r="E158" s="88" t="s">
        <v>916</v>
      </c>
      <c r="F158" s="88" t="s">
        <v>921</v>
      </c>
      <c r="G158" s="88" t="s">
        <v>402</v>
      </c>
      <c r="H158" s="89" t="s">
        <v>922</v>
      </c>
      <c r="I158" s="89" t="s">
        <v>923</v>
      </c>
      <c r="J158" s="90" t="s">
        <v>30</v>
      </c>
      <c r="K158" s="91">
        <v>0</v>
      </c>
      <c r="L158" s="92">
        <v>230000000</v>
      </c>
      <c r="M158" s="23" t="s">
        <v>117</v>
      </c>
      <c r="N158" s="25" t="s">
        <v>33</v>
      </c>
      <c r="O158" s="93" t="s">
        <v>134</v>
      </c>
      <c r="P158" s="23" t="s">
        <v>135</v>
      </c>
      <c r="Q158" s="91" t="s">
        <v>197</v>
      </c>
      <c r="R158" s="94" t="s">
        <v>137</v>
      </c>
      <c r="S158" s="23">
        <v>796</v>
      </c>
      <c r="T158" s="23" t="s">
        <v>734</v>
      </c>
      <c r="U158" s="28">
        <v>420</v>
      </c>
      <c r="V158" s="28">
        <v>235.99999999999997</v>
      </c>
      <c r="W158" s="95">
        <v>0</v>
      </c>
      <c r="X158" s="95">
        <f t="shared" si="3"/>
        <v>0</v>
      </c>
      <c r="Y158" s="96"/>
      <c r="Z158" s="23">
        <v>2016</v>
      </c>
      <c r="AA158" s="98" t="s">
        <v>1664</v>
      </c>
    </row>
    <row r="159" spans="1:27" outlineLevel="1">
      <c r="A159" s="84" t="s">
        <v>1104</v>
      </c>
      <c r="B159" s="85" t="s">
        <v>27</v>
      </c>
      <c r="C159" s="86" t="s">
        <v>380</v>
      </c>
      <c r="D159" s="88" t="s">
        <v>152</v>
      </c>
      <c r="E159" s="88" t="s">
        <v>924</v>
      </c>
      <c r="F159" s="88" t="s">
        <v>381</v>
      </c>
      <c r="G159" s="88" t="s">
        <v>402</v>
      </c>
      <c r="H159" s="89" t="s">
        <v>925</v>
      </c>
      <c r="I159" s="89" t="s">
        <v>926</v>
      </c>
      <c r="J159" s="90" t="s">
        <v>30</v>
      </c>
      <c r="K159" s="91">
        <v>0</v>
      </c>
      <c r="L159" s="92">
        <v>230000000</v>
      </c>
      <c r="M159" s="23" t="s">
        <v>117</v>
      </c>
      <c r="N159" s="25" t="s">
        <v>33</v>
      </c>
      <c r="O159" s="93" t="s">
        <v>134</v>
      </c>
      <c r="P159" s="23" t="s">
        <v>135</v>
      </c>
      <c r="Q159" s="91" t="s">
        <v>197</v>
      </c>
      <c r="R159" s="94" t="s">
        <v>137</v>
      </c>
      <c r="S159" s="23">
        <v>5111</v>
      </c>
      <c r="T159" s="23" t="s">
        <v>927</v>
      </c>
      <c r="U159" s="28">
        <v>70</v>
      </c>
      <c r="V159" s="28">
        <v>4464.28</v>
      </c>
      <c r="W159" s="95">
        <v>0</v>
      </c>
      <c r="X159" s="95">
        <f t="shared" si="3"/>
        <v>0</v>
      </c>
      <c r="Y159" s="96"/>
      <c r="Z159" s="23">
        <v>2016</v>
      </c>
      <c r="AA159" s="98">
        <v>11</v>
      </c>
    </row>
    <row r="160" spans="1:27" outlineLevel="1">
      <c r="A160" s="84" t="s">
        <v>931</v>
      </c>
      <c r="B160" s="85" t="s">
        <v>27</v>
      </c>
      <c r="C160" s="86" t="s">
        <v>932</v>
      </c>
      <c r="D160" s="88" t="s">
        <v>928</v>
      </c>
      <c r="E160" s="88" t="s">
        <v>929</v>
      </c>
      <c r="F160" s="88" t="s">
        <v>933</v>
      </c>
      <c r="G160" s="88" t="s">
        <v>402</v>
      </c>
      <c r="H160" s="89" t="s">
        <v>934</v>
      </c>
      <c r="I160" s="89" t="s">
        <v>935</v>
      </c>
      <c r="J160" s="90" t="s">
        <v>930</v>
      </c>
      <c r="K160" s="91">
        <v>100</v>
      </c>
      <c r="L160" s="92">
        <v>230000000</v>
      </c>
      <c r="M160" s="23" t="s">
        <v>117</v>
      </c>
      <c r="N160" s="25" t="s">
        <v>57</v>
      </c>
      <c r="O160" s="93" t="s">
        <v>936</v>
      </c>
      <c r="P160" s="23" t="s">
        <v>1328</v>
      </c>
      <c r="Q160" s="91" t="s">
        <v>79</v>
      </c>
      <c r="R160" s="94" t="s">
        <v>40</v>
      </c>
      <c r="S160" s="23">
        <v>168</v>
      </c>
      <c r="T160" s="23" t="s">
        <v>937</v>
      </c>
      <c r="U160" s="28">
        <v>980.02</v>
      </c>
      <c r="V160" s="28">
        <v>178341.31</v>
      </c>
      <c r="W160" s="95">
        <v>0</v>
      </c>
      <c r="X160" s="95">
        <f t="shared" si="3"/>
        <v>0</v>
      </c>
      <c r="Y160" s="96"/>
      <c r="Z160" s="23">
        <v>2016</v>
      </c>
      <c r="AA160" s="99">
        <v>14.18</v>
      </c>
    </row>
    <row r="161" spans="1:27" outlineLevel="1">
      <c r="A161" s="84" t="s">
        <v>938</v>
      </c>
      <c r="B161" s="85" t="s">
        <v>27</v>
      </c>
      <c r="C161" s="86" t="s">
        <v>939</v>
      </c>
      <c r="D161" s="88" t="s">
        <v>940</v>
      </c>
      <c r="E161" s="88" t="s">
        <v>941</v>
      </c>
      <c r="F161" s="88" t="s">
        <v>942</v>
      </c>
      <c r="G161" s="88" t="s">
        <v>402</v>
      </c>
      <c r="H161" s="89" t="s">
        <v>943</v>
      </c>
      <c r="I161" s="89" t="s">
        <v>944</v>
      </c>
      <c r="J161" s="90" t="s">
        <v>930</v>
      </c>
      <c r="K161" s="91">
        <v>100</v>
      </c>
      <c r="L161" s="92">
        <v>230000000</v>
      </c>
      <c r="M161" s="23" t="s">
        <v>117</v>
      </c>
      <c r="N161" s="25" t="s">
        <v>57</v>
      </c>
      <c r="O161" s="93" t="s">
        <v>945</v>
      </c>
      <c r="P161" s="23" t="s">
        <v>1328</v>
      </c>
      <c r="Q161" s="91" t="s">
        <v>79</v>
      </c>
      <c r="R161" s="94" t="s">
        <v>40</v>
      </c>
      <c r="S161" s="23">
        <v>168</v>
      </c>
      <c r="T161" s="23" t="s">
        <v>937</v>
      </c>
      <c r="U161" s="28">
        <v>3990.27</v>
      </c>
      <c r="V161" s="28">
        <v>150539.85999999999</v>
      </c>
      <c r="W161" s="95">
        <v>0</v>
      </c>
      <c r="X161" s="95">
        <f t="shared" si="3"/>
        <v>0</v>
      </c>
      <c r="Y161" s="96"/>
      <c r="Z161" s="23">
        <v>2016</v>
      </c>
      <c r="AA161" s="99">
        <v>14.18</v>
      </c>
    </row>
    <row r="162" spans="1:27" outlineLevel="1">
      <c r="A162" s="84" t="s">
        <v>946</v>
      </c>
      <c r="B162" s="85" t="s">
        <v>27</v>
      </c>
      <c r="C162" s="86" t="s">
        <v>947</v>
      </c>
      <c r="D162" s="88" t="s">
        <v>940</v>
      </c>
      <c r="E162" s="88" t="s">
        <v>941</v>
      </c>
      <c r="F162" s="88" t="s">
        <v>948</v>
      </c>
      <c r="G162" s="88" t="s">
        <v>402</v>
      </c>
      <c r="H162" s="89" t="s">
        <v>949</v>
      </c>
      <c r="I162" s="89" t="s">
        <v>950</v>
      </c>
      <c r="J162" s="90" t="s">
        <v>930</v>
      </c>
      <c r="K162" s="91">
        <v>100</v>
      </c>
      <c r="L162" s="92">
        <v>230000000</v>
      </c>
      <c r="M162" s="23" t="s">
        <v>117</v>
      </c>
      <c r="N162" s="25" t="s">
        <v>57</v>
      </c>
      <c r="O162" s="93" t="s">
        <v>28</v>
      </c>
      <c r="P162" s="23" t="s">
        <v>1328</v>
      </c>
      <c r="Q162" s="91" t="s">
        <v>951</v>
      </c>
      <c r="R162" s="94" t="s">
        <v>40</v>
      </c>
      <c r="S162" s="23">
        <v>168</v>
      </c>
      <c r="T162" s="23" t="s">
        <v>937</v>
      </c>
      <c r="U162" s="28">
        <v>1080</v>
      </c>
      <c r="V162" s="28">
        <v>182823.12</v>
      </c>
      <c r="W162" s="95">
        <v>0</v>
      </c>
      <c r="X162" s="95">
        <f t="shared" si="3"/>
        <v>0</v>
      </c>
      <c r="Y162" s="96"/>
      <c r="Z162" s="23">
        <v>2016</v>
      </c>
      <c r="AA162" s="99">
        <v>14.18</v>
      </c>
    </row>
    <row r="163" spans="1:27" outlineLevel="1">
      <c r="A163" s="84" t="s">
        <v>956</v>
      </c>
      <c r="B163" s="85" t="s">
        <v>27</v>
      </c>
      <c r="C163" s="86" t="s">
        <v>947</v>
      </c>
      <c r="D163" s="88" t="s">
        <v>940</v>
      </c>
      <c r="E163" s="88" t="s">
        <v>941</v>
      </c>
      <c r="F163" s="88" t="s">
        <v>948</v>
      </c>
      <c r="G163" s="88" t="s">
        <v>402</v>
      </c>
      <c r="H163" s="89" t="s">
        <v>952</v>
      </c>
      <c r="I163" s="89" t="s">
        <v>953</v>
      </c>
      <c r="J163" s="90" t="s">
        <v>930</v>
      </c>
      <c r="K163" s="91">
        <v>100</v>
      </c>
      <c r="L163" s="92">
        <v>230000000</v>
      </c>
      <c r="M163" s="23" t="s">
        <v>117</v>
      </c>
      <c r="N163" s="25" t="s">
        <v>57</v>
      </c>
      <c r="O163" s="93" t="s">
        <v>28</v>
      </c>
      <c r="P163" s="23" t="s">
        <v>1328</v>
      </c>
      <c r="Q163" s="91" t="s">
        <v>954</v>
      </c>
      <c r="R163" s="94" t="s">
        <v>40</v>
      </c>
      <c r="S163" s="23">
        <v>168</v>
      </c>
      <c r="T163" s="23" t="s">
        <v>937</v>
      </c>
      <c r="U163" s="28">
        <v>1039.22</v>
      </c>
      <c r="V163" s="28">
        <v>182823.12</v>
      </c>
      <c r="W163" s="95">
        <v>0</v>
      </c>
      <c r="X163" s="95">
        <f t="shared" si="3"/>
        <v>0</v>
      </c>
      <c r="Y163" s="96"/>
      <c r="Z163" s="23">
        <v>2016</v>
      </c>
      <c r="AA163" s="99" t="s">
        <v>1665</v>
      </c>
    </row>
    <row r="164" spans="1:27" outlineLevel="1">
      <c r="A164" s="84" t="s">
        <v>1105</v>
      </c>
      <c r="B164" s="85" t="s">
        <v>132</v>
      </c>
      <c r="C164" s="86" t="s">
        <v>1106</v>
      </c>
      <c r="D164" s="88" t="s">
        <v>1107</v>
      </c>
      <c r="E164" s="88"/>
      <c r="F164" s="88" t="s">
        <v>1108</v>
      </c>
      <c r="G164" s="88" t="s">
        <v>114</v>
      </c>
      <c r="H164" s="89" t="s">
        <v>1109</v>
      </c>
      <c r="I164" s="89" t="s">
        <v>1110</v>
      </c>
      <c r="J164" s="90" t="s">
        <v>30</v>
      </c>
      <c r="K164" s="91">
        <v>0</v>
      </c>
      <c r="L164" s="92">
        <v>230000000</v>
      </c>
      <c r="M164" s="23" t="s">
        <v>117</v>
      </c>
      <c r="N164" s="25" t="s">
        <v>33</v>
      </c>
      <c r="O164" s="93" t="s">
        <v>134</v>
      </c>
      <c r="P164" s="23" t="s">
        <v>135</v>
      </c>
      <c r="Q164" s="91" t="s">
        <v>197</v>
      </c>
      <c r="R164" s="94" t="s">
        <v>137</v>
      </c>
      <c r="S164" s="23">
        <v>796</v>
      </c>
      <c r="T164" s="23" t="s">
        <v>734</v>
      </c>
      <c r="U164" s="28">
        <v>17000</v>
      </c>
      <c r="V164" s="28">
        <v>19.999999999999996</v>
      </c>
      <c r="W164" s="95">
        <v>0</v>
      </c>
      <c r="X164" s="95">
        <f t="shared" si="3"/>
        <v>0</v>
      </c>
      <c r="Y164" s="96"/>
      <c r="Z164" s="23">
        <v>2016</v>
      </c>
      <c r="AA164" s="98" t="s">
        <v>1664</v>
      </c>
    </row>
    <row r="165" spans="1:27" outlineLevel="1">
      <c r="A165" s="84" t="s">
        <v>1111</v>
      </c>
      <c r="B165" s="85" t="s">
        <v>132</v>
      </c>
      <c r="C165" s="86" t="s">
        <v>1112</v>
      </c>
      <c r="D165" s="88" t="s">
        <v>164</v>
      </c>
      <c r="E165" s="88" t="s">
        <v>1113</v>
      </c>
      <c r="F165" s="88" t="s">
        <v>1114</v>
      </c>
      <c r="G165" s="88" t="s">
        <v>114</v>
      </c>
      <c r="H165" s="89" t="s">
        <v>1115</v>
      </c>
      <c r="I165" s="89" t="s">
        <v>1116</v>
      </c>
      <c r="J165" s="90" t="s">
        <v>30</v>
      </c>
      <c r="K165" s="91">
        <v>0</v>
      </c>
      <c r="L165" s="92">
        <v>230000000</v>
      </c>
      <c r="M165" s="23" t="s">
        <v>117</v>
      </c>
      <c r="N165" s="25" t="s">
        <v>33</v>
      </c>
      <c r="O165" s="93" t="s">
        <v>134</v>
      </c>
      <c r="P165" s="23" t="s">
        <v>135</v>
      </c>
      <c r="Q165" s="91" t="s">
        <v>197</v>
      </c>
      <c r="R165" s="94" t="s">
        <v>137</v>
      </c>
      <c r="S165" s="23" t="s">
        <v>157</v>
      </c>
      <c r="T165" s="23" t="s">
        <v>158</v>
      </c>
      <c r="U165" s="28">
        <v>5000</v>
      </c>
      <c r="V165" s="28">
        <v>9.4600000000000009</v>
      </c>
      <c r="W165" s="95">
        <v>0</v>
      </c>
      <c r="X165" s="95">
        <f t="shared" si="3"/>
        <v>0</v>
      </c>
      <c r="Y165" s="96"/>
      <c r="Z165" s="23">
        <v>2016</v>
      </c>
      <c r="AA165" s="98" t="s">
        <v>1664</v>
      </c>
    </row>
    <row r="166" spans="1:27" outlineLevel="1">
      <c r="A166" s="84" t="s">
        <v>1117</v>
      </c>
      <c r="B166" s="85" t="s">
        <v>132</v>
      </c>
      <c r="C166" s="86" t="s">
        <v>1118</v>
      </c>
      <c r="D166" s="88" t="s">
        <v>1119</v>
      </c>
      <c r="E166" s="88" t="s">
        <v>402</v>
      </c>
      <c r="F166" s="88" t="s">
        <v>1120</v>
      </c>
      <c r="G166" s="88" t="s">
        <v>402</v>
      </c>
      <c r="H166" s="89" t="s">
        <v>1121</v>
      </c>
      <c r="I166" s="89" t="s">
        <v>402</v>
      </c>
      <c r="J166" s="90" t="s">
        <v>30</v>
      </c>
      <c r="K166" s="91">
        <v>0</v>
      </c>
      <c r="L166" s="92">
        <v>230000000</v>
      </c>
      <c r="M166" s="23" t="s">
        <v>117</v>
      </c>
      <c r="N166" s="25" t="s">
        <v>33</v>
      </c>
      <c r="O166" s="93" t="s">
        <v>134</v>
      </c>
      <c r="P166" s="23" t="s">
        <v>135</v>
      </c>
      <c r="Q166" s="91" t="s">
        <v>197</v>
      </c>
      <c r="R166" s="94" t="s">
        <v>137</v>
      </c>
      <c r="S166" s="23">
        <v>796</v>
      </c>
      <c r="T166" s="23" t="s">
        <v>138</v>
      </c>
      <c r="U166" s="28">
        <v>820</v>
      </c>
      <c r="V166" s="28">
        <v>950</v>
      </c>
      <c r="W166" s="95">
        <v>0</v>
      </c>
      <c r="X166" s="95">
        <f t="shared" si="3"/>
        <v>0</v>
      </c>
      <c r="Y166" s="96"/>
      <c r="Z166" s="23">
        <v>2016</v>
      </c>
      <c r="AA166" s="98" t="s">
        <v>1664</v>
      </c>
    </row>
    <row r="167" spans="1:27" outlineLevel="1">
      <c r="A167" s="84" t="s">
        <v>1122</v>
      </c>
      <c r="B167" s="85" t="s">
        <v>132</v>
      </c>
      <c r="C167" s="86" t="s">
        <v>1118</v>
      </c>
      <c r="D167" s="88" t="s">
        <v>1119</v>
      </c>
      <c r="E167" s="88" t="s">
        <v>402</v>
      </c>
      <c r="F167" s="88" t="s">
        <v>1120</v>
      </c>
      <c r="G167" s="88" t="s">
        <v>402</v>
      </c>
      <c r="H167" s="89" t="s">
        <v>1123</v>
      </c>
      <c r="I167" s="89" t="s">
        <v>402</v>
      </c>
      <c r="J167" s="90" t="s">
        <v>30</v>
      </c>
      <c r="K167" s="91">
        <v>0</v>
      </c>
      <c r="L167" s="92">
        <v>230000000</v>
      </c>
      <c r="M167" s="23" t="s">
        <v>117</v>
      </c>
      <c r="N167" s="25" t="s">
        <v>33</v>
      </c>
      <c r="O167" s="93" t="s">
        <v>134</v>
      </c>
      <c r="P167" s="23" t="s">
        <v>135</v>
      </c>
      <c r="Q167" s="91" t="s">
        <v>197</v>
      </c>
      <c r="R167" s="94" t="s">
        <v>137</v>
      </c>
      <c r="S167" s="23">
        <v>796</v>
      </c>
      <c r="T167" s="23" t="s">
        <v>138</v>
      </c>
      <c r="U167" s="28">
        <v>720</v>
      </c>
      <c r="V167" s="28">
        <v>1086.75</v>
      </c>
      <c r="W167" s="95">
        <v>0</v>
      </c>
      <c r="X167" s="95">
        <f t="shared" si="3"/>
        <v>0</v>
      </c>
      <c r="Y167" s="96"/>
      <c r="Z167" s="23">
        <v>2016</v>
      </c>
      <c r="AA167" s="98" t="s">
        <v>1664</v>
      </c>
    </row>
    <row r="168" spans="1:27" outlineLevel="1">
      <c r="A168" s="84" t="s">
        <v>1124</v>
      </c>
      <c r="B168" s="85" t="s">
        <v>132</v>
      </c>
      <c r="C168" s="86" t="s">
        <v>1118</v>
      </c>
      <c r="D168" s="88" t="s">
        <v>1119</v>
      </c>
      <c r="E168" s="88" t="s">
        <v>402</v>
      </c>
      <c r="F168" s="88" t="s">
        <v>1120</v>
      </c>
      <c r="G168" s="88" t="s">
        <v>402</v>
      </c>
      <c r="H168" s="89" t="s">
        <v>1125</v>
      </c>
      <c r="I168" s="89" t="s">
        <v>402</v>
      </c>
      <c r="J168" s="90" t="s">
        <v>30</v>
      </c>
      <c r="K168" s="91">
        <v>0</v>
      </c>
      <c r="L168" s="92">
        <v>230000000</v>
      </c>
      <c r="M168" s="23" t="s">
        <v>117</v>
      </c>
      <c r="N168" s="25" t="s">
        <v>33</v>
      </c>
      <c r="O168" s="93" t="s">
        <v>134</v>
      </c>
      <c r="P168" s="23" t="s">
        <v>135</v>
      </c>
      <c r="Q168" s="91" t="s">
        <v>197</v>
      </c>
      <c r="R168" s="94" t="s">
        <v>137</v>
      </c>
      <c r="S168" s="23">
        <v>796</v>
      </c>
      <c r="T168" s="23" t="s">
        <v>138</v>
      </c>
      <c r="U168" s="28">
        <v>2590</v>
      </c>
      <c r="V168" s="28">
        <v>163</v>
      </c>
      <c r="W168" s="95">
        <v>0</v>
      </c>
      <c r="X168" s="95">
        <f t="shared" si="3"/>
        <v>0</v>
      </c>
      <c r="Y168" s="96"/>
      <c r="Z168" s="23">
        <v>2016</v>
      </c>
      <c r="AA168" s="98" t="s">
        <v>1664</v>
      </c>
    </row>
    <row r="169" spans="1:27" outlineLevel="1">
      <c r="A169" s="84" t="s">
        <v>1128</v>
      </c>
      <c r="B169" s="85" t="s">
        <v>132</v>
      </c>
      <c r="C169" s="86" t="s">
        <v>1129</v>
      </c>
      <c r="D169" s="88" t="s">
        <v>167</v>
      </c>
      <c r="E169" s="88" t="s">
        <v>1130</v>
      </c>
      <c r="F169" s="88" t="s">
        <v>1131</v>
      </c>
      <c r="G169" s="88" t="s">
        <v>1132</v>
      </c>
      <c r="H169" s="89" t="s">
        <v>141</v>
      </c>
      <c r="I169" s="89" t="s">
        <v>1133</v>
      </c>
      <c r="J169" s="90" t="s">
        <v>31</v>
      </c>
      <c r="K169" s="91">
        <v>0</v>
      </c>
      <c r="L169" s="92">
        <v>230000000</v>
      </c>
      <c r="M169" s="23" t="s">
        <v>133</v>
      </c>
      <c r="N169" s="25" t="s">
        <v>38</v>
      </c>
      <c r="O169" s="93" t="s">
        <v>134</v>
      </c>
      <c r="P169" s="23" t="s">
        <v>135</v>
      </c>
      <c r="Q169" s="91" t="s">
        <v>136</v>
      </c>
      <c r="R169" s="94" t="s">
        <v>137</v>
      </c>
      <c r="S169" s="23">
        <v>796</v>
      </c>
      <c r="T169" s="23" t="s">
        <v>138</v>
      </c>
      <c r="U169" s="28">
        <v>4</v>
      </c>
      <c r="V169" s="28">
        <v>42999.999999999993</v>
      </c>
      <c r="W169" s="95">
        <v>0</v>
      </c>
      <c r="X169" s="95">
        <f t="shared" si="3"/>
        <v>0</v>
      </c>
      <c r="Y169" s="96"/>
      <c r="Z169" s="23">
        <v>2016</v>
      </c>
      <c r="AA169" s="98">
        <v>11</v>
      </c>
    </row>
    <row r="170" spans="1:27" outlineLevel="1">
      <c r="A170" s="84" t="s">
        <v>1140</v>
      </c>
      <c r="B170" s="85" t="s">
        <v>132</v>
      </c>
      <c r="C170" s="86" t="s">
        <v>1135</v>
      </c>
      <c r="D170" s="88" t="s">
        <v>1136</v>
      </c>
      <c r="E170" s="88" t="s">
        <v>1137</v>
      </c>
      <c r="F170" s="88" t="s">
        <v>1138</v>
      </c>
      <c r="G170" s="88" t="s">
        <v>1139</v>
      </c>
      <c r="H170" s="89" t="s">
        <v>141</v>
      </c>
      <c r="I170" s="89" t="s">
        <v>1141</v>
      </c>
      <c r="J170" s="90" t="s">
        <v>31</v>
      </c>
      <c r="K170" s="91">
        <v>40</v>
      </c>
      <c r="L170" s="92">
        <v>230000000</v>
      </c>
      <c r="M170" s="23" t="s">
        <v>133</v>
      </c>
      <c r="N170" s="25" t="s">
        <v>38</v>
      </c>
      <c r="O170" s="93" t="s">
        <v>134</v>
      </c>
      <c r="P170" s="23" t="s">
        <v>135</v>
      </c>
      <c r="Q170" s="91" t="s">
        <v>1127</v>
      </c>
      <c r="R170" s="94" t="s">
        <v>139</v>
      </c>
      <c r="S170" s="23">
        <v>839</v>
      </c>
      <c r="T170" s="23" t="s">
        <v>142</v>
      </c>
      <c r="U170" s="28">
        <v>1</v>
      </c>
      <c r="V170" s="28">
        <v>1640428.57</v>
      </c>
      <c r="W170" s="95">
        <v>0</v>
      </c>
      <c r="X170" s="95">
        <f t="shared" si="3"/>
        <v>0</v>
      </c>
      <c r="Y170" s="96" t="s">
        <v>140</v>
      </c>
      <c r="Z170" s="23">
        <v>2016</v>
      </c>
      <c r="AA170" s="98" t="s">
        <v>396</v>
      </c>
    </row>
    <row r="171" spans="1:27" outlineLevel="1">
      <c r="A171" s="84" t="s">
        <v>1144</v>
      </c>
      <c r="B171" s="85" t="s">
        <v>132</v>
      </c>
      <c r="C171" s="86" t="s">
        <v>1145</v>
      </c>
      <c r="D171" s="88" t="s">
        <v>808</v>
      </c>
      <c r="E171" s="88" t="s">
        <v>1134</v>
      </c>
      <c r="F171" s="88" t="s">
        <v>1146</v>
      </c>
      <c r="G171" s="88" t="s">
        <v>1147</v>
      </c>
      <c r="H171" s="89" t="s">
        <v>141</v>
      </c>
      <c r="I171" s="89" t="s">
        <v>1148</v>
      </c>
      <c r="J171" s="90" t="s">
        <v>31</v>
      </c>
      <c r="K171" s="91">
        <v>40</v>
      </c>
      <c r="L171" s="92">
        <v>230000000</v>
      </c>
      <c r="M171" s="23" t="s">
        <v>133</v>
      </c>
      <c r="N171" s="25" t="s">
        <v>38</v>
      </c>
      <c r="O171" s="93" t="s">
        <v>134</v>
      </c>
      <c r="P171" s="23" t="s">
        <v>135</v>
      </c>
      <c r="Q171" s="91" t="s">
        <v>136</v>
      </c>
      <c r="R171" s="94" t="s">
        <v>139</v>
      </c>
      <c r="S171" s="23">
        <v>796</v>
      </c>
      <c r="T171" s="23" t="s">
        <v>138</v>
      </c>
      <c r="U171" s="28">
        <v>48</v>
      </c>
      <c r="V171" s="28">
        <v>15178.57</v>
      </c>
      <c r="W171" s="95">
        <v>0</v>
      </c>
      <c r="X171" s="95">
        <f t="shared" si="3"/>
        <v>0</v>
      </c>
      <c r="Y171" s="96" t="s">
        <v>140</v>
      </c>
      <c r="Z171" s="23">
        <v>2016</v>
      </c>
      <c r="AA171" s="98" t="s">
        <v>396</v>
      </c>
    </row>
    <row r="172" spans="1:27" outlineLevel="1">
      <c r="A172" s="84" t="s">
        <v>1149</v>
      </c>
      <c r="B172" s="85" t="s">
        <v>132</v>
      </c>
      <c r="C172" s="86" t="s">
        <v>1150</v>
      </c>
      <c r="D172" s="88" t="s">
        <v>808</v>
      </c>
      <c r="E172" s="88" t="s">
        <v>1134</v>
      </c>
      <c r="F172" s="88" t="s">
        <v>1151</v>
      </c>
      <c r="G172" s="88" t="s">
        <v>1152</v>
      </c>
      <c r="H172" s="89" t="s">
        <v>141</v>
      </c>
      <c r="I172" s="89" t="s">
        <v>1153</v>
      </c>
      <c r="J172" s="90" t="s">
        <v>31</v>
      </c>
      <c r="K172" s="91">
        <v>40</v>
      </c>
      <c r="L172" s="92">
        <v>230000000</v>
      </c>
      <c r="M172" s="23" t="s">
        <v>133</v>
      </c>
      <c r="N172" s="25" t="s">
        <v>38</v>
      </c>
      <c r="O172" s="93" t="s">
        <v>134</v>
      </c>
      <c r="P172" s="23" t="s">
        <v>135</v>
      </c>
      <c r="Q172" s="91" t="s">
        <v>136</v>
      </c>
      <c r="R172" s="94" t="s">
        <v>139</v>
      </c>
      <c r="S172" s="23">
        <v>796</v>
      </c>
      <c r="T172" s="23" t="s">
        <v>138</v>
      </c>
      <c r="U172" s="28">
        <v>13</v>
      </c>
      <c r="V172" s="28">
        <v>63364.28</v>
      </c>
      <c r="W172" s="95">
        <v>0</v>
      </c>
      <c r="X172" s="95">
        <f t="shared" si="3"/>
        <v>0</v>
      </c>
      <c r="Y172" s="96" t="s">
        <v>140</v>
      </c>
      <c r="Z172" s="23">
        <v>2016</v>
      </c>
      <c r="AA172" s="98" t="s">
        <v>396</v>
      </c>
    </row>
    <row r="173" spans="1:27" outlineLevel="1">
      <c r="A173" s="84" t="s">
        <v>1154</v>
      </c>
      <c r="B173" s="85" t="s">
        <v>132</v>
      </c>
      <c r="C173" s="86" t="s">
        <v>1145</v>
      </c>
      <c r="D173" s="88" t="s">
        <v>808</v>
      </c>
      <c r="E173" s="88" t="s">
        <v>1134</v>
      </c>
      <c r="F173" s="88" t="s">
        <v>1146</v>
      </c>
      <c r="G173" s="88" t="s">
        <v>1147</v>
      </c>
      <c r="H173" s="89" t="s">
        <v>141</v>
      </c>
      <c r="I173" s="89" t="s">
        <v>1155</v>
      </c>
      <c r="J173" s="90" t="s">
        <v>31</v>
      </c>
      <c r="K173" s="91">
        <v>0</v>
      </c>
      <c r="L173" s="92">
        <v>230000000</v>
      </c>
      <c r="M173" s="23" t="s">
        <v>133</v>
      </c>
      <c r="N173" s="25" t="s">
        <v>38</v>
      </c>
      <c r="O173" s="93" t="s">
        <v>134</v>
      </c>
      <c r="P173" s="23" t="s">
        <v>135</v>
      </c>
      <c r="Q173" s="91" t="s">
        <v>136</v>
      </c>
      <c r="R173" s="94" t="s">
        <v>137</v>
      </c>
      <c r="S173" s="23">
        <v>796</v>
      </c>
      <c r="T173" s="23" t="s">
        <v>138</v>
      </c>
      <c r="U173" s="28">
        <v>60</v>
      </c>
      <c r="V173" s="28">
        <v>3084.9999999999995</v>
      </c>
      <c r="W173" s="95">
        <v>0</v>
      </c>
      <c r="X173" s="95">
        <f t="shared" si="3"/>
        <v>0</v>
      </c>
      <c r="Y173" s="96"/>
      <c r="Z173" s="23">
        <v>2016</v>
      </c>
      <c r="AA173" s="98">
        <v>11</v>
      </c>
    </row>
    <row r="174" spans="1:27" outlineLevel="1">
      <c r="A174" s="84" t="s">
        <v>1156</v>
      </c>
      <c r="B174" s="85" t="s">
        <v>132</v>
      </c>
      <c r="C174" s="86" t="s">
        <v>1157</v>
      </c>
      <c r="D174" s="88" t="s">
        <v>808</v>
      </c>
      <c r="E174" s="88" t="s">
        <v>1134</v>
      </c>
      <c r="F174" s="88" t="s">
        <v>1158</v>
      </c>
      <c r="G174" s="88" t="s">
        <v>1159</v>
      </c>
      <c r="H174" s="89" t="s">
        <v>141</v>
      </c>
      <c r="I174" s="89" t="s">
        <v>1160</v>
      </c>
      <c r="J174" s="90" t="s">
        <v>31</v>
      </c>
      <c r="K174" s="91">
        <v>0</v>
      </c>
      <c r="L174" s="92">
        <v>230000000</v>
      </c>
      <c r="M174" s="23" t="s">
        <v>133</v>
      </c>
      <c r="N174" s="25" t="s">
        <v>38</v>
      </c>
      <c r="O174" s="93" t="s">
        <v>134</v>
      </c>
      <c r="P174" s="23" t="s">
        <v>135</v>
      </c>
      <c r="Q174" s="91" t="s">
        <v>136</v>
      </c>
      <c r="R174" s="94" t="s">
        <v>137</v>
      </c>
      <c r="S174" s="23">
        <v>796</v>
      </c>
      <c r="T174" s="23" t="s">
        <v>138</v>
      </c>
      <c r="U174" s="28">
        <v>168</v>
      </c>
      <c r="V174" s="28">
        <v>5066.4999999999991</v>
      </c>
      <c r="W174" s="95">
        <v>0</v>
      </c>
      <c r="X174" s="95">
        <f t="shared" si="3"/>
        <v>0</v>
      </c>
      <c r="Y174" s="96"/>
      <c r="Z174" s="23">
        <v>2016</v>
      </c>
      <c r="AA174" s="98">
        <v>11</v>
      </c>
    </row>
    <row r="175" spans="1:27" outlineLevel="1">
      <c r="A175" s="84" t="s">
        <v>1161</v>
      </c>
      <c r="B175" s="85" t="s">
        <v>132</v>
      </c>
      <c r="C175" s="86" t="s">
        <v>1150</v>
      </c>
      <c r="D175" s="88" t="s">
        <v>808</v>
      </c>
      <c r="E175" s="88" t="s">
        <v>1134</v>
      </c>
      <c r="F175" s="88" t="s">
        <v>1151</v>
      </c>
      <c r="G175" s="88" t="s">
        <v>1162</v>
      </c>
      <c r="H175" s="89" t="s">
        <v>141</v>
      </c>
      <c r="I175" s="89" t="s">
        <v>1163</v>
      </c>
      <c r="J175" s="90" t="s">
        <v>31</v>
      </c>
      <c r="K175" s="91">
        <v>40</v>
      </c>
      <c r="L175" s="92">
        <v>230000000</v>
      </c>
      <c r="M175" s="23" t="s">
        <v>133</v>
      </c>
      <c r="N175" s="25" t="s">
        <v>38</v>
      </c>
      <c r="O175" s="93" t="s">
        <v>134</v>
      </c>
      <c r="P175" s="23" t="s">
        <v>135</v>
      </c>
      <c r="Q175" s="91" t="s">
        <v>136</v>
      </c>
      <c r="R175" s="94" t="s">
        <v>139</v>
      </c>
      <c r="S175" s="23">
        <v>796</v>
      </c>
      <c r="T175" s="23" t="s">
        <v>138</v>
      </c>
      <c r="U175" s="28">
        <v>81</v>
      </c>
      <c r="V175" s="28">
        <v>6207.23</v>
      </c>
      <c r="W175" s="95">
        <v>0</v>
      </c>
      <c r="X175" s="95">
        <f t="shared" si="3"/>
        <v>0</v>
      </c>
      <c r="Y175" s="96" t="s">
        <v>140</v>
      </c>
      <c r="Z175" s="23">
        <v>2016</v>
      </c>
      <c r="AA175" s="98" t="s">
        <v>396</v>
      </c>
    </row>
    <row r="176" spans="1:27" outlineLevel="1">
      <c r="A176" s="84" t="s">
        <v>1164</v>
      </c>
      <c r="B176" s="85" t="s">
        <v>132</v>
      </c>
      <c r="C176" s="86" t="s">
        <v>1150</v>
      </c>
      <c r="D176" s="88" t="s">
        <v>808</v>
      </c>
      <c r="E176" s="88" t="s">
        <v>1134</v>
      </c>
      <c r="F176" s="88" t="s">
        <v>1151</v>
      </c>
      <c r="G176" s="88" t="s">
        <v>1165</v>
      </c>
      <c r="H176" s="89" t="s">
        <v>141</v>
      </c>
      <c r="I176" s="89" t="s">
        <v>1166</v>
      </c>
      <c r="J176" s="90" t="s">
        <v>31</v>
      </c>
      <c r="K176" s="91">
        <v>0</v>
      </c>
      <c r="L176" s="92">
        <v>230000000</v>
      </c>
      <c r="M176" s="23" t="s">
        <v>133</v>
      </c>
      <c r="N176" s="25" t="s">
        <v>38</v>
      </c>
      <c r="O176" s="93" t="s">
        <v>134</v>
      </c>
      <c r="P176" s="23" t="s">
        <v>135</v>
      </c>
      <c r="Q176" s="91" t="s">
        <v>136</v>
      </c>
      <c r="R176" s="94" t="s">
        <v>137</v>
      </c>
      <c r="S176" s="23">
        <v>796</v>
      </c>
      <c r="T176" s="23" t="s">
        <v>138</v>
      </c>
      <c r="U176" s="28">
        <v>47</v>
      </c>
      <c r="V176" s="28">
        <v>6915.4999999999991</v>
      </c>
      <c r="W176" s="95">
        <v>0</v>
      </c>
      <c r="X176" s="95">
        <f t="shared" si="3"/>
        <v>0</v>
      </c>
      <c r="Y176" s="96"/>
      <c r="Z176" s="23">
        <v>2016</v>
      </c>
      <c r="AA176" s="98">
        <v>11</v>
      </c>
    </row>
    <row r="177" spans="1:27" outlineLevel="1">
      <c r="A177" s="84" t="s">
        <v>1167</v>
      </c>
      <c r="B177" s="85" t="s">
        <v>132</v>
      </c>
      <c r="C177" s="86" t="s">
        <v>1150</v>
      </c>
      <c r="D177" s="88" t="s">
        <v>808</v>
      </c>
      <c r="E177" s="88" t="s">
        <v>1134</v>
      </c>
      <c r="F177" s="88" t="s">
        <v>1151</v>
      </c>
      <c r="G177" s="88" t="s">
        <v>1168</v>
      </c>
      <c r="H177" s="89" t="s">
        <v>141</v>
      </c>
      <c r="I177" s="89" t="s">
        <v>1169</v>
      </c>
      <c r="J177" s="90" t="s">
        <v>31</v>
      </c>
      <c r="K177" s="91">
        <v>0</v>
      </c>
      <c r="L177" s="92">
        <v>230000000</v>
      </c>
      <c r="M177" s="23" t="s">
        <v>133</v>
      </c>
      <c r="N177" s="25" t="s">
        <v>38</v>
      </c>
      <c r="O177" s="93" t="s">
        <v>134</v>
      </c>
      <c r="P177" s="23" t="s">
        <v>135</v>
      </c>
      <c r="Q177" s="91" t="s">
        <v>136</v>
      </c>
      <c r="R177" s="94" t="s">
        <v>137</v>
      </c>
      <c r="S177" s="23">
        <v>796</v>
      </c>
      <c r="T177" s="23" t="s">
        <v>138</v>
      </c>
      <c r="U177" s="28">
        <v>17</v>
      </c>
      <c r="V177" s="28">
        <v>5881</v>
      </c>
      <c r="W177" s="95">
        <v>0</v>
      </c>
      <c r="X177" s="95">
        <f t="shared" si="3"/>
        <v>0</v>
      </c>
      <c r="Y177" s="96"/>
      <c r="Z177" s="23">
        <v>2016</v>
      </c>
      <c r="AA177" s="98">
        <v>11</v>
      </c>
    </row>
    <row r="178" spans="1:27" outlineLevel="1">
      <c r="A178" s="84" t="s">
        <v>1175</v>
      </c>
      <c r="B178" s="85" t="s">
        <v>132</v>
      </c>
      <c r="C178" s="86" t="s">
        <v>1173</v>
      </c>
      <c r="D178" s="88" t="s">
        <v>1171</v>
      </c>
      <c r="E178" s="88" t="s">
        <v>1172</v>
      </c>
      <c r="F178" s="88" t="s">
        <v>1174</v>
      </c>
      <c r="G178" s="88" t="s">
        <v>1176</v>
      </c>
      <c r="H178" s="89" t="s">
        <v>141</v>
      </c>
      <c r="I178" s="89" t="s">
        <v>1170</v>
      </c>
      <c r="J178" s="90" t="s">
        <v>31</v>
      </c>
      <c r="K178" s="91">
        <v>40</v>
      </c>
      <c r="L178" s="92">
        <v>230000000</v>
      </c>
      <c r="M178" s="23" t="s">
        <v>133</v>
      </c>
      <c r="N178" s="25" t="s">
        <v>38</v>
      </c>
      <c r="O178" s="93" t="s">
        <v>134</v>
      </c>
      <c r="P178" s="23" t="s">
        <v>135</v>
      </c>
      <c r="Q178" s="91" t="s">
        <v>136</v>
      </c>
      <c r="R178" s="94" t="s">
        <v>139</v>
      </c>
      <c r="S178" s="23">
        <v>796</v>
      </c>
      <c r="T178" s="23" t="s">
        <v>138</v>
      </c>
      <c r="U178" s="28">
        <v>100</v>
      </c>
      <c r="V178" s="28">
        <v>2669.64</v>
      </c>
      <c r="W178" s="95">
        <v>0</v>
      </c>
      <c r="X178" s="95">
        <f t="shared" si="3"/>
        <v>0</v>
      </c>
      <c r="Y178" s="96" t="s">
        <v>140</v>
      </c>
      <c r="Z178" s="23">
        <v>2016</v>
      </c>
      <c r="AA178" s="98" t="s">
        <v>396</v>
      </c>
    </row>
    <row r="179" spans="1:27" outlineLevel="1">
      <c r="A179" s="84" t="s">
        <v>1177</v>
      </c>
      <c r="B179" s="85" t="s">
        <v>132</v>
      </c>
      <c r="C179" s="86" t="s">
        <v>1178</v>
      </c>
      <c r="D179" s="88" t="s">
        <v>1179</v>
      </c>
      <c r="E179" s="88" t="s">
        <v>1180</v>
      </c>
      <c r="F179" s="88" t="s">
        <v>1181</v>
      </c>
      <c r="G179" s="88" t="s">
        <v>1182</v>
      </c>
      <c r="H179" s="89" t="s">
        <v>141</v>
      </c>
      <c r="I179" s="89" t="s">
        <v>1183</v>
      </c>
      <c r="J179" s="90" t="s">
        <v>31</v>
      </c>
      <c r="K179" s="91">
        <v>40</v>
      </c>
      <c r="L179" s="92">
        <v>230000000</v>
      </c>
      <c r="M179" s="23" t="s">
        <v>133</v>
      </c>
      <c r="N179" s="25" t="s">
        <v>38</v>
      </c>
      <c r="O179" s="93" t="s">
        <v>134</v>
      </c>
      <c r="P179" s="23" t="s">
        <v>135</v>
      </c>
      <c r="Q179" s="91" t="s">
        <v>136</v>
      </c>
      <c r="R179" s="94" t="s">
        <v>139</v>
      </c>
      <c r="S179" s="23">
        <v>796</v>
      </c>
      <c r="T179" s="23" t="s">
        <v>138</v>
      </c>
      <c r="U179" s="28">
        <v>768</v>
      </c>
      <c r="V179" s="28">
        <v>106.99999999999999</v>
      </c>
      <c r="W179" s="95">
        <v>0</v>
      </c>
      <c r="X179" s="95">
        <f t="shared" si="3"/>
        <v>0</v>
      </c>
      <c r="Y179" s="96" t="s">
        <v>140</v>
      </c>
      <c r="Z179" s="23">
        <v>2016</v>
      </c>
      <c r="AA179" s="98" t="s">
        <v>396</v>
      </c>
    </row>
    <row r="180" spans="1:27" outlineLevel="1">
      <c r="A180" s="84" t="s">
        <v>1184</v>
      </c>
      <c r="B180" s="85" t="s">
        <v>132</v>
      </c>
      <c r="C180" s="86" t="s">
        <v>1178</v>
      </c>
      <c r="D180" s="88" t="s">
        <v>1179</v>
      </c>
      <c r="E180" s="88" t="s">
        <v>1180</v>
      </c>
      <c r="F180" s="88" t="s">
        <v>1181</v>
      </c>
      <c r="G180" s="88" t="s">
        <v>1185</v>
      </c>
      <c r="H180" s="89" t="s">
        <v>141</v>
      </c>
      <c r="I180" s="89" t="s">
        <v>1186</v>
      </c>
      <c r="J180" s="90" t="s">
        <v>31</v>
      </c>
      <c r="K180" s="91">
        <v>40</v>
      </c>
      <c r="L180" s="92">
        <v>230000000</v>
      </c>
      <c r="M180" s="23" t="s">
        <v>133</v>
      </c>
      <c r="N180" s="25" t="s">
        <v>38</v>
      </c>
      <c r="O180" s="93" t="s">
        <v>134</v>
      </c>
      <c r="P180" s="23" t="s">
        <v>135</v>
      </c>
      <c r="Q180" s="91" t="s">
        <v>136</v>
      </c>
      <c r="R180" s="94" t="s">
        <v>139</v>
      </c>
      <c r="S180" s="23">
        <v>796</v>
      </c>
      <c r="T180" s="23" t="s">
        <v>138</v>
      </c>
      <c r="U180" s="28">
        <v>55</v>
      </c>
      <c r="V180" s="28">
        <v>120</v>
      </c>
      <c r="W180" s="95">
        <v>0</v>
      </c>
      <c r="X180" s="95">
        <f t="shared" si="3"/>
        <v>0</v>
      </c>
      <c r="Y180" s="96" t="s">
        <v>140</v>
      </c>
      <c r="Z180" s="23">
        <v>2016</v>
      </c>
      <c r="AA180" s="98" t="s">
        <v>396</v>
      </c>
    </row>
    <row r="181" spans="1:27" outlineLevel="1">
      <c r="A181" s="84" t="s">
        <v>1187</v>
      </c>
      <c r="B181" s="85" t="s">
        <v>132</v>
      </c>
      <c r="C181" s="86" t="s">
        <v>1188</v>
      </c>
      <c r="D181" s="88" t="s">
        <v>1189</v>
      </c>
      <c r="E181" s="88"/>
      <c r="F181" s="88" t="s">
        <v>1190</v>
      </c>
      <c r="G181" s="88" t="s">
        <v>1191</v>
      </c>
      <c r="H181" s="89" t="s">
        <v>141</v>
      </c>
      <c r="I181" s="89" t="s">
        <v>1192</v>
      </c>
      <c r="J181" s="90" t="s">
        <v>31</v>
      </c>
      <c r="K181" s="91">
        <v>0</v>
      </c>
      <c r="L181" s="92">
        <v>230000000</v>
      </c>
      <c r="M181" s="23" t="s">
        <v>133</v>
      </c>
      <c r="N181" s="25" t="s">
        <v>38</v>
      </c>
      <c r="O181" s="93" t="s">
        <v>134</v>
      </c>
      <c r="P181" s="23" t="s">
        <v>135</v>
      </c>
      <c r="Q181" s="91" t="s">
        <v>136</v>
      </c>
      <c r="R181" s="94" t="s">
        <v>137</v>
      </c>
      <c r="S181" s="23">
        <v>796</v>
      </c>
      <c r="T181" s="23" t="s">
        <v>138</v>
      </c>
      <c r="U181" s="28">
        <v>897</v>
      </c>
      <c r="V181" s="28">
        <v>459</v>
      </c>
      <c r="W181" s="95">
        <v>0</v>
      </c>
      <c r="X181" s="95">
        <f t="shared" si="3"/>
        <v>0</v>
      </c>
      <c r="Y181" s="96"/>
      <c r="Z181" s="23">
        <v>2016</v>
      </c>
      <c r="AA181" s="98">
        <v>11</v>
      </c>
    </row>
    <row r="182" spans="1:27" outlineLevel="1">
      <c r="A182" s="84" t="s">
        <v>1193</v>
      </c>
      <c r="B182" s="85" t="s">
        <v>132</v>
      </c>
      <c r="C182" s="86" t="s">
        <v>1178</v>
      </c>
      <c r="D182" s="88" t="s">
        <v>1179</v>
      </c>
      <c r="E182" s="88" t="s">
        <v>1180</v>
      </c>
      <c r="F182" s="88" t="s">
        <v>1181</v>
      </c>
      <c r="G182" s="88" t="s">
        <v>1185</v>
      </c>
      <c r="H182" s="89" t="s">
        <v>141</v>
      </c>
      <c r="I182" s="89" t="s">
        <v>1186</v>
      </c>
      <c r="J182" s="90" t="s">
        <v>31</v>
      </c>
      <c r="K182" s="91">
        <v>0</v>
      </c>
      <c r="L182" s="92">
        <v>230000000</v>
      </c>
      <c r="M182" s="23" t="s">
        <v>133</v>
      </c>
      <c r="N182" s="25" t="s">
        <v>38</v>
      </c>
      <c r="O182" s="93" t="s">
        <v>134</v>
      </c>
      <c r="P182" s="23" t="s">
        <v>135</v>
      </c>
      <c r="Q182" s="91" t="s">
        <v>136</v>
      </c>
      <c r="R182" s="94" t="s">
        <v>137</v>
      </c>
      <c r="S182" s="23">
        <v>796</v>
      </c>
      <c r="T182" s="23" t="s">
        <v>138</v>
      </c>
      <c r="U182" s="28">
        <v>51</v>
      </c>
      <c r="V182" s="28">
        <v>137.5</v>
      </c>
      <c r="W182" s="95">
        <v>0</v>
      </c>
      <c r="X182" s="95">
        <f t="shared" si="3"/>
        <v>0</v>
      </c>
      <c r="Y182" s="96"/>
      <c r="Z182" s="23">
        <v>2016</v>
      </c>
      <c r="AA182" s="98">
        <v>11</v>
      </c>
    </row>
    <row r="183" spans="1:27" outlineLevel="1">
      <c r="A183" s="84" t="s">
        <v>1194</v>
      </c>
      <c r="B183" s="85" t="s">
        <v>132</v>
      </c>
      <c r="C183" s="86" t="s">
        <v>1195</v>
      </c>
      <c r="D183" s="88" t="s">
        <v>377</v>
      </c>
      <c r="E183" s="88" t="s">
        <v>1142</v>
      </c>
      <c r="F183" s="88" t="s">
        <v>1196</v>
      </c>
      <c r="G183" s="88" t="s">
        <v>1197</v>
      </c>
      <c r="H183" s="89" t="s">
        <v>141</v>
      </c>
      <c r="I183" s="89" t="s">
        <v>1198</v>
      </c>
      <c r="J183" s="90" t="s">
        <v>31</v>
      </c>
      <c r="K183" s="91">
        <v>0</v>
      </c>
      <c r="L183" s="92">
        <v>230000000</v>
      </c>
      <c r="M183" s="23" t="s">
        <v>133</v>
      </c>
      <c r="N183" s="25" t="s">
        <v>38</v>
      </c>
      <c r="O183" s="93" t="s">
        <v>134</v>
      </c>
      <c r="P183" s="23" t="s">
        <v>135</v>
      </c>
      <c r="Q183" s="91" t="s">
        <v>136</v>
      </c>
      <c r="R183" s="94" t="s">
        <v>137</v>
      </c>
      <c r="S183" s="23" t="s">
        <v>157</v>
      </c>
      <c r="T183" s="23" t="s">
        <v>158</v>
      </c>
      <c r="U183" s="28">
        <v>350.5</v>
      </c>
      <c r="V183" s="28">
        <v>603.91999999999996</v>
      </c>
      <c r="W183" s="95">
        <v>0</v>
      </c>
      <c r="X183" s="95">
        <f t="shared" si="3"/>
        <v>0</v>
      </c>
      <c r="Y183" s="96"/>
      <c r="Z183" s="23">
        <v>2016</v>
      </c>
      <c r="AA183" s="98">
        <v>11</v>
      </c>
    </row>
    <row r="184" spans="1:27" outlineLevel="1">
      <c r="A184" s="84" t="s">
        <v>1199</v>
      </c>
      <c r="B184" s="85" t="s">
        <v>132</v>
      </c>
      <c r="C184" s="86" t="s">
        <v>1200</v>
      </c>
      <c r="D184" s="88" t="s">
        <v>377</v>
      </c>
      <c r="E184" s="88" t="s">
        <v>1142</v>
      </c>
      <c r="F184" s="88" t="s">
        <v>1201</v>
      </c>
      <c r="G184" s="88" t="s">
        <v>1202</v>
      </c>
      <c r="H184" s="89" t="s">
        <v>141</v>
      </c>
      <c r="I184" s="89" t="s">
        <v>1203</v>
      </c>
      <c r="J184" s="90" t="s">
        <v>31</v>
      </c>
      <c r="K184" s="91">
        <v>0</v>
      </c>
      <c r="L184" s="92">
        <v>230000000</v>
      </c>
      <c r="M184" s="23" t="s">
        <v>133</v>
      </c>
      <c r="N184" s="25" t="s">
        <v>38</v>
      </c>
      <c r="O184" s="93" t="s">
        <v>134</v>
      </c>
      <c r="P184" s="23" t="s">
        <v>135</v>
      </c>
      <c r="Q184" s="91" t="s">
        <v>136</v>
      </c>
      <c r="R184" s="94" t="s">
        <v>137</v>
      </c>
      <c r="S184" s="23" t="s">
        <v>159</v>
      </c>
      <c r="T184" s="23" t="s">
        <v>1204</v>
      </c>
      <c r="U184" s="28">
        <v>0.2</v>
      </c>
      <c r="V184" s="28">
        <v>1715518.28</v>
      </c>
      <c r="W184" s="95">
        <v>0</v>
      </c>
      <c r="X184" s="95">
        <f t="shared" si="3"/>
        <v>0</v>
      </c>
      <c r="Y184" s="96"/>
      <c r="Z184" s="23">
        <v>2016</v>
      </c>
      <c r="AA184" s="98">
        <v>11</v>
      </c>
    </row>
    <row r="185" spans="1:27" outlineLevel="1">
      <c r="A185" s="84" t="s">
        <v>1205</v>
      </c>
      <c r="B185" s="85" t="s">
        <v>132</v>
      </c>
      <c r="C185" s="86" t="s">
        <v>1206</v>
      </c>
      <c r="D185" s="88" t="s">
        <v>377</v>
      </c>
      <c r="E185" s="88" t="s">
        <v>1142</v>
      </c>
      <c r="F185" s="88" t="s">
        <v>1207</v>
      </c>
      <c r="G185" s="88" t="s">
        <v>1208</v>
      </c>
      <c r="H185" s="89" t="s">
        <v>141</v>
      </c>
      <c r="I185" s="89" t="s">
        <v>1209</v>
      </c>
      <c r="J185" s="90" t="s">
        <v>31</v>
      </c>
      <c r="K185" s="91">
        <v>0</v>
      </c>
      <c r="L185" s="92">
        <v>230000000</v>
      </c>
      <c r="M185" s="23" t="s">
        <v>133</v>
      </c>
      <c r="N185" s="25" t="s">
        <v>38</v>
      </c>
      <c r="O185" s="93" t="s">
        <v>134</v>
      </c>
      <c r="P185" s="23" t="s">
        <v>135</v>
      </c>
      <c r="Q185" s="91" t="s">
        <v>136</v>
      </c>
      <c r="R185" s="94" t="s">
        <v>137</v>
      </c>
      <c r="S185" s="23" t="s">
        <v>159</v>
      </c>
      <c r="T185" s="23" t="s">
        <v>1204</v>
      </c>
      <c r="U185" s="28">
        <v>1.1000000000000001</v>
      </c>
      <c r="V185" s="28">
        <v>1171200</v>
      </c>
      <c r="W185" s="95">
        <v>0</v>
      </c>
      <c r="X185" s="95">
        <f t="shared" si="3"/>
        <v>0</v>
      </c>
      <c r="Y185" s="96"/>
      <c r="Z185" s="23">
        <v>2016</v>
      </c>
      <c r="AA185" s="98">
        <v>11</v>
      </c>
    </row>
    <row r="186" spans="1:27" outlineLevel="1">
      <c r="A186" s="84" t="s">
        <v>1210</v>
      </c>
      <c r="B186" s="85" t="s">
        <v>132</v>
      </c>
      <c r="C186" s="86" t="s">
        <v>1211</v>
      </c>
      <c r="D186" s="88" t="s">
        <v>377</v>
      </c>
      <c r="E186" s="88" t="s">
        <v>1142</v>
      </c>
      <c r="F186" s="88" t="s">
        <v>1212</v>
      </c>
      <c r="G186" s="88" t="s">
        <v>1213</v>
      </c>
      <c r="H186" s="89" t="s">
        <v>141</v>
      </c>
      <c r="I186" s="89" t="s">
        <v>1214</v>
      </c>
      <c r="J186" s="90" t="s">
        <v>31</v>
      </c>
      <c r="K186" s="91">
        <v>0</v>
      </c>
      <c r="L186" s="92">
        <v>230000000</v>
      </c>
      <c r="M186" s="23" t="s">
        <v>133</v>
      </c>
      <c r="N186" s="25" t="s">
        <v>38</v>
      </c>
      <c r="O186" s="93" t="s">
        <v>134</v>
      </c>
      <c r="P186" s="23" t="s">
        <v>135</v>
      </c>
      <c r="Q186" s="91" t="s">
        <v>136</v>
      </c>
      <c r="R186" s="94" t="s">
        <v>137</v>
      </c>
      <c r="S186" s="23" t="s">
        <v>159</v>
      </c>
      <c r="T186" s="23" t="s">
        <v>1204</v>
      </c>
      <c r="U186" s="28">
        <v>0.2</v>
      </c>
      <c r="V186" s="28">
        <v>3399107.14</v>
      </c>
      <c r="W186" s="95">
        <v>0</v>
      </c>
      <c r="X186" s="95">
        <f t="shared" si="3"/>
        <v>0</v>
      </c>
      <c r="Y186" s="96"/>
      <c r="Z186" s="23">
        <v>2016</v>
      </c>
      <c r="AA186" s="98">
        <v>11</v>
      </c>
    </row>
    <row r="187" spans="1:27" outlineLevel="1">
      <c r="A187" s="84" t="s">
        <v>1215</v>
      </c>
      <c r="B187" s="85" t="s">
        <v>132</v>
      </c>
      <c r="C187" s="86" t="s">
        <v>1216</v>
      </c>
      <c r="D187" s="88" t="s">
        <v>377</v>
      </c>
      <c r="E187" s="88" t="s">
        <v>1142</v>
      </c>
      <c r="F187" s="88" t="s">
        <v>1217</v>
      </c>
      <c r="G187" s="88" t="s">
        <v>1218</v>
      </c>
      <c r="H187" s="89" t="s">
        <v>141</v>
      </c>
      <c r="I187" s="89" t="s">
        <v>1219</v>
      </c>
      <c r="J187" s="90" t="s">
        <v>31</v>
      </c>
      <c r="K187" s="91">
        <v>0</v>
      </c>
      <c r="L187" s="92">
        <v>230000000</v>
      </c>
      <c r="M187" s="23" t="s">
        <v>133</v>
      </c>
      <c r="N187" s="25" t="s">
        <v>38</v>
      </c>
      <c r="O187" s="93" t="s">
        <v>134</v>
      </c>
      <c r="P187" s="23" t="s">
        <v>135</v>
      </c>
      <c r="Q187" s="91" t="s">
        <v>136</v>
      </c>
      <c r="R187" s="94" t="s">
        <v>137</v>
      </c>
      <c r="S187" s="23" t="s">
        <v>157</v>
      </c>
      <c r="T187" s="23" t="s">
        <v>158</v>
      </c>
      <c r="U187" s="28">
        <v>500</v>
      </c>
      <c r="V187" s="28">
        <v>367.85</v>
      </c>
      <c r="W187" s="95">
        <v>0</v>
      </c>
      <c r="X187" s="95">
        <f t="shared" si="3"/>
        <v>0</v>
      </c>
      <c r="Y187" s="96"/>
      <c r="Z187" s="23">
        <v>2016</v>
      </c>
      <c r="AA187" s="98">
        <v>11</v>
      </c>
    </row>
    <row r="188" spans="1:27" outlineLevel="1">
      <c r="A188" s="84" t="s">
        <v>1220</v>
      </c>
      <c r="B188" s="85" t="s">
        <v>132</v>
      </c>
      <c r="C188" s="86" t="s">
        <v>1221</v>
      </c>
      <c r="D188" s="88" t="s">
        <v>377</v>
      </c>
      <c r="E188" s="88" t="s">
        <v>1142</v>
      </c>
      <c r="F188" s="88" t="s">
        <v>1222</v>
      </c>
      <c r="G188" s="88" t="s">
        <v>1223</v>
      </c>
      <c r="H188" s="89" t="s">
        <v>141</v>
      </c>
      <c r="I188" s="89" t="s">
        <v>1224</v>
      </c>
      <c r="J188" s="90" t="s">
        <v>31</v>
      </c>
      <c r="K188" s="91">
        <v>0</v>
      </c>
      <c r="L188" s="92">
        <v>230000000</v>
      </c>
      <c r="M188" s="23" t="s">
        <v>133</v>
      </c>
      <c r="N188" s="25" t="s">
        <v>38</v>
      </c>
      <c r="O188" s="93" t="s">
        <v>134</v>
      </c>
      <c r="P188" s="23" t="s">
        <v>135</v>
      </c>
      <c r="Q188" s="91" t="s">
        <v>136</v>
      </c>
      <c r="R188" s="94" t="s">
        <v>137</v>
      </c>
      <c r="S188" s="23" t="s">
        <v>157</v>
      </c>
      <c r="T188" s="23" t="s">
        <v>158</v>
      </c>
      <c r="U188" s="28">
        <v>300</v>
      </c>
      <c r="V188" s="28">
        <v>462.49999999999994</v>
      </c>
      <c r="W188" s="95">
        <v>0</v>
      </c>
      <c r="X188" s="95">
        <f t="shared" si="3"/>
        <v>0</v>
      </c>
      <c r="Y188" s="96"/>
      <c r="Z188" s="23">
        <v>2016</v>
      </c>
      <c r="AA188" s="98">
        <v>11</v>
      </c>
    </row>
    <row r="189" spans="1:27" outlineLevel="1">
      <c r="A189" s="84" t="s">
        <v>1225</v>
      </c>
      <c r="B189" s="85" t="s">
        <v>132</v>
      </c>
      <c r="C189" s="86" t="s">
        <v>1226</v>
      </c>
      <c r="D189" s="88" t="s">
        <v>377</v>
      </c>
      <c r="E189" s="88" t="s">
        <v>1142</v>
      </c>
      <c r="F189" s="88" t="s">
        <v>1227</v>
      </c>
      <c r="G189" s="88" t="s">
        <v>1228</v>
      </c>
      <c r="H189" s="89" t="s">
        <v>141</v>
      </c>
      <c r="I189" s="89" t="s">
        <v>1224</v>
      </c>
      <c r="J189" s="90" t="s">
        <v>31</v>
      </c>
      <c r="K189" s="91">
        <v>0</v>
      </c>
      <c r="L189" s="92">
        <v>230000000</v>
      </c>
      <c r="M189" s="23" t="s">
        <v>133</v>
      </c>
      <c r="N189" s="25" t="s">
        <v>38</v>
      </c>
      <c r="O189" s="93" t="s">
        <v>134</v>
      </c>
      <c r="P189" s="23" t="s">
        <v>135</v>
      </c>
      <c r="Q189" s="91" t="s">
        <v>136</v>
      </c>
      <c r="R189" s="94" t="s">
        <v>137</v>
      </c>
      <c r="S189" s="23" t="s">
        <v>157</v>
      </c>
      <c r="T189" s="23" t="s">
        <v>158</v>
      </c>
      <c r="U189" s="28">
        <v>600</v>
      </c>
      <c r="V189" s="28">
        <v>289.27999999999997</v>
      </c>
      <c r="W189" s="95">
        <v>0</v>
      </c>
      <c r="X189" s="95">
        <f t="shared" si="3"/>
        <v>0</v>
      </c>
      <c r="Y189" s="96"/>
      <c r="Z189" s="23">
        <v>2016</v>
      </c>
      <c r="AA189" s="98">
        <v>11</v>
      </c>
    </row>
    <row r="190" spans="1:27" outlineLevel="1">
      <c r="A190" s="84" t="s">
        <v>1229</v>
      </c>
      <c r="B190" s="85" t="s">
        <v>132</v>
      </c>
      <c r="C190" s="86" t="s">
        <v>1230</v>
      </c>
      <c r="D190" s="88" t="s">
        <v>377</v>
      </c>
      <c r="E190" s="88" t="s">
        <v>1142</v>
      </c>
      <c r="F190" s="88" t="s">
        <v>1231</v>
      </c>
      <c r="G190" s="88" t="s">
        <v>1232</v>
      </c>
      <c r="H190" s="89" t="s">
        <v>141</v>
      </c>
      <c r="I190" s="89" t="s">
        <v>1224</v>
      </c>
      <c r="J190" s="90" t="s">
        <v>31</v>
      </c>
      <c r="K190" s="91">
        <v>0</v>
      </c>
      <c r="L190" s="92">
        <v>230000000</v>
      </c>
      <c r="M190" s="23" t="s">
        <v>133</v>
      </c>
      <c r="N190" s="25" t="s">
        <v>38</v>
      </c>
      <c r="O190" s="93" t="s">
        <v>134</v>
      </c>
      <c r="P190" s="23" t="s">
        <v>135</v>
      </c>
      <c r="Q190" s="91" t="s">
        <v>136</v>
      </c>
      <c r="R190" s="94" t="s">
        <v>137</v>
      </c>
      <c r="S190" s="23" t="s">
        <v>157</v>
      </c>
      <c r="T190" s="23" t="s">
        <v>158</v>
      </c>
      <c r="U190" s="28">
        <v>1000</v>
      </c>
      <c r="V190" s="28">
        <v>298.20999999999998</v>
      </c>
      <c r="W190" s="95">
        <v>0</v>
      </c>
      <c r="X190" s="95">
        <f t="shared" si="3"/>
        <v>0</v>
      </c>
      <c r="Y190" s="96"/>
      <c r="Z190" s="23">
        <v>2016</v>
      </c>
      <c r="AA190" s="98">
        <v>11</v>
      </c>
    </row>
    <row r="191" spans="1:27" outlineLevel="1">
      <c r="A191" s="84" t="s">
        <v>1233</v>
      </c>
      <c r="B191" s="85" t="s">
        <v>132</v>
      </c>
      <c r="C191" s="86" t="s">
        <v>1221</v>
      </c>
      <c r="D191" s="88" t="s">
        <v>377</v>
      </c>
      <c r="E191" s="88" t="s">
        <v>1142</v>
      </c>
      <c r="F191" s="88" t="s">
        <v>1222</v>
      </c>
      <c r="G191" s="88" t="s">
        <v>1234</v>
      </c>
      <c r="H191" s="89" t="s">
        <v>141</v>
      </c>
      <c r="I191" s="89" t="s">
        <v>1235</v>
      </c>
      <c r="J191" s="90" t="s">
        <v>31</v>
      </c>
      <c r="K191" s="91">
        <v>0</v>
      </c>
      <c r="L191" s="92">
        <v>230000000</v>
      </c>
      <c r="M191" s="23" t="s">
        <v>133</v>
      </c>
      <c r="N191" s="25" t="s">
        <v>38</v>
      </c>
      <c r="O191" s="93" t="s">
        <v>134</v>
      </c>
      <c r="P191" s="23" t="s">
        <v>135</v>
      </c>
      <c r="Q191" s="91" t="s">
        <v>168</v>
      </c>
      <c r="R191" s="94" t="s">
        <v>137</v>
      </c>
      <c r="S191" s="23" t="s">
        <v>157</v>
      </c>
      <c r="T191" s="23" t="s">
        <v>158</v>
      </c>
      <c r="U191" s="28">
        <v>300</v>
      </c>
      <c r="V191" s="28">
        <v>1818.7499999999998</v>
      </c>
      <c r="W191" s="95">
        <v>0</v>
      </c>
      <c r="X191" s="95">
        <f t="shared" si="3"/>
        <v>0</v>
      </c>
      <c r="Y191" s="96"/>
      <c r="Z191" s="23">
        <v>2016</v>
      </c>
      <c r="AA191" s="98">
        <v>11</v>
      </c>
    </row>
    <row r="192" spans="1:27" outlineLevel="1">
      <c r="A192" s="84" t="s">
        <v>1236</v>
      </c>
      <c r="B192" s="85" t="s">
        <v>132</v>
      </c>
      <c r="C192" s="86" t="s">
        <v>1221</v>
      </c>
      <c r="D192" s="88" t="s">
        <v>377</v>
      </c>
      <c r="E192" s="88" t="s">
        <v>1142</v>
      </c>
      <c r="F192" s="88" t="s">
        <v>1222</v>
      </c>
      <c r="G192" s="88" t="s">
        <v>1237</v>
      </c>
      <c r="H192" s="89" t="s">
        <v>141</v>
      </c>
      <c r="I192" s="89" t="s">
        <v>1238</v>
      </c>
      <c r="J192" s="90" t="s">
        <v>31</v>
      </c>
      <c r="K192" s="91">
        <v>0</v>
      </c>
      <c r="L192" s="92">
        <v>230000000</v>
      </c>
      <c r="M192" s="23" t="s">
        <v>133</v>
      </c>
      <c r="N192" s="25" t="s">
        <v>38</v>
      </c>
      <c r="O192" s="93" t="s">
        <v>134</v>
      </c>
      <c r="P192" s="23" t="s">
        <v>135</v>
      </c>
      <c r="Q192" s="91" t="s">
        <v>136</v>
      </c>
      <c r="R192" s="94" t="s">
        <v>137</v>
      </c>
      <c r="S192" s="23" t="s">
        <v>159</v>
      </c>
      <c r="T192" s="23" t="s">
        <v>1204</v>
      </c>
      <c r="U192" s="28">
        <v>0.3</v>
      </c>
      <c r="V192" s="28">
        <v>297321.42</v>
      </c>
      <c r="W192" s="95">
        <v>0</v>
      </c>
      <c r="X192" s="95">
        <f t="shared" si="3"/>
        <v>0</v>
      </c>
      <c r="Y192" s="96"/>
      <c r="Z192" s="23">
        <v>2016</v>
      </c>
      <c r="AA192" s="98">
        <v>11</v>
      </c>
    </row>
    <row r="193" spans="1:27" outlineLevel="1">
      <c r="A193" s="84" t="s">
        <v>1239</v>
      </c>
      <c r="B193" s="85" t="s">
        <v>132</v>
      </c>
      <c r="C193" s="86" t="s">
        <v>1221</v>
      </c>
      <c r="D193" s="88" t="s">
        <v>377</v>
      </c>
      <c r="E193" s="88" t="s">
        <v>1142</v>
      </c>
      <c r="F193" s="88" t="s">
        <v>1222</v>
      </c>
      <c r="G193" s="88" t="s">
        <v>1240</v>
      </c>
      <c r="H193" s="89" t="s">
        <v>141</v>
      </c>
      <c r="I193" s="89" t="s">
        <v>1241</v>
      </c>
      <c r="J193" s="90" t="s">
        <v>31</v>
      </c>
      <c r="K193" s="91">
        <v>0</v>
      </c>
      <c r="L193" s="92">
        <v>230000000</v>
      </c>
      <c r="M193" s="23" t="s">
        <v>133</v>
      </c>
      <c r="N193" s="25" t="s">
        <v>38</v>
      </c>
      <c r="O193" s="93" t="s">
        <v>134</v>
      </c>
      <c r="P193" s="23" t="s">
        <v>135</v>
      </c>
      <c r="Q193" s="91" t="s">
        <v>136</v>
      </c>
      <c r="R193" s="94" t="s">
        <v>137</v>
      </c>
      <c r="S193" s="23" t="s">
        <v>159</v>
      </c>
      <c r="T193" s="23" t="s">
        <v>1204</v>
      </c>
      <c r="U193" s="28">
        <v>0.3</v>
      </c>
      <c r="V193" s="28">
        <v>445035.24999999994</v>
      </c>
      <c r="W193" s="95">
        <v>0</v>
      </c>
      <c r="X193" s="95">
        <f t="shared" si="3"/>
        <v>0</v>
      </c>
      <c r="Y193" s="96"/>
      <c r="Z193" s="23">
        <v>2016</v>
      </c>
      <c r="AA193" s="98">
        <v>11</v>
      </c>
    </row>
    <row r="194" spans="1:27" outlineLevel="1">
      <c r="A194" s="84" t="s">
        <v>1242</v>
      </c>
      <c r="B194" s="85" t="s">
        <v>132</v>
      </c>
      <c r="C194" s="86" t="s">
        <v>1243</v>
      </c>
      <c r="D194" s="88" t="s">
        <v>377</v>
      </c>
      <c r="E194" s="88" t="s">
        <v>1142</v>
      </c>
      <c r="F194" s="88" t="s">
        <v>1244</v>
      </c>
      <c r="G194" s="88" t="s">
        <v>1245</v>
      </c>
      <c r="H194" s="89" t="s">
        <v>141</v>
      </c>
      <c r="I194" s="89" t="s">
        <v>1246</v>
      </c>
      <c r="J194" s="90" t="s">
        <v>31</v>
      </c>
      <c r="K194" s="91">
        <v>0</v>
      </c>
      <c r="L194" s="92">
        <v>230000000</v>
      </c>
      <c r="M194" s="23" t="s">
        <v>133</v>
      </c>
      <c r="N194" s="25" t="s">
        <v>38</v>
      </c>
      <c r="O194" s="93" t="s">
        <v>134</v>
      </c>
      <c r="P194" s="23" t="s">
        <v>135</v>
      </c>
      <c r="Q194" s="91" t="s">
        <v>136</v>
      </c>
      <c r="R194" s="94" t="s">
        <v>137</v>
      </c>
      <c r="S194" s="23" t="s">
        <v>159</v>
      </c>
      <c r="T194" s="23" t="s">
        <v>1204</v>
      </c>
      <c r="U194" s="28">
        <v>0.3</v>
      </c>
      <c r="V194" s="28">
        <v>187611.25</v>
      </c>
      <c r="W194" s="95">
        <v>0</v>
      </c>
      <c r="X194" s="95">
        <f t="shared" si="3"/>
        <v>0</v>
      </c>
      <c r="Y194" s="96"/>
      <c r="Z194" s="23">
        <v>2016</v>
      </c>
      <c r="AA194" s="98">
        <v>11</v>
      </c>
    </row>
    <row r="195" spans="1:27" outlineLevel="1">
      <c r="A195" s="84" t="s">
        <v>1247</v>
      </c>
      <c r="B195" s="85" t="s">
        <v>132</v>
      </c>
      <c r="C195" s="86" t="s">
        <v>1248</v>
      </c>
      <c r="D195" s="88" t="s">
        <v>377</v>
      </c>
      <c r="E195" s="88" t="s">
        <v>1142</v>
      </c>
      <c r="F195" s="88" t="s">
        <v>1249</v>
      </c>
      <c r="G195" s="88" t="s">
        <v>1250</v>
      </c>
      <c r="H195" s="89" t="s">
        <v>141</v>
      </c>
      <c r="I195" s="89" t="s">
        <v>1251</v>
      </c>
      <c r="J195" s="90" t="s">
        <v>31</v>
      </c>
      <c r="K195" s="91">
        <v>0</v>
      </c>
      <c r="L195" s="92">
        <v>230000000</v>
      </c>
      <c r="M195" s="23" t="s">
        <v>133</v>
      </c>
      <c r="N195" s="25" t="s">
        <v>38</v>
      </c>
      <c r="O195" s="93" t="s">
        <v>134</v>
      </c>
      <c r="P195" s="23" t="s">
        <v>135</v>
      </c>
      <c r="Q195" s="91" t="s">
        <v>136</v>
      </c>
      <c r="R195" s="94" t="s">
        <v>137</v>
      </c>
      <c r="S195" s="23" t="s">
        <v>159</v>
      </c>
      <c r="T195" s="23" t="s">
        <v>1204</v>
      </c>
      <c r="U195" s="28">
        <v>0.55000000000000004</v>
      </c>
      <c r="V195" s="28">
        <v>97134.999999999985</v>
      </c>
      <c r="W195" s="95">
        <v>0</v>
      </c>
      <c r="X195" s="95">
        <f t="shared" si="3"/>
        <v>0</v>
      </c>
      <c r="Y195" s="96"/>
      <c r="Z195" s="23">
        <v>2016</v>
      </c>
      <c r="AA195" s="98">
        <v>11</v>
      </c>
    </row>
    <row r="196" spans="1:27" outlineLevel="1">
      <c r="A196" s="84" t="s">
        <v>1252</v>
      </c>
      <c r="B196" s="85" t="s">
        <v>132</v>
      </c>
      <c r="C196" s="86" t="s">
        <v>1253</v>
      </c>
      <c r="D196" s="88" t="s">
        <v>377</v>
      </c>
      <c r="E196" s="88" t="s">
        <v>1142</v>
      </c>
      <c r="F196" s="88" t="s">
        <v>1254</v>
      </c>
      <c r="G196" s="88" t="s">
        <v>1255</v>
      </c>
      <c r="H196" s="89" t="s">
        <v>141</v>
      </c>
      <c r="I196" s="89" t="s">
        <v>1256</v>
      </c>
      <c r="J196" s="90" t="s">
        <v>31</v>
      </c>
      <c r="K196" s="91">
        <v>0</v>
      </c>
      <c r="L196" s="92">
        <v>230000000</v>
      </c>
      <c r="M196" s="23" t="s">
        <v>133</v>
      </c>
      <c r="N196" s="25" t="s">
        <v>38</v>
      </c>
      <c r="O196" s="93" t="s">
        <v>134</v>
      </c>
      <c r="P196" s="23" t="s">
        <v>135</v>
      </c>
      <c r="Q196" s="91" t="s">
        <v>136</v>
      </c>
      <c r="R196" s="94" t="s">
        <v>137</v>
      </c>
      <c r="S196" s="23" t="s">
        <v>159</v>
      </c>
      <c r="T196" s="23" t="s">
        <v>1204</v>
      </c>
      <c r="U196" s="28">
        <v>0.4</v>
      </c>
      <c r="V196" s="28">
        <v>107139.14</v>
      </c>
      <c r="W196" s="95">
        <v>0</v>
      </c>
      <c r="X196" s="95">
        <f t="shared" si="3"/>
        <v>0</v>
      </c>
      <c r="Y196" s="96"/>
      <c r="Z196" s="23">
        <v>2016</v>
      </c>
      <c r="AA196" s="98">
        <v>11</v>
      </c>
    </row>
    <row r="197" spans="1:27" outlineLevel="1">
      <c r="A197" s="84" t="s">
        <v>1257</v>
      </c>
      <c r="B197" s="85" t="s">
        <v>132</v>
      </c>
      <c r="C197" s="86" t="s">
        <v>1258</v>
      </c>
      <c r="D197" s="88" t="s">
        <v>377</v>
      </c>
      <c r="E197" s="88" t="s">
        <v>1142</v>
      </c>
      <c r="F197" s="88" t="s">
        <v>1259</v>
      </c>
      <c r="G197" s="88" t="s">
        <v>1260</v>
      </c>
      <c r="H197" s="89" t="s">
        <v>141</v>
      </c>
      <c r="I197" s="89" t="s">
        <v>1261</v>
      </c>
      <c r="J197" s="90" t="s">
        <v>31</v>
      </c>
      <c r="K197" s="91">
        <v>0</v>
      </c>
      <c r="L197" s="92">
        <v>230000000</v>
      </c>
      <c r="M197" s="23" t="s">
        <v>133</v>
      </c>
      <c r="N197" s="25" t="s">
        <v>38</v>
      </c>
      <c r="O197" s="93" t="s">
        <v>134</v>
      </c>
      <c r="P197" s="23" t="s">
        <v>135</v>
      </c>
      <c r="Q197" s="91" t="s">
        <v>136</v>
      </c>
      <c r="R197" s="94" t="s">
        <v>137</v>
      </c>
      <c r="S197" s="23" t="s">
        <v>159</v>
      </c>
      <c r="T197" s="23" t="s">
        <v>1204</v>
      </c>
      <c r="U197" s="28">
        <v>2.2999999999999998</v>
      </c>
      <c r="V197" s="28">
        <v>604338.24</v>
      </c>
      <c r="W197" s="95">
        <v>0</v>
      </c>
      <c r="X197" s="95">
        <f t="shared" si="3"/>
        <v>0</v>
      </c>
      <c r="Y197" s="96"/>
      <c r="Z197" s="23">
        <v>2016</v>
      </c>
      <c r="AA197" s="98">
        <v>11</v>
      </c>
    </row>
    <row r="198" spans="1:27" outlineLevel="1">
      <c r="A198" s="84" t="s">
        <v>1262</v>
      </c>
      <c r="B198" s="85" t="s">
        <v>132</v>
      </c>
      <c r="C198" s="86" t="s">
        <v>1263</v>
      </c>
      <c r="D198" s="88" t="s">
        <v>377</v>
      </c>
      <c r="E198" s="88" t="s">
        <v>1142</v>
      </c>
      <c r="F198" s="88" t="s">
        <v>1264</v>
      </c>
      <c r="G198" s="88" t="s">
        <v>1265</v>
      </c>
      <c r="H198" s="89" t="s">
        <v>141</v>
      </c>
      <c r="I198" s="89" t="s">
        <v>1266</v>
      </c>
      <c r="J198" s="90" t="s">
        <v>31</v>
      </c>
      <c r="K198" s="91">
        <v>0</v>
      </c>
      <c r="L198" s="92">
        <v>230000000</v>
      </c>
      <c r="M198" s="23" t="s">
        <v>133</v>
      </c>
      <c r="N198" s="25" t="s">
        <v>38</v>
      </c>
      <c r="O198" s="93" t="s">
        <v>134</v>
      </c>
      <c r="P198" s="23" t="s">
        <v>135</v>
      </c>
      <c r="Q198" s="91" t="s">
        <v>136</v>
      </c>
      <c r="R198" s="94" t="s">
        <v>137</v>
      </c>
      <c r="S198" s="23" t="s">
        <v>159</v>
      </c>
      <c r="T198" s="23" t="s">
        <v>1204</v>
      </c>
      <c r="U198" s="28">
        <v>0.2</v>
      </c>
      <c r="V198" s="28">
        <v>9419642.8499999996</v>
      </c>
      <c r="W198" s="95">
        <v>0</v>
      </c>
      <c r="X198" s="95">
        <f t="shared" si="3"/>
        <v>0</v>
      </c>
      <c r="Y198" s="96"/>
      <c r="Z198" s="23">
        <v>2016</v>
      </c>
      <c r="AA198" s="98">
        <v>11</v>
      </c>
    </row>
    <row r="199" spans="1:27" outlineLevel="1">
      <c r="A199" s="84" t="s">
        <v>1267</v>
      </c>
      <c r="B199" s="85" t="s">
        <v>132</v>
      </c>
      <c r="C199" s="86" t="s">
        <v>1268</v>
      </c>
      <c r="D199" s="88" t="s">
        <v>377</v>
      </c>
      <c r="E199" s="88" t="s">
        <v>1142</v>
      </c>
      <c r="F199" s="88" t="s">
        <v>1269</v>
      </c>
      <c r="G199" s="88" t="s">
        <v>1270</v>
      </c>
      <c r="H199" s="89" t="s">
        <v>141</v>
      </c>
      <c r="I199" s="89" t="s">
        <v>1271</v>
      </c>
      <c r="J199" s="90" t="s">
        <v>31</v>
      </c>
      <c r="K199" s="91">
        <v>0</v>
      </c>
      <c r="L199" s="92">
        <v>230000000</v>
      </c>
      <c r="M199" s="23" t="s">
        <v>133</v>
      </c>
      <c r="N199" s="25" t="s">
        <v>38</v>
      </c>
      <c r="O199" s="93" t="s">
        <v>134</v>
      </c>
      <c r="P199" s="23" t="s">
        <v>135</v>
      </c>
      <c r="Q199" s="91" t="s">
        <v>136</v>
      </c>
      <c r="R199" s="94" t="s">
        <v>137</v>
      </c>
      <c r="S199" s="23" t="s">
        <v>159</v>
      </c>
      <c r="T199" s="23" t="s">
        <v>1204</v>
      </c>
      <c r="U199" s="28">
        <v>1.1000000000000001</v>
      </c>
      <c r="V199" s="28">
        <v>1232637.6000000001</v>
      </c>
      <c r="W199" s="95">
        <v>0</v>
      </c>
      <c r="X199" s="95">
        <f t="shared" si="3"/>
        <v>0</v>
      </c>
      <c r="Y199" s="96"/>
      <c r="Z199" s="23">
        <v>2016</v>
      </c>
      <c r="AA199" s="98">
        <v>11</v>
      </c>
    </row>
    <row r="200" spans="1:27" outlineLevel="1">
      <c r="A200" s="84" t="s">
        <v>1272</v>
      </c>
      <c r="B200" s="85" t="s">
        <v>132</v>
      </c>
      <c r="C200" s="86" t="s">
        <v>1221</v>
      </c>
      <c r="D200" s="88" t="s">
        <v>377</v>
      </c>
      <c r="E200" s="88" t="s">
        <v>1142</v>
      </c>
      <c r="F200" s="88" t="s">
        <v>1222</v>
      </c>
      <c r="G200" s="88" t="s">
        <v>1273</v>
      </c>
      <c r="H200" s="89" t="s">
        <v>141</v>
      </c>
      <c r="I200" s="89" t="s">
        <v>1274</v>
      </c>
      <c r="J200" s="90" t="s">
        <v>31</v>
      </c>
      <c r="K200" s="91">
        <v>0</v>
      </c>
      <c r="L200" s="92">
        <v>230000000</v>
      </c>
      <c r="M200" s="23" t="s">
        <v>133</v>
      </c>
      <c r="N200" s="25" t="s">
        <v>38</v>
      </c>
      <c r="O200" s="93" t="s">
        <v>134</v>
      </c>
      <c r="P200" s="23" t="s">
        <v>135</v>
      </c>
      <c r="Q200" s="91" t="s">
        <v>136</v>
      </c>
      <c r="R200" s="94" t="s">
        <v>137</v>
      </c>
      <c r="S200" s="23" t="s">
        <v>159</v>
      </c>
      <c r="T200" s="23" t="s">
        <v>1204</v>
      </c>
      <c r="U200" s="28">
        <v>0.2</v>
      </c>
      <c r="V200" s="28">
        <v>11066071.42</v>
      </c>
      <c r="W200" s="95">
        <v>0</v>
      </c>
      <c r="X200" s="95">
        <f t="shared" si="3"/>
        <v>0</v>
      </c>
      <c r="Y200" s="96"/>
      <c r="Z200" s="23">
        <v>2016</v>
      </c>
      <c r="AA200" s="98">
        <v>11</v>
      </c>
    </row>
    <row r="201" spans="1:27" outlineLevel="1">
      <c r="A201" s="84" t="s">
        <v>1275</v>
      </c>
      <c r="B201" s="85" t="s">
        <v>132</v>
      </c>
      <c r="C201" s="86" t="s">
        <v>1276</v>
      </c>
      <c r="D201" s="88" t="s">
        <v>377</v>
      </c>
      <c r="E201" s="88" t="s">
        <v>1142</v>
      </c>
      <c r="F201" s="88" t="s">
        <v>1277</v>
      </c>
      <c r="G201" s="88" t="s">
        <v>1278</v>
      </c>
      <c r="H201" s="89" t="s">
        <v>141</v>
      </c>
      <c r="I201" s="89" t="s">
        <v>1279</v>
      </c>
      <c r="J201" s="90" t="s">
        <v>31</v>
      </c>
      <c r="K201" s="91">
        <v>0</v>
      </c>
      <c r="L201" s="92">
        <v>230000000</v>
      </c>
      <c r="M201" s="23" t="s">
        <v>133</v>
      </c>
      <c r="N201" s="25" t="s">
        <v>38</v>
      </c>
      <c r="O201" s="93" t="s">
        <v>134</v>
      </c>
      <c r="P201" s="23" t="s">
        <v>135</v>
      </c>
      <c r="Q201" s="91" t="s">
        <v>136</v>
      </c>
      <c r="R201" s="94" t="s">
        <v>137</v>
      </c>
      <c r="S201" s="23" t="s">
        <v>159</v>
      </c>
      <c r="T201" s="23" t="s">
        <v>1204</v>
      </c>
      <c r="U201" s="28">
        <v>1.7</v>
      </c>
      <c r="V201" s="28">
        <v>178571.42</v>
      </c>
      <c r="W201" s="95">
        <v>0</v>
      </c>
      <c r="X201" s="95">
        <f t="shared" si="3"/>
        <v>0</v>
      </c>
      <c r="Y201" s="96"/>
      <c r="Z201" s="23">
        <v>2016</v>
      </c>
      <c r="AA201" s="98">
        <v>11</v>
      </c>
    </row>
    <row r="202" spans="1:27" outlineLevel="1">
      <c r="A202" s="84" t="s">
        <v>1280</v>
      </c>
      <c r="B202" s="85" t="s">
        <v>132</v>
      </c>
      <c r="C202" s="86" t="s">
        <v>1221</v>
      </c>
      <c r="D202" s="88" t="s">
        <v>377</v>
      </c>
      <c r="E202" s="88" t="s">
        <v>1142</v>
      </c>
      <c r="F202" s="88" t="s">
        <v>1222</v>
      </c>
      <c r="G202" s="88" t="s">
        <v>1281</v>
      </c>
      <c r="H202" s="89" t="s">
        <v>141</v>
      </c>
      <c r="I202" s="89" t="s">
        <v>1282</v>
      </c>
      <c r="J202" s="90" t="s">
        <v>31</v>
      </c>
      <c r="K202" s="91">
        <v>0</v>
      </c>
      <c r="L202" s="92">
        <v>230000000</v>
      </c>
      <c r="M202" s="23" t="s">
        <v>133</v>
      </c>
      <c r="N202" s="25" t="s">
        <v>38</v>
      </c>
      <c r="O202" s="93" t="s">
        <v>134</v>
      </c>
      <c r="P202" s="23" t="s">
        <v>135</v>
      </c>
      <c r="Q202" s="91" t="s">
        <v>136</v>
      </c>
      <c r="R202" s="94" t="s">
        <v>137</v>
      </c>
      <c r="S202" s="23" t="s">
        <v>159</v>
      </c>
      <c r="T202" s="23" t="s">
        <v>1204</v>
      </c>
      <c r="U202" s="28">
        <v>0.1</v>
      </c>
      <c r="V202" s="28">
        <v>13424107.140000001</v>
      </c>
      <c r="W202" s="95">
        <v>0</v>
      </c>
      <c r="X202" s="95">
        <f t="shared" si="3"/>
        <v>0</v>
      </c>
      <c r="Y202" s="96"/>
      <c r="Z202" s="23">
        <v>2016</v>
      </c>
      <c r="AA202" s="98">
        <v>11</v>
      </c>
    </row>
    <row r="203" spans="1:27" outlineLevel="1">
      <c r="A203" s="84" t="s">
        <v>1283</v>
      </c>
      <c r="B203" s="85" t="s">
        <v>132</v>
      </c>
      <c r="C203" s="86" t="s">
        <v>1284</v>
      </c>
      <c r="D203" s="88" t="s">
        <v>377</v>
      </c>
      <c r="E203" s="88" t="s">
        <v>1142</v>
      </c>
      <c r="F203" s="88" t="s">
        <v>1285</v>
      </c>
      <c r="G203" s="88" t="s">
        <v>1286</v>
      </c>
      <c r="H203" s="89" t="s">
        <v>141</v>
      </c>
      <c r="I203" s="89" t="s">
        <v>1287</v>
      </c>
      <c r="J203" s="90" t="s">
        <v>31</v>
      </c>
      <c r="K203" s="91">
        <v>0</v>
      </c>
      <c r="L203" s="92">
        <v>230000000</v>
      </c>
      <c r="M203" s="23" t="s">
        <v>133</v>
      </c>
      <c r="N203" s="25" t="s">
        <v>38</v>
      </c>
      <c r="O203" s="93" t="s">
        <v>134</v>
      </c>
      <c r="P203" s="23" t="s">
        <v>135</v>
      </c>
      <c r="Q203" s="91" t="s">
        <v>136</v>
      </c>
      <c r="R203" s="94" t="s">
        <v>137</v>
      </c>
      <c r="S203" s="23" t="s">
        <v>159</v>
      </c>
      <c r="T203" s="23" t="s">
        <v>1204</v>
      </c>
      <c r="U203" s="28">
        <v>0.15</v>
      </c>
      <c r="V203" s="28">
        <v>1927303.44</v>
      </c>
      <c r="W203" s="95">
        <v>0</v>
      </c>
      <c r="X203" s="95">
        <f t="shared" si="3"/>
        <v>0</v>
      </c>
      <c r="Y203" s="96"/>
      <c r="Z203" s="23">
        <v>2016</v>
      </c>
      <c r="AA203" s="98">
        <v>11</v>
      </c>
    </row>
    <row r="204" spans="1:27" outlineLevel="1">
      <c r="A204" s="84" t="s">
        <v>1288</v>
      </c>
      <c r="B204" s="85" t="s">
        <v>132</v>
      </c>
      <c r="C204" s="86" t="s">
        <v>1289</v>
      </c>
      <c r="D204" s="88" t="s">
        <v>377</v>
      </c>
      <c r="E204" s="88" t="s">
        <v>1142</v>
      </c>
      <c r="F204" s="88" t="s">
        <v>1290</v>
      </c>
      <c r="G204" s="88" t="s">
        <v>1291</v>
      </c>
      <c r="H204" s="89" t="s">
        <v>141</v>
      </c>
      <c r="I204" s="89" t="s">
        <v>1292</v>
      </c>
      <c r="J204" s="90" t="s">
        <v>31</v>
      </c>
      <c r="K204" s="91">
        <v>0</v>
      </c>
      <c r="L204" s="92">
        <v>230000000</v>
      </c>
      <c r="M204" s="23" t="s">
        <v>133</v>
      </c>
      <c r="N204" s="25" t="s">
        <v>38</v>
      </c>
      <c r="O204" s="93" t="s">
        <v>134</v>
      </c>
      <c r="P204" s="23" t="s">
        <v>135</v>
      </c>
      <c r="Q204" s="91" t="s">
        <v>136</v>
      </c>
      <c r="R204" s="94" t="s">
        <v>137</v>
      </c>
      <c r="S204" s="23" t="s">
        <v>159</v>
      </c>
      <c r="T204" s="23" t="s">
        <v>1204</v>
      </c>
      <c r="U204" s="28">
        <v>1.4</v>
      </c>
      <c r="V204" s="28">
        <v>253642.1</v>
      </c>
      <c r="W204" s="95">
        <v>0</v>
      </c>
      <c r="X204" s="95">
        <f t="shared" si="3"/>
        <v>0</v>
      </c>
      <c r="Y204" s="96"/>
      <c r="Z204" s="23">
        <v>2016</v>
      </c>
      <c r="AA204" s="98">
        <v>11</v>
      </c>
    </row>
    <row r="205" spans="1:27" outlineLevel="1">
      <c r="A205" s="84" t="s">
        <v>1293</v>
      </c>
      <c r="B205" s="85" t="s">
        <v>132</v>
      </c>
      <c r="C205" s="86" t="s">
        <v>1211</v>
      </c>
      <c r="D205" s="88" t="s">
        <v>377</v>
      </c>
      <c r="E205" s="88" t="s">
        <v>1142</v>
      </c>
      <c r="F205" s="88" t="s">
        <v>1212</v>
      </c>
      <c r="G205" s="88" t="s">
        <v>1294</v>
      </c>
      <c r="H205" s="89" t="s">
        <v>141</v>
      </c>
      <c r="I205" s="89" t="s">
        <v>1295</v>
      </c>
      <c r="J205" s="90" t="s">
        <v>31</v>
      </c>
      <c r="K205" s="91">
        <v>0</v>
      </c>
      <c r="L205" s="92">
        <v>230000000</v>
      </c>
      <c r="M205" s="23" t="s">
        <v>133</v>
      </c>
      <c r="N205" s="25" t="s">
        <v>38</v>
      </c>
      <c r="O205" s="93" t="s">
        <v>134</v>
      </c>
      <c r="P205" s="23" t="s">
        <v>135</v>
      </c>
      <c r="Q205" s="91" t="s">
        <v>136</v>
      </c>
      <c r="R205" s="94" t="s">
        <v>137</v>
      </c>
      <c r="S205" s="23" t="s">
        <v>159</v>
      </c>
      <c r="T205" s="23" t="s">
        <v>1204</v>
      </c>
      <c r="U205" s="28">
        <v>0.35</v>
      </c>
      <c r="V205" s="28">
        <v>2568332.19</v>
      </c>
      <c r="W205" s="95">
        <v>0</v>
      </c>
      <c r="X205" s="95">
        <f t="shared" si="3"/>
        <v>0</v>
      </c>
      <c r="Y205" s="96"/>
      <c r="Z205" s="23">
        <v>2016</v>
      </c>
      <c r="AA205" s="98">
        <v>11</v>
      </c>
    </row>
    <row r="206" spans="1:27" outlineLevel="1">
      <c r="A206" s="84" t="s">
        <v>1296</v>
      </c>
      <c r="B206" s="85" t="s">
        <v>132</v>
      </c>
      <c r="C206" s="86" t="s">
        <v>1297</v>
      </c>
      <c r="D206" s="88" t="s">
        <v>377</v>
      </c>
      <c r="E206" s="88" t="s">
        <v>1142</v>
      </c>
      <c r="F206" s="88" t="s">
        <v>1298</v>
      </c>
      <c r="G206" s="88" t="s">
        <v>1299</v>
      </c>
      <c r="H206" s="89" t="s">
        <v>141</v>
      </c>
      <c r="I206" s="89" t="s">
        <v>1300</v>
      </c>
      <c r="J206" s="90" t="s">
        <v>31</v>
      </c>
      <c r="K206" s="91">
        <v>0</v>
      </c>
      <c r="L206" s="92">
        <v>230000000</v>
      </c>
      <c r="M206" s="23" t="s">
        <v>133</v>
      </c>
      <c r="N206" s="25" t="s">
        <v>38</v>
      </c>
      <c r="O206" s="93" t="s">
        <v>134</v>
      </c>
      <c r="P206" s="23" t="s">
        <v>135</v>
      </c>
      <c r="Q206" s="91" t="s">
        <v>136</v>
      </c>
      <c r="R206" s="94" t="s">
        <v>137</v>
      </c>
      <c r="S206" s="23" t="s">
        <v>159</v>
      </c>
      <c r="T206" s="23" t="s">
        <v>1204</v>
      </c>
      <c r="U206" s="28">
        <v>1</v>
      </c>
      <c r="V206" s="28">
        <v>360711.54</v>
      </c>
      <c r="W206" s="95">
        <v>0</v>
      </c>
      <c r="X206" s="95">
        <f t="shared" si="3"/>
        <v>0</v>
      </c>
      <c r="Y206" s="96"/>
      <c r="Z206" s="23">
        <v>2016</v>
      </c>
      <c r="AA206" s="98">
        <v>11</v>
      </c>
    </row>
    <row r="207" spans="1:27" outlineLevel="1">
      <c r="A207" s="84" t="s">
        <v>1301</v>
      </c>
      <c r="B207" s="85" t="s">
        <v>132</v>
      </c>
      <c r="C207" s="86" t="s">
        <v>1221</v>
      </c>
      <c r="D207" s="88" t="s">
        <v>377</v>
      </c>
      <c r="E207" s="88" t="s">
        <v>1142</v>
      </c>
      <c r="F207" s="88" t="s">
        <v>1222</v>
      </c>
      <c r="G207" s="88" t="s">
        <v>1302</v>
      </c>
      <c r="H207" s="89" t="s">
        <v>141</v>
      </c>
      <c r="I207" s="89" t="s">
        <v>1303</v>
      </c>
      <c r="J207" s="90" t="s">
        <v>31</v>
      </c>
      <c r="K207" s="91">
        <v>0</v>
      </c>
      <c r="L207" s="92">
        <v>230000000</v>
      </c>
      <c r="M207" s="23" t="s">
        <v>133</v>
      </c>
      <c r="N207" s="25" t="s">
        <v>38</v>
      </c>
      <c r="O207" s="93" t="s">
        <v>134</v>
      </c>
      <c r="P207" s="23" t="s">
        <v>135</v>
      </c>
      <c r="Q207" s="91" t="s">
        <v>136</v>
      </c>
      <c r="R207" s="94" t="s">
        <v>137</v>
      </c>
      <c r="S207" s="23" t="s">
        <v>159</v>
      </c>
      <c r="T207" s="23" t="s">
        <v>1204</v>
      </c>
      <c r="U207" s="28">
        <v>0.2</v>
      </c>
      <c r="V207" s="28">
        <v>6785714.2800000003</v>
      </c>
      <c r="W207" s="95">
        <v>0</v>
      </c>
      <c r="X207" s="95">
        <f t="shared" ref="X207:X275" si="4">W207*1.12</f>
        <v>0</v>
      </c>
      <c r="Y207" s="96"/>
      <c r="Z207" s="23">
        <v>2016</v>
      </c>
      <c r="AA207" s="98">
        <v>11</v>
      </c>
    </row>
    <row r="208" spans="1:27" outlineLevel="1">
      <c r="A208" s="84" t="s">
        <v>1304</v>
      </c>
      <c r="B208" s="85" t="s">
        <v>132</v>
      </c>
      <c r="C208" s="86" t="s">
        <v>1305</v>
      </c>
      <c r="D208" s="88" t="s">
        <v>377</v>
      </c>
      <c r="E208" s="88" t="s">
        <v>1142</v>
      </c>
      <c r="F208" s="88" t="s">
        <v>1306</v>
      </c>
      <c r="G208" s="88" t="s">
        <v>1307</v>
      </c>
      <c r="H208" s="89" t="s">
        <v>141</v>
      </c>
      <c r="I208" s="89" t="s">
        <v>1308</v>
      </c>
      <c r="J208" s="90" t="s">
        <v>31</v>
      </c>
      <c r="K208" s="91">
        <v>0</v>
      </c>
      <c r="L208" s="92">
        <v>230000000</v>
      </c>
      <c r="M208" s="23" t="s">
        <v>133</v>
      </c>
      <c r="N208" s="25" t="s">
        <v>38</v>
      </c>
      <c r="O208" s="93" t="s">
        <v>134</v>
      </c>
      <c r="P208" s="23" t="s">
        <v>135</v>
      </c>
      <c r="Q208" s="91" t="s">
        <v>136</v>
      </c>
      <c r="R208" s="94" t="s">
        <v>137</v>
      </c>
      <c r="S208" s="23" t="s">
        <v>157</v>
      </c>
      <c r="T208" s="23" t="s">
        <v>158</v>
      </c>
      <c r="U208" s="28">
        <v>401.3</v>
      </c>
      <c r="V208" s="28">
        <v>887.43</v>
      </c>
      <c r="W208" s="95">
        <v>0</v>
      </c>
      <c r="X208" s="95">
        <f t="shared" si="4"/>
        <v>0</v>
      </c>
      <c r="Y208" s="96"/>
      <c r="Z208" s="23">
        <v>2016</v>
      </c>
      <c r="AA208" s="98">
        <v>11</v>
      </c>
    </row>
    <row r="209" spans="1:27" outlineLevel="1">
      <c r="A209" s="84" t="s">
        <v>1314</v>
      </c>
      <c r="B209" s="85" t="s">
        <v>132</v>
      </c>
      <c r="C209" s="86" t="s">
        <v>1315</v>
      </c>
      <c r="D209" s="88" t="s">
        <v>1143</v>
      </c>
      <c r="E209" s="88" t="s">
        <v>1316</v>
      </c>
      <c r="F209" s="88" t="s">
        <v>1317</v>
      </c>
      <c r="G209" s="88" t="s">
        <v>1318</v>
      </c>
      <c r="H209" s="89" t="s">
        <v>1319</v>
      </c>
      <c r="I209" s="89" t="s">
        <v>1320</v>
      </c>
      <c r="J209" s="90" t="s">
        <v>35</v>
      </c>
      <c r="K209" s="91">
        <v>0</v>
      </c>
      <c r="L209" s="92">
        <v>230000000</v>
      </c>
      <c r="M209" s="23" t="s">
        <v>133</v>
      </c>
      <c r="N209" s="25" t="s">
        <v>38</v>
      </c>
      <c r="O209" s="93" t="s">
        <v>134</v>
      </c>
      <c r="P209" s="23" t="s">
        <v>135</v>
      </c>
      <c r="Q209" s="91" t="s">
        <v>168</v>
      </c>
      <c r="R209" s="94" t="s">
        <v>137</v>
      </c>
      <c r="S209" s="23" t="s">
        <v>159</v>
      </c>
      <c r="T209" s="23" t="s">
        <v>1204</v>
      </c>
      <c r="U209" s="28">
        <v>50</v>
      </c>
      <c r="V209" s="28">
        <v>407.14</v>
      </c>
      <c r="W209" s="95">
        <v>0</v>
      </c>
      <c r="X209" s="95">
        <f t="shared" si="4"/>
        <v>0</v>
      </c>
      <c r="Y209" s="96"/>
      <c r="Z209" s="23">
        <v>2016</v>
      </c>
      <c r="AA209" s="100" t="s">
        <v>1665</v>
      </c>
    </row>
    <row r="210" spans="1:27" outlineLevel="1">
      <c r="A210" s="84" t="s">
        <v>1329</v>
      </c>
      <c r="B210" s="85" t="s">
        <v>27</v>
      </c>
      <c r="C210" s="86" t="s">
        <v>1330</v>
      </c>
      <c r="D210" s="88" t="s">
        <v>1331</v>
      </c>
      <c r="E210" s="88" t="s">
        <v>114</v>
      </c>
      <c r="F210" s="88" t="s">
        <v>1332</v>
      </c>
      <c r="G210" s="88" t="s">
        <v>114</v>
      </c>
      <c r="H210" s="89" t="s">
        <v>141</v>
      </c>
      <c r="I210" s="89" t="s">
        <v>114</v>
      </c>
      <c r="J210" s="90" t="s">
        <v>31</v>
      </c>
      <c r="K210" s="91">
        <v>45</v>
      </c>
      <c r="L210" s="92">
        <v>230000000</v>
      </c>
      <c r="M210" s="23" t="s">
        <v>117</v>
      </c>
      <c r="N210" s="25" t="s">
        <v>1333</v>
      </c>
      <c r="O210" s="93" t="s">
        <v>1334</v>
      </c>
      <c r="P210" s="23" t="s">
        <v>135</v>
      </c>
      <c r="Q210" s="91" t="s">
        <v>218</v>
      </c>
      <c r="R210" s="94" t="s">
        <v>219</v>
      </c>
      <c r="S210" s="23">
        <v>112</v>
      </c>
      <c r="T210" s="23" t="s">
        <v>186</v>
      </c>
      <c r="U210" s="28">
        <v>74602.5</v>
      </c>
      <c r="V210" s="28">
        <v>200</v>
      </c>
      <c r="W210" s="95">
        <v>0</v>
      </c>
      <c r="X210" s="95">
        <f>W210*1.12</f>
        <v>0</v>
      </c>
      <c r="Y210" s="96" t="s">
        <v>140</v>
      </c>
      <c r="Z210" s="23">
        <v>2016</v>
      </c>
      <c r="AA210" s="100" t="s">
        <v>1951</v>
      </c>
    </row>
    <row r="211" spans="1:27" outlineLevel="1">
      <c r="A211" s="84" t="s">
        <v>1335</v>
      </c>
      <c r="B211" s="85" t="s">
        <v>27</v>
      </c>
      <c r="C211" s="86" t="s">
        <v>1330</v>
      </c>
      <c r="D211" s="88" t="s">
        <v>1331</v>
      </c>
      <c r="E211" s="88" t="s">
        <v>114</v>
      </c>
      <c r="F211" s="88" t="s">
        <v>1332</v>
      </c>
      <c r="G211" s="88" t="s">
        <v>114</v>
      </c>
      <c r="H211" s="89" t="s">
        <v>141</v>
      </c>
      <c r="I211" s="89" t="s">
        <v>114</v>
      </c>
      <c r="J211" s="90" t="s">
        <v>31</v>
      </c>
      <c r="K211" s="91">
        <v>45</v>
      </c>
      <c r="L211" s="92">
        <v>230000000</v>
      </c>
      <c r="M211" s="23" t="s">
        <v>117</v>
      </c>
      <c r="N211" s="25" t="s">
        <v>1333</v>
      </c>
      <c r="O211" s="93" t="s">
        <v>1336</v>
      </c>
      <c r="P211" s="23" t="s">
        <v>135</v>
      </c>
      <c r="Q211" s="91" t="s">
        <v>218</v>
      </c>
      <c r="R211" s="94" t="s">
        <v>219</v>
      </c>
      <c r="S211" s="23">
        <v>112</v>
      </c>
      <c r="T211" s="23" t="s">
        <v>186</v>
      </c>
      <c r="U211" s="28">
        <v>73612.5</v>
      </c>
      <c r="V211" s="28">
        <v>200</v>
      </c>
      <c r="W211" s="95">
        <v>0</v>
      </c>
      <c r="X211" s="95">
        <f t="shared" ref="X211:X220" si="5">W211*1.12</f>
        <v>0</v>
      </c>
      <c r="Y211" s="96" t="s">
        <v>140</v>
      </c>
      <c r="Z211" s="23">
        <v>2016</v>
      </c>
      <c r="AA211" s="100" t="s">
        <v>1951</v>
      </c>
    </row>
    <row r="212" spans="1:27" outlineLevel="1">
      <c r="A212" s="84" t="s">
        <v>1337</v>
      </c>
      <c r="B212" s="85" t="s">
        <v>27</v>
      </c>
      <c r="C212" s="86" t="s">
        <v>1330</v>
      </c>
      <c r="D212" s="88" t="s">
        <v>1331</v>
      </c>
      <c r="E212" s="88" t="s">
        <v>114</v>
      </c>
      <c r="F212" s="88" t="s">
        <v>1332</v>
      </c>
      <c r="G212" s="88" t="s">
        <v>114</v>
      </c>
      <c r="H212" s="89" t="s">
        <v>141</v>
      </c>
      <c r="I212" s="89" t="s">
        <v>114</v>
      </c>
      <c r="J212" s="90" t="s">
        <v>31</v>
      </c>
      <c r="K212" s="91">
        <v>45</v>
      </c>
      <c r="L212" s="92">
        <v>230000000</v>
      </c>
      <c r="M212" s="23" t="s">
        <v>117</v>
      </c>
      <c r="N212" s="25" t="s">
        <v>1333</v>
      </c>
      <c r="O212" s="93" t="s">
        <v>1338</v>
      </c>
      <c r="P212" s="23" t="s">
        <v>135</v>
      </c>
      <c r="Q212" s="91" t="s">
        <v>218</v>
      </c>
      <c r="R212" s="94" t="s">
        <v>219</v>
      </c>
      <c r="S212" s="23">
        <v>112</v>
      </c>
      <c r="T212" s="23" t="s">
        <v>186</v>
      </c>
      <c r="U212" s="28">
        <v>45648.5</v>
      </c>
      <c r="V212" s="28">
        <v>200</v>
      </c>
      <c r="W212" s="95">
        <v>0</v>
      </c>
      <c r="X212" s="95">
        <f t="shared" si="5"/>
        <v>0</v>
      </c>
      <c r="Y212" s="96" t="s">
        <v>140</v>
      </c>
      <c r="Z212" s="23">
        <v>2016</v>
      </c>
      <c r="AA212" s="100" t="s">
        <v>1951</v>
      </c>
    </row>
    <row r="213" spans="1:27" outlineLevel="1">
      <c r="A213" s="84" t="s">
        <v>1339</v>
      </c>
      <c r="B213" s="85" t="s">
        <v>27</v>
      </c>
      <c r="C213" s="86" t="s">
        <v>1330</v>
      </c>
      <c r="D213" s="88" t="s">
        <v>1331</v>
      </c>
      <c r="E213" s="88" t="s">
        <v>114</v>
      </c>
      <c r="F213" s="88" t="s">
        <v>1332</v>
      </c>
      <c r="G213" s="88" t="s">
        <v>114</v>
      </c>
      <c r="H213" s="89" t="s">
        <v>141</v>
      </c>
      <c r="I213" s="89" t="s">
        <v>114</v>
      </c>
      <c r="J213" s="90" t="s">
        <v>31</v>
      </c>
      <c r="K213" s="91">
        <v>45</v>
      </c>
      <c r="L213" s="92">
        <v>230000000</v>
      </c>
      <c r="M213" s="23" t="s">
        <v>117</v>
      </c>
      <c r="N213" s="25" t="s">
        <v>1333</v>
      </c>
      <c r="O213" s="93" t="s">
        <v>1340</v>
      </c>
      <c r="P213" s="23" t="s">
        <v>135</v>
      </c>
      <c r="Q213" s="91" t="s">
        <v>218</v>
      </c>
      <c r="R213" s="94" t="s">
        <v>219</v>
      </c>
      <c r="S213" s="23">
        <v>112</v>
      </c>
      <c r="T213" s="23" t="s">
        <v>186</v>
      </c>
      <c r="U213" s="28">
        <v>46162.5</v>
      </c>
      <c r="V213" s="28">
        <v>200</v>
      </c>
      <c r="W213" s="95">
        <v>0</v>
      </c>
      <c r="X213" s="95">
        <f t="shared" si="5"/>
        <v>0</v>
      </c>
      <c r="Y213" s="96" t="s">
        <v>140</v>
      </c>
      <c r="Z213" s="23">
        <v>2016</v>
      </c>
      <c r="AA213" s="100" t="s">
        <v>1951</v>
      </c>
    </row>
    <row r="214" spans="1:27" outlineLevel="1">
      <c r="A214" s="84" t="s">
        <v>1341</v>
      </c>
      <c r="B214" s="85" t="s">
        <v>27</v>
      </c>
      <c r="C214" s="86" t="s">
        <v>1330</v>
      </c>
      <c r="D214" s="88" t="s">
        <v>1331</v>
      </c>
      <c r="E214" s="88" t="s">
        <v>114</v>
      </c>
      <c r="F214" s="88" t="s">
        <v>1332</v>
      </c>
      <c r="G214" s="88" t="s">
        <v>114</v>
      </c>
      <c r="H214" s="89" t="s">
        <v>141</v>
      </c>
      <c r="I214" s="89" t="s">
        <v>114</v>
      </c>
      <c r="J214" s="90" t="s">
        <v>31</v>
      </c>
      <c r="K214" s="91">
        <v>45</v>
      </c>
      <c r="L214" s="92">
        <v>230000000</v>
      </c>
      <c r="M214" s="23" t="s">
        <v>117</v>
      </c>
      <c r="N214" s="25" t="s">
        <v>1333</v>
      </c>
      <c r="O214" s="93" t="s">
        <v>1342</v>
      </c>
      <c r="P214" s="23" t="s">
        <v>135</v>
      </c>
      <c r="Q214" s="91" t="s">
        <v>218</v>
      </c>
      <c r="R214" s="94" t="s">
        <v>219</v>
      </c>
      <c r="S214" s="23">
        <v>112</v>
      </c>
      <c r="T214" s="23" t="s">
        <v>186</v>
      </c>
      <c r="U214" s="28">
        <v>53512.5</v>
      </c>
      <c r="V214" s="28">
        <v>200</v>
      </c>
      <c r="W214" s="95">
        <v>0</v>
      </c>
      <c r="X214" s="95">
        <f t="shared" si="5"/>
        <v>0</v>
      </c>
      <c r="Y214" s="96" t="s">
        <v>140</v>
      </c>
      <c r="Z214" s="23">
        <v>2016</v>
      </c>
      <c r="AA214" s="100" t="s">
        <v>1951</v>
      </c>
    </row>
    <row r="215" spans="1:27" outlineLevel="1">
      <c r="A215" s="84" t="s">
        <v>1343</v>
      </c>
      <c r="B215" s="85" t="s">
        <v>27</v>
      </c>
      <c r="C215" s="86" t="s">
        <v>1330</v>
      </c>
      <c r="D215" s="88" t="s">
        <v>1331</v>
      </c>
      <c r="E215" s="88" t="s">
        <v>114</v>
      </c>
      <c r="F215" s="88" t="s">
        <v>1332</v>
      </c>
      <c r="G215" s="88" t="s">
        <v>114</v>
      </c>
      <c r="H215" s="89" t="s">
        <v>141</v>
      </c>
      <c r="I215" s="89" t="s">
        <v>114</v>
      </c>
      <c r="J215" s="90" t="s">
        <v>31</v>
      </c>
      <c r="K215" s="91">
        <v>45</v>
      </c>
      <c r="L215" s="92">
        <v>230000000</v>
      </c>
      <c r="M215" s="23" t="s">
        <v>117</v>
      </c>
      <c r="N215" s="25" t="s">
        <v>1333</v>
      </c>
      <c r="O215" s="93" t="s">
        <v>962</v>
      </c>
      <c r="P215" s="23" t="s">
        <v>135</v>
      </c>
      <c r="Q215" s="91" t="s">
        <v>218</v>
      </c>
      <c r="R215" s="94" t="s">
        <v>219</v>
      </c>
      <c r="S215" s="23">
        <v>112</v>
      </c>
      <c r="T215" s="23" t="s">
        <v>186</v>
      </c>
      <c r="U215" s="28">
        <v>20568</v>
      </c>
      <c r="V215" s="28">
        <v>200</v>
      </c>
      <c r="W215" s="95">
        <v>0</v>
      </c>
      <c r="X215" s="95">
        <f t="shared" si="5"/>
        <v>0</v>
      </c>
      <c r="Y215" s="96" t="s">
        <v>140</v>
      </c>
      <c r="Z215" s="23">
        <v>2016</v>
      </c>
      <c r="AA215" s="100" t="s">
        <v>1951</v>
      </c>
    </row>
    <row r="216" spans="1:27" outlineLevel="1">
      <c r="A216" s="84" t="s">
        <v>1344</v>
      </c>
      <c r="B216" s="85" t="s">
        <v>27</v>
      </c>
      <c r="C216" s="86" t="s">
        <v>1330</v>
      </c>
      <c r="D216" s="88" t="s">
        <v>1331</v>
      </c>
      <c r="E216" s="88" t="s">
        <v>114</v>
      </c>
      <c r="F216" s="88" t="s">
        <v>1332</v>
      </c>
      <c r="G216" s="88" t="s">
        <v>114</v>
      </c>
      <c r="H216" s="89" t="s">
        <v>141</v>
      </c>
      <c r="I216" s="89" t="s">
        <v>114</v>
      </c>
      <c r="J216" s="90" t="s">
        <v>31</v>
      </c>
      <c r="K216" s="91">
        <v>45</v>
      </c>
      <c r="L216" s="92">
        <v>230000000</v>
      </c>
      <c r="M216" s="23" t="s">
        <v>117</v>
      </c>
      <c r="N216" s="25" t="s">
        <v>1333</v>
      </c>
      <c r="O216" s="93" t="s">
        <v>1345</v>
      </c>
      <c r="P216" s="23" t="s">
        <v>135</v>
      </c>
      <c r="Q216" s="91" t="s">
        <v>218</v>
      </c>
      <c r="R216" s="94" t="s">
        <v>219</v>
      </c>
      <c r="S216" s="23">
        <v>112</v>
      </c>
      <c r="T216" s="23" t="s">
        <v>186</v>
      </c>
      <c r="U216" s="28">
        <v>3354</v>
      </c>
      <c r="V216" s="28">
        <v>200</v>
      </c>
      <c r="W216" s="95">
        <v>0</v>
      </c>
      <c r="X216" s="95">
        <f t="shared" si="5"/>
        <v>0</v>
      </c>
      <c r="Y216" s="96" t="s">
        <v>140</v>
      </c>
      <c r="Z216" s="23">
        <v>2016</v>
      </c>
      <c r="AA216" s="100" t="s">
        <v>1951</v>
      </c>
    </row>
    <row r="217" spans="1:27" outlineLevel="1">
      <c r="A217" s="84" t="s">
        <v>1346</v>
      </c>
      <c r="B217" s="85" t="s">
        <v>27</v>
      </c>
      <c r="C217" s="86" t="s">
        <v>1330</v>
      </c>
      <c r="D217" s="88" t="s">
        <v>1331</v>
      </c>
      <c r="E217" s="88" t="s">
        <v>114</v>
      </c>
      <c r="F217" s="88" t="s">
        <v>1332</v>
      </c>
      <c r="G217" s="88" t="s">
        <v>114</v>
      </c>
      <c r="H217" s="89" t="s">
        <v>141</v>
      </c>
      <c r="I217" s="89" t="s">
        <v>114</v>
      </c>
      <c r="J217" s="90" t="s">
        <v>31</v>
      </c>
      <c r="K217" s="91">
        <v>45</v>
      </c>
      <c r="L217" s="92">
        <v>230000000</v>
      </c>
      <c r="M217" s="23" t="s">
        <v>117</v>
      </c>
      <c r="N217" s="25" t="s">
        <v>1333</v>
      </c>
      <c r="O217" s="93" t="s">
        <v>1347</v>
      </c>
      <c r="P217" s="23" t="s">
        <v>135</v>
      </c>
      <c r="Q217" s="91" t="s">
        <v>218</v>
      </c>
      <c r="R217" s="94" t="s">
        <v>219</v>
      </c>
      <c r="S217" s="23">
        <v>112</v>
      </c>
      <c r="T217" s="23" t="s">
        <v>186</v>
      </c>
      <c r="U217" s="28">
        <v>5317.5</v>
      </c>
      <c r="V217" s="28">
        <v>200</v>
      </c>
      <c r="W217" s="95">
        <v>0</v>
      </c>
      <c r="X217" s="95">
        <f t="shared" si="5"/>
        <v>0</v>
      </c>
      <c r="Y217" s="96" t="s">
        <v>140</v>
      </c>
      <c r="Z217" s="23">
        <v>2016</v>
      </c>
      <c r="AA217" s="100" t="s">
        <v>1951</v>
      </c>
    </row>
    <row r="218" spans="1:27" outlineLevel="1">
      <c r="A218" s="84" t="s">
        <v>1348</v>
      </c>
      <c r="B218" s="85" t="s">
        <v>27</v>
      </c>
      <c r="C218" s="86" t="s">
        <v>1330</v>
      </c>
      <c r="D218" s="88" t="s">
        <v>1331</v>
      </c>
      <c r="E218" s="88" t="s">
        <v>114</v>
      </c>
      <c r="F218" s="88" t="s">
        <v>1332</v>
      </c>
      <c r="G218" s="88" t="s">
        <v>114</v>
      </c>
      <c r="H218" s="89" t="s">
        <v>141</v>
      </c>
      <c r="I218" s="89" t="s">
        <v>114</v>
      </c>
      <c r="J218" s="90" t="s">
        <v>31</v>
      </c>
      <c r="K218" s="91">
        <v>45</v>
      </c>
      <c r="L218" s="92">
        <v>230000000</v>
      </c>
      <c r="M218" s="23" t="s">
        <v>117</v>
      </c>
      <c r="N218" s="25" t="s">
        <v>1333</v>
      </c>
      <c r="O218" s="93" t="s">
        <v>1349</v>
      </c>
      <c r="P218" s="23" t="s">
        <v>135</v>
      </c>
      <c r="Q218" s="91" t="s">
        <v>218</v>
      </c>
      <c r="R218" s="94" t="s">
        <v>219</v>
      </c>
      <c r="S218" s="23">
        <v>112</v>
      </c>
      <c r="T218" s="23" t="s">
        <v>186</v>
      </c>
      <c r="U218" s="28">
        <v>3490.5</v>
      </c>
      <c r="V218" s="28">
        <v>200</v>
      </c>
      <c r="W218" s="95">
        <v>0</v>
      </c>
      <c r="X218" s="95">
        <f t="shared" si="5"/>
        <v>0</v>
      </c>
      <c r="Y218" s="96" t="s">
        <v>140</v>
      </c>
      <c r="Z218" s="23">
        <v>2016</v>
      </c>
      <c r="AA218" s="100" t="s">
        <v>1951</v>
      </c>
    </row>
    <row r="219" spans="1:27" outlineLevel="1">
      <c r="A219" s="84" t="s">
        <v>1350</v>
      </c>
      <c r="B219" s="85" t="s">
        <v>27</v>
      </c>
      <c r="C219" s="86" t="s">
        <v>1330</v>
      </c>
      <c r="D219" s="88" t="s">
        <v>1331</v>
      </c>
      <c r="E219" s="88" t="s">
        <v>114</v>
      </c>
      <c r="F219" s="88" t="s">
        <v>1332</v>
      </c>
      <c r="G219" s="88" t="s">
        <v>114</v>
      </c>
      <c r="H219" s="89" t="s">
        <v>141</v>
      </c>
      <c r="I219" s="89" t="s">
        <v>114</v>
      </c>
      <c r="J219" s="90" t="s">
        <v>31</v>
      </c>
      <c r="K219" s="91">
        <v>45</v>
      </c>
      <c r="L219" s="92">
        <v>230000000</v>
      </c>
      <c r="M219" s="23" t="s">
        <v>117</v>
      </c>
      <c r="N219" s="25" t="s">
        <v>1333</v>
      </c>
      <c r="O219" s="93" t="s">
        <v>1351</v>
      </c>
      <c r="P219" s="23" t="s">
        <v>135</v>
      </c>
      <c r="Q219" s="91" t="s">
        <v>218</v>
      </c>
      <c r="R219" s="94" t="s">
        <v>219</v>
      </c>
      <c r="S219" s="23">
        <v>112</v>
      </c>
      <c r="T219" s="23" t="s">
        <v>186</v>
      </c>
      <c r="U219" s="28">
        <v>3114</v>
      </c>
      <c r="V219" s="28">
        <v>200</v>
      </c>
      <c r="W219" s="95">
        <v>0</v>
      </c>
      <c r="X219" s="95">
        <f t="shared" si="5"/>
        <v>0</v>
      </c>
      <c r="Y219" s="96" t="s">
        <v>140</v>
      </c>
      <c r="Z219" s="23">
        <v>2016</v>
      </c>
      <c r="AA219" s="100" t="s">
        <v>1951</v>
      </c>
    </row>
    <row r="220" spans="1:27" outlineLevel="1">
      <c r="A220" s="84" t="s">
        <v>1352</v>
      </c>
      <c r="B220" s="85" t="s">
        <v>27</v>
      </c>
      <c r="C220" s="86" t="s">
        <v>1330</v>
      </c>
      <c r="D220" s="88" t="s">
        <v>1331</v>
      </c>
      <c r="E220" s="88" t="s">
        <v>114</v>
      </c>
      <c r="F220" s="88" t="s">
        <v>1332</v>
      </c>
      <c r="G220" s="88" t="s">
        <v>114</v>
      </c>
      <c r="H220" s="89" t="s">
        <v>141</v>
      </c>
      <c r="I220" s="89" t="s">
        <v>114</v>
      </c>
      <c r="J220" s="90" t="s">
        <v>31</v>
      </c>
      <c r="K220" s="91">
        <v>45</v>
      </c>
      <c r="L220" s="92">
        <v>230000000</v>
      </c>
      <c r="M220" s="23" t="s">
        <v>117</v>
      </c>
      <c r="N220" s="25" t="s">
        <v>1333</v>
      </c>
      <c r="O220" s="93" t="s">
        <v>1353</v>
      </c>
      <c r="P220" s="23" t="s">
        <v>135</v>
      </c>
      <c r="Q220" s="91" t="s">
        <v>218</v>
      </c>
      <c r="R220" s="94" t="s">
        <v>219</v>
      </c>
      <c r="S220" s="23">
        <v>112</v>
      </c>
      <c r="T220" s="23" t="s">
        <v>186</v>
      </c>
      <c r="U220" s="28">
        <v>2943</v>
      </c>
      <c r="V220" s="28">
        <v>200</v>
      </c>
      <c r="W220" s="95">
        <v>0</v>
      </c>
      <c r="X220" s="95">
        <f t="shared" si="5"/>
        <v>0</v>
      </c>
      <c r="Y220" s="96" t="s">
        <v>140</v>
      </c>
      <c r="Z220" s="23">
        <v>2016</v>
      </c>
      <c r="AA220" s="100" t="s">
        <v>1951</v>
      </c>
    </row>
    <row r="221" spans="1:27" outlineLevel="1">
      <c r="A221" s="84" t="s">
        <v>1354</v>
      </c>
      <c r="B221" s="85" t="s">
        <v>27</v>
      </c>
      <c r="C221" s="86" t="s">
        <v>1330</v>
      </c>
      <c r="D221" s="88" t="s">
        <v>1331</v>
      </c>
      <c r="E221" s="88" t="s">
        <v>114</v>
      </c>
      <c r="F221" s="88" t="s">
        <v>1332</v>
      </c>
      <c r="G221" s="88" t="s">
        <v>114</v>
      </c>
      <c r="H221" s="89" t="s">
        <v>141</v>
      </c>
      <c r="I221" s="89" t="s">
        <v>114</v>
      </c>
      <c r="J221" s="90" t="s">
        <v>30</v>
      </c>
      <c r="K221" s="91">
        <v>0</v>
      </c>
      <c r="L221" s="92">
        <v>230000000</v>
      </c>
      <c r="M221" s="23" t="s">
        <v>117</v>
      </c>
      <c r="N221" s="25" t="s">
        <v>1333</v>
      </c>
      <c r="O221" s="93" t="s">
        <v>1334</v>
      </c>
      <c r="P221" s="23" t="s">
        <v>135</v>
      </c>
      <c r="Q221" s="91" t="s">
        <v>1369</v>
      </c>
      <c r="R221" s="94" t="s">
        <v>29</v>
      </c>
      <c r="S221" s="23">
        <v>112</v>
      </c>
      <c r="T221" s="23" t="s">
        <v>186</v>
      </c>
      <c r="U221" s="28">
        <v>24867.5</v>
      </c>
      <c r="V221" s="28">
        <v>200</v>
      </c>
      <c r="W221" s="95">
        <v>0</v>
      </c>
      <c r="X221" s="95">
        <f>W221*1.12</f>
        <v>0</v>
      </c>
      <c r="Y221" s="96"/>
      <c r="Z221" s="23">
        <v>2016</v>
      </c>
      <c r="AA221" s="100" t="s">
        <v>1951</v>
      </c>
    </row>
    <row r="222" spans="1:27" outlineLevel="1">
      <c r="A222" s="84" t="s">
        <v>1355</v>
      </c>
      <c r="B222" s="85" t="s">
        <v>27</v>
      </c>
      <c r="C222" s="86" t="s">
        <v>1330</v>
      </c>
      <c r="D222" s="88" t="s">
        <v>1331</v>
      </c>
      <c r="E222" s="88" t="s">
        <v>114</v>
      </c>
      <c r="F222" s="88" t="s">
        <v>1332</v>
      </c>
      <c r="G222" s="88" t="s">
        <v>114</v>
      </c>
      <c r="H222" s="89" t="s">
        <v>141</v>
      </c>
      <c r="I222" s="89" t="s">
        <v>114</v>
      </c>
      <c r="J222" s="90" t="s">
        <v>30</v>
      </c>
      <c r="K222" s="91">
        <v>0</v>
      </c>
      <c r="L222" s="92">
        <v>230000000</v>
      </c>
      <c r="M222" s="23" t="s">
        <v>117</v>
      </c>
      <c r="N222" s="25" t="s">
        <v>1333</v>
      </c>
      <c r="O222" s="93" t="s">
        <v>1336</v>
      </c>
      <c r="P222" s="23" t="s">
        <v>135</v>
      </c>
      <c r="Q222" s="91" t="s">
        <v>218</v>
      </c>
      <c r="R222" s="94" t="s">
        <v>29</v>
      </c>
      <c r="S222" s="23">
        <v>112</v>
      </c>
      <c r="T222" s="23" t="s">
        <v>186</v>
      </c>
      <c r="U222" s="28">
        <v>24537.5</v>
      </c>
      <c r="V222" s="28">
        <v>200</v>
      </c>
      <c r="W222" s="95">
        <v>0</v>
      </c>
      <c r="X222" s="95">
        <f t="shared" ref="X222:X231" si="6">W222*1.12</f>
        <v>0</v>
      </c>
      <c r="Y222" s="96"/>
      <c r="Z222" s="23">
        <v>2016</v>
      </c>
      <c r="AA222" s="100" t="s">
        <v>1951</v>
      </c>
    </row>
    <row r="223" spans="1:27" outlineLevel="1">
      <c r="A223" s="84" t="s">
        <v>1356</v>
      </c>
      <c r="B223" s="85" t="s">
        <v>27</v>
      </c>
      <c r="C223" s="86" t="s">
        <v>1330</v>
      </c>
      <c r="D223" s="88" t="s">
        <v>1331</v>
      </c>
      <c r="E223" s="88" t="s">
        <v>114</v>
      </c>
      <c r="F223" s="88" t="s">
        <v>1332</v>
      </c>
      <c r="G223" s="88" t="s">
        <v>114</v>
      </c>
      <c r="H223" s="89" t="s">
        <v>141</v>
      </c>
      <c r="I223" s="89" t="s">
        <v>114</v>
      </c>
      <c r="J223" s="90" t="s">
        <v>30</v>
      </c>
      <c r="K223" s="91">
        <v>0</v>
      </c>
      <c r="L223" s="92">
        <v>230000000</v>
      </c>
      <c r="M223" s="23" t="s">
        <v>117</v>
      </c>
      <c r="N223" s="25" t="s">
        <v>1333</v>
      </c>
      <c r="O223" s="93" t="s">
        <v>1338</v>
      </c>
      <c r="P223" s="23" t="s">
        <v>135</v>
      </c>
      <c r="Q223" s="91" t="s">
        <v>218</v>
      </c>
      <c r="R223" s="94" t="s">
        <v>29</v>
      </c>
      <c r="S223" s="23">
        <v>112</v>
      </c>
      <c r="T223" s="23" t="s">
        <v>186</v>
      </c>
      <c r="U223" s="28">
        <v>15215</v>
      </c>
      <c r="V223" s="28">
        <v>200</v>
      </c>
      <c r="W223" s="95">
        <v>0</v>
      </c>
      <c r="X223" s="95">
        <f t="shared" si="6"/>
        <v>0</v>
      </c>
      <c r="Y223" s="96"/>
      <c r="Z223" s="23">
        <v>2016</v>
      </c>
      <c r="AA223" s="100" t="s">
        <v>1951</v>
      </c>
    </row>
    <row r="224" spans="1:27" outlineLevel="1">
      <c r="A224" s="84" t="s">
        <v>1357</v>
      </c>
      <c r="B224" s="85" t="s">
        <v>27</v>
      </c>
      <c r="C224" s="86" t="s">
        <v>1330</v>
      </c>
      <c r="D224" s="88" t="s">
        <v>1331</v>
      </c>
      <c r="E224" s="88" t="s">
        <v>114</v>
      </c>
      <c r="F224" s="88" t="s">
        <v>1332</v>
      </c>
      <c r="G224" s="88" t="s">
        <v>114</v>
      </c>
      <c r="H224" s="89" t="s">
        <v>141</v>
      </c>
      <c r="I224" s="89" t="s">
        <v>114</v>
      </c>
      <c r="J224" s="90" t="s">
        <v>30</v>
      </c>
      <c r="K224" s="91">
        <v>0</v>
      </c>
      <c r="L224" s="92">
        <v>230000000</v>
      </c>
      <c r="M224" s="23" t="s">
        <v>117</v>
      </c>
      <c r="N224" s="25" t="s">
        <v>1333</v>
      </c>
      <c r="O224" s="93" t="s">
        <v>1340</v>
      </c>
      <c r="P224" s="23" t="s">
        <v>135</v>
      </c>
      <c r="Q224" s="91" t="s">
        <v>218</v>
      </c>
      <c r="R224" s="94" t="s">
        <v>29</v>
      </c>
      <c r="S224" s="23">
        <v>112</v>
      </c>
      <c r="T224" s="23" t="s">
        <v>186</v>
      </c>
      <c r="U224" s="28">
        <v>15387.5</v>
      </c>
      <c r="V224" s="28">
        <v>200</v>
      </c>
      <c r="W224" s="95">
        <v>0</v>
      </c>
      <c r="X224" s="95">
        <f t="shared" si="6"/>
        <v>0</v>
      </c>
      <c r="Y224" s="96"/>
      <c r="Z224" s="23">
        <v>2016</v>
      </c>
      <c r="AA224" s="100" t="s">
        <v>1951</v>
      </c>
    </row>
    <row r="225" spans="1:27" outlineLevel="1">
      <c r="A225" s="84" t="s">
        <v>1358</v>
      </c>
      <c r="B225" s="85" t="s">
        <v>27</v>
      </c>
      <c r="C225" s="86" t="s">
        <v>1330</v>
      </c>
      <c r="D225" s="88" t="s">
        <v>1331</v>
      </c>
      <c r="E225" s="88" t="s">
        <v>114</v>
      </c>
      <c r="F225" s="88" t="s">
        <v>1332</v>
      </c>
      <c r="G225" s="88" t="s">
        <v>114</v>
      </c>
      <c r="H225" s="89" t="s">
        <v>141</v>
      </c>
      <c r="I225" s="89" t="s">
        <v>114</v>
      </c>
      <c r="J225" s="90" t="s">
        <v>30</v>
      </c>
      <c r="K225" s="91">
        <v>0</v>
      </c>
      <c r="L225" s="92">
        <v>230000000</v>
      </c>
      <c r="M225" s="23" t="s">
        <v>117</v>
      </c>
      <c r="N225" s="25" t="s">
        <v>1333</v>
      </c>
      <c r="O225" s="93" t="s">
        <v>1342</v>
      </c>
      <c r="P225" s="23" t="s">
        <v>135</v>
      </c>
      <c r="Q225" s="91" t="s">
        <v>218</v>
      </c>
      <c r="R225" s="94" t="s">
        <v>29</v>
      </c>
      <c r="S225" s="23">
        <v>112</v>
      </c>
      <c r="T225" s="23" t="s">
        <v>186</v>
      </c>
      <c r="U225" s="28">
        <v>17837.5</v>
      </c>
      <c r="V225" s="28">
        <v>200</v>
      </c>
      <c r="W225" s="95">
        <v>0</v>
      </c>
      <c r="X225" s="95">
        <f t="shared" si="6"/>
        <v>0</v>
      </c>
      <c r="Y225" s="96"/>
      <c r="Z225" s="23">
        <v>2016</v>
      </c>
      <c r="AA225" s="100" t="s">
        <v>1951</v>
      </c>
    </row>
    <row r="226" spans="1:27" outlineLevel="1">
      <c r="A226" s="84" t="s">
        <v>1359</v>
      </c>
      <c r="B226" s="85" t="s">
        <v>27</v>
      </c>
      <c r="C226" s="86" t="s">
        <v>1330</v>
      </c>
      <c r="D226" s="88" t="s">
        <v>1331</v>
      </c>
      <c r="E226" s="88" t="s">
        <v>114</v>
      </c>
      <c r="F226" s="88" t="s">
        <v>1332</v>
      </c>
      <c r="G226" s="88" t="s">
        <v>114</v>
      </c>
      <c r="H226" s="89" t="s">
        <v>141</v>
      </c>
      <c r="I226" s="89" t="s">
        <v>114</v>
      </c>
      <c r="J226" s="90" t="s">
        <v>30</v>
      </c>
      <c r="K226" s="91">
        <v>0</v>
      </c>
      <c r="L226" s="92">
        <v>230000000</v>
      </c>
      <c r="M226" s="23" t="s">
        <v>117</v>
      </c>
      <c r="N226" s="25" t="s">
        <v>1333</v>
      </c>
      <c r="O226" s="93" t="s">
        <v>962</v>
      </c>
      <c r="P226" s="23" t="s">
        <v>135</v>
      </c>
      <c r="Q226" s="91" t="s">
        <v>218</v>
      </c>
      <c r="R226" s="94" t="s">
        <v>29</v>
      </c>
      <c r="S226" s="23">
        <v>112</v>
      </c>
      <c r="T226" s="23" t="s">
        <v>186</v>
      </c>
      <c r="U226" s="28">
        <v>6855</v>
      </c>
      <c r="V226" s="28">
        <v>200</v>
      </c>
      <c r="W226" s="95">
        <v>0</v>
      </c>
      <c r="X226" s="95">
        <f t="shared" si="6"/>
        <v>0</v>
      </c>
      <c r="Y226" s="96"/>
      <c r="Z226" s="23">
        <v>2016</v>
      </c>
      <c r="AA226" s="100" t="s">
        <v>1951</v>
      </c>
    </row>
    <row r="227" spans="1:27" outlineLevel="1">
      <c r="A227" s="84" t="s">
        <v>1360</v>
      </c>
      <c r="B227" s="85" t="s">
        <v>27</v>
      </c>
      <c r="C227" s="86" t="s">
        <v>1330</v>
      </c>
      <c r="D227" s="88" t="s">
        <v>1331</v>
      </c>
      <c r="E227" s="88" t="s">
        <v>114</v>
      </c>
      <c r="F227" s="88" t="s">
        <v>1332</v>
      </c>
      <c r="G227" s="88" t="s">
        <v>114</v>
      </c>
      <c r="H227" s="89" t="s">
        <v>141</v>
      </c>
      <c r="I227" s="89" t="s">
        <v>114</v>
      </c>
      <c r="J227" s="90" t="s">
        <v>30</v>
      </c>
      <c r="K227" s="91">
        <v>0</v>
      </c>
      <c r="L227" s="92">
        <v>230000000</v>
      </c>
      <c r="M227" s="23" t="s">
        <v>117</v>
      </c>
      <c r="N227" s="25" t="s">
        <v>1333</v>
      </c>
      <c r="O227" s="93" t="s">
        <v>1345</v>
      </c>
      <c r="P227" s="23" t="s">
        <v>135</v>
      </c>
      <c r="Q227" s="91" t="s">
        <v>218</v>
      </c>
      <c r="R227" s="94" t="s">
        <v>29</v>
      </c>
      <c r="S227" s="23">
        <v>112</v>
      </c>
      <c r="T227" s="23" t="s">
        <v>186</v>
      </c>
      <c r="U227" s="28">
        <v>1117</v>
      </c>
      <c r="V227" s="28">
        <v>200</v>
      </c>
      <c r="W227" s="95">
        <v>0</v>
      </c>
      <c r="X227" s="95">
        <f t="shared" si="6"/>
        <v>0</v>
      </c>
      <c r="Y227" s="96"/>
      <c r="Z227" s="23">
        <v>2016</v>
      </c>
      <c r="AA227" s="100" t="s">
        <v>1951</v>
      </c>
    </row>
    <row r="228" spans="1:27" outlineLevel="1">
      <c r="A228" s="84" t="s">
        <v>1361</v>
      </c>
      <c r="B228" s="85" t="s">
        <v>27</v>
      </c>
      <c r="C228" s="86" t="s">
        <v>1330</v>
      </c>
      <c r="D228" s="88" t="s">
        <v>1331</v>
      </c>
      <c r="E228" s="88" t="s">
        <v>114</v>
      </c>
      <c r="F228" s="88" t="s">
        <v>1332</v>
      </c>
      <c r="G228" s="88" t="s">
        <v>114</v>
      </c>
      <c r="H228" s="89" t="s">
        <v>141</v>
      </c>
      <c r="I228" s="89" t="s">
        <v>114</v>
      </c>
      <c r="J228" s="90" t="s">
        <v>30</v>
      </c>
      <c r="K228" s="91">
        <v>0</v>
      </c>
      <c r="L228" s="92">
        <v>230000000</v>
      </c>
      <c r="M228" s="23" t="s">
        <v>117</v>
      </c>
      <c r="N228" s="25" t="s">
        <v>1333</v>
      </c>
      <c r="O228" s="93" t="s">
        <v>1347</v>
      </c>
      <c r="P228" s="23" t="s">
        <v>135</v>
      </c>
      <c r="Q228" s="91" t="s">
        <v>218</v>
      </c>
      <c r="R228" s="94" t="s">
        <v>29</v>
      </c>
      <c r="S228" s="23">
        <v>112</v>
      </c>
      <c r="T228" s="23" t="s">
        <v>186</v>
      </c>
      <c r="U228" s="28">
        <v>1772.5</v>
      </c>
      <c r="V228" s="28">
        <v>200</v>
      </c>
      <c r="W228" s="95">
        <v>0</v>
      </c>
      <c r="X228" s="95">
        <f t="shared" si="6"/>
        <v>0</v>
      </c>
      <c r="Y228" s="96"/>
      <c r="Z228" s="23">
        <v>2016</v>
      </c>
      <c r="AA228" s="100" t="s">
        <v>1951</v>
      </c>
    </row>
    <row r="229" spans="1:27" outlineLevel="1">
      <c r="A229" s="84" t="s">
        <v>1362</v>
      </c>
      <c r="B229" s="85" t="s">
        <v>27</v>
      </c>
      <c r="C229" s="86" t="s">
        <v>1330</v>
      </c>
      <c r="D229" s="88" t="s">
        <v>1331</v>
      </c>
      <c r="E229" s="88" t="s">
        <v>114</v>
      </c>
      <c r="F229" s="88" t="s">
        <v>1332</v>
      </c>
      <c r="G229" s="88" t="s">
        <v>114</v>
      </c>
      <c r="H229" s="89" t="s">
        <v>141</v>
      </c>
      <c r="I229" s="89" t="s">
        <v>114</v>
      </c>
      <c r="J229" s="90" t="s">
        <v>30</v>
      </c>
      <c r="K229" s="91">
        <v>0</v>
      </c>
      <c r="L229" s="92">
        <v>230000000</v>
      </c>
      <c r="M229" s="23" t="s">
        <v>117</v>
      </c>
      <c r="N229" s="25" t="s">
        <v>1333</v>
      </c>
      <c r="O229" s="93" t="s">
        <v>1349</v>
      </c>
      <c r="P229" s="23" t="s">
        <v>135</v>
      </c>
      <c r="Q229" s="91" t="s">
        <v>218</v>
      </c>
      <c r="R229" s="94" t="s">
        <v>29</v>
      </c>
      <c r="S229" s="23">
        <v>112</v>
      </c>
      <c r="T229" s="23" t="s">
        <v>186</v>
      </c>
      <c r="U229" s="28">
        <v>1163.5</v>
      </c>
      <c r="V229" s="28">
        <v>200</v>
      </c>
      <c r="W229" s="95">
        <v>0</v>
      </c>
      <c r="X229" s="95">
        <f t="shared" si="6"/>
        <v>0</v>
      </c>
      <c r="Y229" s="96"/>
      <c r="Z229" s="23">
        <v>2016</v>
      </c>
      <c r="AA229" s="100" t="s">
        <v>1951</v>
      </c>
    </row>
    <row r="230" spans="1:27" outlineLevel="1">
      <c r="A230" s="84" t="s">
        <v>1363</v>
      </c>
      <c r="B230" s="85" t="s">
        <v>27</v>
      </c>
      <c r="C230" s="86" t="s">
        <v>1330</v>
      </c>
      <c r="D230" s="88" t="s">
        <v>1331</v>
      </c>
      <c r="E230" s="88" t="s">
        <v>114</v>
      </c>
      <c r="F230" s="88" t="s">
        <v>1332</v>
      </c>
      <c r="G230" s="88" t="s">
        <v>114</v>
      </c>
      <c r="H230" s="89" t="s">
        <v>141</v>
      </c>
      <c r="I230" s="89" t="s">
        <v>114</v>
      </c>
      <c r="J230" s="90" t="s">
        <v>30</v>
      </c>
      <c r="K230" s="91">
        <v>0</v>
      </c>
      <c r="L230" s="92">
        <v>230000000</v>
      </c>
      <c r="M230" s="23" t="s">
        <v>117</v>
      </c>
      <c r="N230" s="25" t="s">
        <v>1333</v>
      </c>
      <c r="O230" s="93" t="s">
        <v>1351</v>
      </c>
      <c r="P230" s="23" t="s">
        <v>135</v>
      </c>
      <c r="Q230" s="91" t="s">
        <v>218</v>
      </c>
      <c r="R230" s="94" t="s">
        <v>29</v>
      </c>
      <c r="S230" s="23">
        <v>112</v>
      </c>
      <c r="T230" s="23" t="s">
        <v>186</v>
      </c>
      <c r="U230" s="28">
        <v>1037</v>
      </c>
      <c r="V230" s="28">
        <v>200</v>
      </c>
      <c r="W230" s="95">
        <v>0</v>
      </c>
      <c r="X230" s="95">
        <f t="shared" si="6"/>
        <v>0</v>
      </c>
      <c r="Y230" s="96"/>
      <c r="Z230" s="23">
        <v>2016</v>
      </c>
      <c r="AA230" s="100" t="s">
        <v>1951</v>
      </c>
    </row>
    <row r="231" spans="1:27" outlineLevel="1">
      <c r="A231" s="84" t="s">
        <v>1364</v>
      </c>
      <c r="B231" s="85" t="s">
        <v>27</v>
      </c>
      <c r="C231" s="86" t="s">
        <v>1330</v>
      </c>
      <c r="D231" s="88" t="s">
        <v>1331</v>
      </c>
      <c r="E231" s="88" t="s">
        <v>114</v>
      </c>
      <c r="F231" s="88" t="s">
        <v>1332</v>
      </c>
      <c r="G231" s="88" t="s">
        <v>114</v>
      </c>
      <c r="H231" s="89" t="s">
        <v>141</v>
      </c>
      <c r="I231" s="89" t="s">
        <v>114</v>
      </c>
      <c r="J231" s="90" t="s">
        <v>30</v>
      </c>
      <c r="K231" s="91">
        <v>0</v>
      </c>
      <c r="L231" s="92">
        <v>230000000</v>
      </c>
      <c r="M231" s="23" t="s">
        <v>117</v>
      </c>
      <c r="N231" s="25" t="s">
        <v>1333</v>
      </c>
      <c r="O231" s="93" t="s">
        <v>1353</v>
      </c>
      <c r="P231" s="23" t="s">
        <v>135</v>
      </c>
      <c r="Q231" s="91" t="s">
        <v>218</v>
      </c>
      <c r="R231" s="94" t="s">
        <v>29</v>
      </c>
      <c r="S231" s="23">
        <v>112</v>
      </c>
      <c r="T231" s="23" t="s">
        <v>186</v>
      </c>
      <c r="U231" s="28">
        <v>981</v>
      </c>
      <c r="V231" s="28">
        <v>200</v>
      </c>
      <c r="W231" s="95">
        <v>0</v>
      </c>
      <c r="X231" s="95">
        <f t="shared" si="6"/>
        <v>0</v>
      </c>
      <c r="Y231" s="96"/>
      <c r="Z231" s="23">
        <v>2016</v>
      </c>
      <c r="AA231" s="100" t="s">
        <v>1951</v>
      </c>
    </row>
    <row r="232" spans="1:27" outlineLevel="1">
      <c r="A232" s="84" t="s">
        <v>1374</v>
      </c>
      <c r="B232" s="85" t="s">
        <v>27</v>
      </c>
      <c r="C232" s="86" t="s">
        <v>1375</v>
      </c>
      <c r="D232" s="88" t="s">
        <v>1376</v>
      </c>
      <c r="E232" s="88" t="s">
        <v>1376</v>
      </c>
      <c r="F232" s="88" t="s">
        <v>1377</v>
      </c>
      <c r="G232" s="88" t="s">
        <v>1378</v>
      </c>
      <c r="H232" s="89" t="s">
        <v>1379</v>
      </c>
      <c r="I232" s="89" t="s">
        <v>1380</v>
      </c>
      <c r="J232" s="90" t="s">
        <v>35</v>
      </c>
      <c r="K232" s="91">
        <v>50</v>
      </c>
      <c r="L232" s="92">
        <v>230000000</v>
      </c>
      <c r="M232" s="23" t="s">
        <v>117</v>
      </c>
      <c r="N232" s="25" t="s">
        <v>56</v>
      </c>
      <c r="O232" s="93" t="s">
        <v>134</v>
      </c>
      <c r="P232" s="23" t="s">
        <v>135</v>
      </c>
      <c r="Q232" s="91" t="s">
        <v>197</v>
      </c>
      <c r="R232" s="94" t="s">
        <v>139</v>
      </c>
      <c r="S232" s="23">
        <v>796</v>
      </c>
      <c r="T232" s="23" t="s">
        <v>734</v>
      </c>
      <c r="U232" s="28">
        <v>100</v>
      </c>
      <c r="V232" s="28">
        <v>4464.29</v>
      </c>
      <c r="W232" s="95">
        <v>0</v>
      </c>
      <c r="X232" s="95">
        <f t="shared" si="4"/>
        <v>0</v>
      </c>
      <c r="Y232" s="96" t="s">
        <v>140</v>
      </c>
      <c r="Z232" s="23">
        <v>2016</v>
      </c>
      <c r="AA232" s="98">
        <v>11</v>
      </c>
    </row>
    <row r="233" spans="1:27" outlineLevel="1">
      <c r="A233" s="84" t="s">
        <v>1381</v>
      </c>
      <c r="B233" s="85" t="s">
        <v>27</v>
      </c>
      <c r="C233" s="86" t="s">
        <v>1382</v>
      </c>
      <c r="D233" s="88" t="s">
        <v>1383</v>
      </c>
      <c r="E233" s="88" t="s">
        <v>1384</v>
      </c>
      <c r="F233" s="88" t="s">
        <v>1385</v>
      </c>
      <c r="G233" s="88" t="s">
        <v>1386</v>
      </c>
      <c r="H233" s="89" t="s">
        <v>1387</v>
      </c>
      <c r="I233" s="89" t="s">
        <v>1388</v>
      </c>
      <c r="J233" s="90" t="s">
        <v>35</v>
      </c>
      <c r="K233" s="91">
        <v>50</v>
      </c>
      <c r="L233" s="92">
        <v>230000000</v>
      </c>
      <c r="M233" s="23" t="s">
        <v>117</v>
      </c>
      <c r="N233" s="25" t="s">
        <v>56</v>
      </c>
      <c r="O233" s="93" t="s">
        <v>134</v>
      </c>
      <c r="P233" s="23" t="s">
        <v>135</v>
      </c>
      <c r="Q233" s="91" t="s">
        <v>197</v>
      </c>
      <c r="R233" s="94" t="s">
        <v>139</v>
      </c>
      <c r="S233" s="23">
        <v>778</v>
      </c>
      <c r="T233" s="23" t="s">
        <v>153</v>
      </c>
      <c r="U233" s="28">
        <v>105</v>
      </c>
      <c r="V233" s="28">
        <v>2120</v>
      </c>
      <c r="W233" s="95">
        <v>0</v>
      </c>
      <c r="X233" s="95">
        <f t="shared" si="4"/>
        <v>0</v>
      </c>
      <c r="Y233" s="96" t="s">
        <v>140</v>
      </c>
      <c r="Z233" s="23">
        <v>2016</v>
      </c>
      <c r="AA233" s="98">
        <v>11</v>
      </c>
    </row>
    <row r="234" spans="1:27" outlineLevel="1">
      <c r="A234" s="84" t="s">
        <v>1389</v>
      </c>
      <c r="B234" s="85" t="s">
        <v>27</v>
      </c>
      <c r="C234" s="86" t="s">
        <v>1390</v>
      </c>
      <c r="D234" s="88" t="s">
        <v>152</v>
      </c>
      <c r="E234" s="88" t="s">
        <v>1391</v>
      </c>
      <c r="F234" s="88" t="s">
        <v>1392</v>
      </c>
      <c r="G234" s="88" t="s">
        <v>1393</v>
      </c>
      <c r="H234" s="89" t="s">
        <v>1394</v>
      </c>
      <c r="I234" s="89" t="s">
        <v>1395</v>
      </c>
      <c r="J234" s="90" t="s">
        <v>35</v>
      </c>
      <c r="K234" s="91">
        <v>50</v>
      </c>
      <c r="L234" s="92">
        <v>230000000</v>
      </c>
      <c r="M234" s="23" t="s">
        <v>117</v>
      </c>
      <c r="N234" s="25" t="s">
        <v>56</v>
      </c>
      <c r="O234" s="93" t="s">
        <v>134</v>
      </c>
      <c r="P234" s="23" t="s">
        <v>135</v>
      </c>
      <c r="Q234" s="91" t="s">
        <v>197</v>
      </c>
      <c r="R234" s="94" t="s">
        <v>139</v>
      </c>
      <c r="S234" s="23">
        <v>796</v>
      </c>
      <c r="T234" s="23" t="s">
        <v>734</v>
      </c>
      <c r="U234" s="28">
        <v>770</v>
      </c>
      <c r="V234" s="28">
        <v>401.99999999999994</v>
      </c>
      <c r="W234" s="95">
        <v>0</v>
      </c>
      <c r="X234" s="95">
        <f t="shared" si="4"/>
        <v>0</v>
      </c>
      <c r="Y234" s="96" t="s">
        <v>140</v>
      </c>
      <c r="Z234" s="23">
        <v>2016</v>
      </c>
      <c r="AA234" s="98">
        <v>11</v>
      </c>
    </row>
    <row r="235" spans="1:27" outlineLevel="1">
      <c r="A235" s="84" t="s">
        <v>1396</v>
      </c>
      <c r="B235" s="85" t="s">
        <v>27</v>
      </c>
      <c r="C235" s="86" t="s">
        <v>1397</v>
      </c>
      <c r="D235" s="88" t="s">
        <v>1383</v>
      </c>
      <c r="E235" s="88" t="s">
        <v>1384</v>
      </c>
      <c r="F235" s="88" t="s">
        <v>1398</v>
      </c>
      <c r="G235" s="88" t="s">
        <v>1399</v>
      </c>
      <c r="H235" s="89" t="s">
        <v>1400</v>
      </c>
      <c r="I235" s="89" t="s">
        <v>1401</v>
      </c>
      <c r="J235" s="90" t="s">
        <v>35</v>
      </c>
      <c r="K235" s="91">
        <v>50</v>
      </c>
      <c r="L235" s="92">
        <v>230000000</v>
      </c>
      <c r="M235" s="23" t="s">
        <v>117</v>
      </c>
      <c r="N235" s="25" t="s">
        <v>56</v>
      </c>
      <c r="O235" s="93" t="s">
        <v>134</v>
      </c>
      <c r="P235" s="23" t="s">
        <v>135</v>
      </c>
      <c r="Q235" s="91" t="s">
        <v>197</v>
      </c>
      <c r="R235" s="94" t="s">
        <v>139</v>
      </c>
      <c r="S235" s="23">
        <v>796</v>
      </c>
      <c r="T235" s="23" t="s">
        <v>734</v>
      </c>
      <c r="U235" s="28">
        <v>10250</v>
      </c>
      <c r="V235" s="28">
        <v>99.999999999999986</v>
      </c>
      <c r="W235" s="95">
        <v>0</v>
      </c>
      <c r="X235" s="95">
        <f t="shared" si="4"/>
        <v>0</v>
      </c>
      <c r="Y235" s="96" t="s">
        <v>140</v>
      </c>
      <c r="Z235" s="23">
        <v>2016</v>
      </c>
      <c r="AA235" s="98">
        <v>11</v>
      </c>
    </row>
    <row r="236" spans="1:27" outlineLevel="1">
      <c r="A236" s="84" t="s">
        <v>1402</v>
      </c>
      <c r="B236" s="85" t="s">
        <v>27</v>
      </c>
      <c r="C236" s="86" t="s">
        <v>1403</v>
      </c>
      <c r="D236" s="88" t="s">
        <v>1404</v>
      </c>
      <c r="E236" s="88" t="s">
        <v>1404</v>
      </c>
      <c r="F236" s="88" t="s">
        <v>1405</v>
      </c>
      <c r="G236" s="88" t="s">
        <v>1406</v>
      </c>
      <c r="H236" s="89" t="s">
        <v>1407</v>
      </c>
      <c r="I236" s="89" t="s">
        <v>1406</v>
      </c>
      <c r="J236" s="90" t="s">
        <v>35</v>
      </c>
      <c r="K236" s="91">
        <v>50</v>
      </c>
      <c r="L236" s="92">
        <v>230000000</v>
      </c>
      <c r="M236" s="23" t="s">
        <v>117</v>
      </c>
      <c r="N236" s="25" t="s">
        <v>56</v>
      </c>
      <c r="O236" s="93" t="s">
        <v>134</v>
      </c>
      <c r="P236" s="23" t="s">
        <v>135</v>
      </c>
      <c r="Q236" s="91" t="s">
        <v>197</v>
      </c>
      <c r="R236" s="94" t="s">
        <v>139</v>
      </c>
      <c r="S236" s="23">
        <v>796</v>
      </c>
      <c r="T236" s="23" t="s">
        <v>734</v>
      </c>
      <c r="U236" s="28">
        <v>30</v>
      </c>
      <c r="V236" s="28">
        <v>562.5</v>
      </c>
      <c r="W236" s="95">
        <v>0</v>
      </c>
      <c r="X236" s="95">
        <f t="shared" si="4"/>
        <v>0</v>
      </c>
      <c r="Y236" s="96" t="s">
        <v>140</v>
      </c>
      <c r="Z236" s="23">
        <v>2016</v>
      </c>
      <c r="AA236" s="98">
        <v>11</v>
      </c>
    </row>
    <row r="237" spans="1:27" outlineLevel="1">
      <c r="A237" s="84" t="s">
        <v>1408</v>
      </c>
      <c r="B237" s="85" t="s">
        <v>27</v>
      </c>
      <c r="C237" s="86" t="s">
        <v>1409</v>
      </c>
      <c r="D237" s="88" t="s">
        <v>1410</v>
      </c>
      <c r="E237" s="88" t="s">
        <v>1411</v>
      </c>
      <c r="F237" s="88" t="s">
        <v>1412</v>
      </c>
      <c r="G237" s="88" t="s">
        <v>1413</v>
      </c>
      <c r="H237" s="89" t="s">
        <v>1414</v>
      </c>
      <c r="I237" s="89" t="s">
        <v>1415</v>
      </c>
      <c r="J237" s="90" t="s">
        <v>35</v>
      </c>
      <c r="K237" s="91">
        <v>50</v>
      </c>
      <c r="L237" s="92">
        <v>230000000</v>
      </c>
      <c r="M237" s="23" t="s">
        <v>117</v>
      </c>
      <c r="N237" s="25" t="s">
        <v>56</v>
      </c>
      <c r="O237" s="93" t="s">
        <v>134</v>
      </c>
      <c r="P237" s="23" t="s">
        <v>135</v>
      </c>
      <c r="Q237" s="91" t="s">
        <v>197</v>
      </c>
      <c r="R237" s="94" t="s">
        <v>139</v>
      </c>
      <c r="S237" s="23">
        <v>796</v>
      </c>
      <c r="T237" s="23" t="s">
        <v>734</v>
      </c>
      <c r="U237" s="28">
        <v>1170</v>
      </c>
      <c r="V237" s="28">
        <v>357.14</v>
      </c>
      <c r="W237" s="95">
        <v>0</v>
      </c>
      <c r="X237" s="95">
        <f t="shared" si="4"/>
        <v>0</v>
      </c>
      <c r="Y237" s="96" t="s">
        <v>140</v>
      </c>
      <c r="Z237" s="23">
        <v>2016</v>
      </c>
      <c r="AA237" s="98">
        <v>11</v>
      </c>
    </row>
    <row r="238" spans="1:27" outlineLevel="1">
      <c r="A238" s="84" t="s">
        <v>1416</v>
      </c>
      <c r="B238" s="85" t="s">
        <v>27</v>
      </c>
      <c r="C238" s="86" t="s">
        <v>1417</v>
      </c>
      <c r="D238" s="88" t="s">
        <v>152</v>
      </c>
      <c r="E238" s="88" t="s">
        <v>1418</v>
      </c>
      <c r="F238" s="88" t="s">
        <v>1419</v>
      </c>
      <c r="G238" s="88" t="s">
        <v>1420</v>
      </c>
      <c r="H238" s="89" t="s">
        <v>1421</v>
      </c>
      <c r="I238" s="89" t="s">
        <v>1422</v>
      </c>
      <c r="J238" s="90" t="s">
        <v>35</v>
      </c>
      <c r="K238" s="91">
        <v>50</v>
      </c>
      <c r="L238" s="92">
        <v>230000000</v>
      </c>
      <c r="M238" s="23" t="s">
        <v>117</v>
      </c>
      <c r="N238" s="25" t="s">
        <v>56</v>
      </c>
      <c r="O238" s="93" t="s">
        <v>134</v>
      </c>
      <c r="P238" s="23" t="s">
        <v>135</v>
      </c>
      <c r="Q238" s="91" t="s">
        <v>197</v>
      </c>
      <c r="R238" s="94" t="s">
        <v>139</v>
      </c>
      <c r="S238" s="23">
        <v>796</v>
      </c>
      <c r="T238" s="23" t="s">
        <v>734</v>
      </c>
      <c r="U238" s="28">
        <v>1520</v>
      </c>
      <c r="V238" s="28">
        <v>401.99999999999994</v>
      </c>
      <c r="W238" s="95">
        <v>0</v>
      </c>
      <c r="X238" s="95">
        <f t="shared" si="4"/>
        <v>0</v>
      </c>
      <c r="Y238" s="96" t="s">
        <v>140</v>
      </c>
      <c r="Z238" s="23">
        <v>2016</v>
      </c>
      <c r="AA238" s="98">
        <v>11</v>
      </c>
    </row>
    <row r="239" spans="1:27" outlineLevel="1">
      <c r="A239" s="84" t="s">
        <v>1423</v>
      </c>
      <c r="B239" s="85" t="s">
        <v>27</v>
      </c>
      <c r="C239" s="86" t="s">
        <v>1424</v>
      </c>
      <c r="D239" s="88" t="s">
        <v>152</v>
      </c>
      <c r="E239" s="88" t="s">
        <v>1425</v>
      </c>
      <c r="F239" s="88" t="s">
        <v>1426</v>
      </c>
      <c r="G239" s="88" t="s">
        <v>1425</v>
      </c>
      <c r="H239" s="89" t="s">
        <v>1427</v>
      </c>
      <c r="I239" s="89" t="s">
        <v>1428</v>
      </c>
      <c r="J239" s="90" t="s">
        <v>35</v>
      </c>
      <c r="K239" s="91">
        <v>50</v>
      </c>
      <c r="L239" s="92">
        <v>230000000</v>
      </c>
      <c r="M239" s="23" t="s">
        <v>117</v>
      </c>
      <c r="N239" s="25" t="s">
        <v>56</v>
      </c>
      <c r="O239" s="93" t="s">
        <v>134</v>
      </c>
      <c r="P239" s="23" t="s">
        <v>135</v>
      </c>
      <c r="Q239" s="91" t="s">
        <v>197</v>
      </c>
      <c r="R239" s="94" t="s">
        <v>139</v>
      </c>
      <c r="S239" s="23">
        <v>796</v>
      </c>
      <c r="T239" s="23" t="s">
        <v>734</v>
      </c>
      <c r="U239" s="28">
        <v>337</v>
      </c>
      <c r="V239" s="28">
        <v>535.71</v>
      </c>
      <c r="W239" s="95">
        <v>0</v>
      </c>
      <c r="X239" s="95">
        <f t="shared" si="4"/>
        <v>0</v>
      </c>
      <c r="Y239" s="96" t="s">
        <v>140</v>
      </c>
      <c r="Z239" s="23">
        <v>2016</v>
      </c>
      <c r="AA239" s="98">
        <v>11</v>
      </c>
    </row>
    <row r="240" spans="1:27" outlineLevel="1">
      <c r="A240" s="84" t="s">
        <v>1429</v>
      </c>
      <c r="B240" s="85" t="s">
        <v>27</v>
      </c>
      <c r="C240" s="86" t="s">
        <v>1372</v>
      </c>
      <c r="D240" s="88" t="s">
        <v>152</v>
      </c>
      <c r="E240" s="88" t="s">
        <v>1430</v>
      </c>
      <c r="F240" s="88" t="s">
        <v>1373</v>
      </c>
      <c r="G240" s="88" t="s">
        <v>1430</v>
      </c>
      <c r="H240" s="89" t="s">
        <v>1431</v>
      </c>
      <c r="I240" s="89" t="s">
        <v>1432</v>
      </c>
      <c r="J240" s="90" t="s">
        <v>35</v>
      </c>
      <c r="K240" s="91">
        <v>50</v>
      </c>
      <c r="L240" s="92">
        <v>230000000</v>
      </c>
      <c r="M240" s="23" t="s">
        <v>117</v>
      </c>
      <c r="N240" s="25" t="s">
        <v>56</v>
      </c>
      <c r="O240" s="93" t="s">
        <v>134</v>
      </c>
      <c r="P240" s="23" t="s">
        <v>135</v>
      </c>
      <c r="Q240" s="91" t="s">
        <v>197</v>
      </c>
      <c r="R240" s="94" t="s">
        <v>139</v>
      </c>
      <c r="S240" s="23">
        <v>796</v>
      </c>
      <c r="T240" s="23" t="s">
        <v>734</v>
      </c>
      <c r="U240" s="28">
        <v>950</v>
      </c>
      <c r="V240" s="28">
        <v>110.99999999999999</v>
      </c>
      <c r="W240" s="95">
        <v>0</v>
      </c>
      <c r="X240" s="95">
        <f t="shared" si="4"/>
        <v>0</v>
      </c>
      <c r="Y240" s="96" t="s">
        <v>140</v>
      </c>
      <c r="Z240" s="23">
        <v>2016</v>
      </c>
      <c r="AA240" s="98">
        <v>11</v>
      </c>
    </row>
    <row r="241" spans="1:27" outlineLevel="1">
      <c r="A241" s="84" t="s">
        <v>1433</v>
      </c>
      <c r="B241" s="85" t="s">
        <v>27</v>
      </c>
      <c r="C241" s="86" t="s">
        <v>1434</v>
      </c>
      <c r="D241" s="88" t="s">
        <v>152</v>
      </c>
      <c r="E241" s="88" t="s">
        <v>1435</v>
      </c>
      <c r="F241" s="88" t="s">
        <v>1436</v>
      </c>
      <c r="G241" s="88" t="s">
        <v>1437</v>
      </c>
      <c r="H241" s="89" t="s">
        <v>1438</v>
      </c>
      <c r="I241" s="89" t="s">
        <v>1439</v>
      </c>
      <c r="J241" s="90" t="s">
        <v>35</v>
      </c>
      <c r="K241" s="91">
        <v>50</v>
      </c>
      <c r="L241" s="92">
        <v>230000000</v>
      </c>
      <c r="M241" s="23" t="s">
        <v>117</v>
      </c>
      <c r="N241" s="25" t="s">
        <v>56</v>
      </c>
      <c r="O241" s="93" t="s">
        <v>134</v>
      </c>
      <c r="P241" s="23" t="s">
        <v>135</v>
      </c>
      <c r="Q241" s="91" t="s">
        <v>197</v>
      </c>
      <c r="R241" s="94" t="s">
        <v>139</v>
      </c>
      <c r="S241" s="23">
        <v>796</v>
      </c>
      <c r="T241" s="23" t="s">
        <v>734</v>
      </c>
      <c r="U241" s="28">
        <v>1330</v>
      </c>
      <c r="V241" s="28">
        <v>180.36</v>
      </c>
      <c r="W241" s="95">
        <v>0</v>
      </c>
      <c r="X241" s="95">
        <f t="shared" si="4"/>
        <v>0</v>
      </c>
      <c r="Y241" s="96" t="s">
        <v>140</v>
      </c>
      <c r="Z241" s="23">
        <v>2016</v>
      </c>
      <c r="AA241" s="98">
        <v>11</v>
      </c>
    </row>
    <row r="242" spans="1:27" outlineLevel="1">
      <c r="A242" s="84" t="s">
        <v>1440</v>
      </c>
      <c r="B242" s="85" t="s">
        <v>27</v>
      </c>
      <c r="C242" s="86" t="s">
        <v>1441</v>
      </c>
      <c r="D242" s="88" t="s">
        <v>152</v>
      </c>
      <c r="E242" s="88" t="s">
        <v>1442</v>
      </c>
      <c r="F242" s="88" t="s">
        <v>1443</v>
      </c>
      <c r="G242" s="88" t="s">
        <v>1444</v>
      </c>
      <c r="H242" s="89" t="s">
        <v>1445</v>
      </c>
      <c r="I242" s="89" t="s">
        <v>1446</v>
      </c>
      <c r="J242" s="90" t="s">
        <v>35</v>
      </c>
      <c r="K242" s="91">
        <v>50</v>
      </c>
      <c r="L242" s="92">
        <v>230000000</v>
      </c>
      <c r="M242" s="23" t="s">
        <v>117</v>
      </c>
      <c r="N242" s="25" t="s">
        <v>56</v>
      </c>
      <c r="O242" s="93" t="s">
        <v>134</v>
      </c>
      <c r="P242" s="23" t="s">
        <v>135</v>
      </c>
      <c r="Q242" s="91" t="s">
        <v>197</v>
      </c>
      <c r="R242" s="94" t="s">
        <v>139</v>
      </c>
      <c r="S242" s="23">
        <v>796</v>
      </c>
      <c r="T242" s="23" t="s">
        <v>734</v>
      </c>
      <c r="U242" s="28">
        <v>4750</v>
      </c>
      <c r="V242" s="28">
        <v>401.99999999999994</v>
      </c>
      <c r="W242" s="95">
        <v>0</v>
      </c>
      <c r="X242" s="95">
        <f t="shared" si="4"/>
        <v>0</v>
      </c>
      <c r="Y242" s="96" t="s">
        <v>140</v>
      </c>
      <c r="Z242" s="23">
        <v>2016</v>
      </c>
      <c r="AA242" s="98">
        <v>11</v>
      </c>
    </row>
    <row r="243" spans="1:27" outlineLevel="1">
      <c r="A243" s="84" t="s">
        <v>1447</v>
      </c>
      <c r="B243" s="85" t="s">
        <v>27</v>
      </c>
      <c r="C243" s="86" t="s">
        <v>1448</v>
      </c>
      <c r="D243" s="88" t="s">
        <v>782</v>
      </c>
      <c r="E243" s="88" t="s">
        <v>1449</v>
      </c>
      <c r="F243" s="88" t="s">
        <v>1450</v>
      </c>
      <c r="G243" s="88" t="s">
        <v>1451</v>
      </c>
      <c r="H243" s="89" t="s">
        <v>1452</v>
      </c>
      <c r="I243" s="89" t="s">
        <v>1453</v>
      </c>
      <c r="J243" s="90" t="s">
        <v>35</v>
      </c>
      <c r="K243" s="91">
        <v>50</v>
      </c>
      <c r="L243" s="92">
        <v>230000000</v>
      </c>
      <c r="M243" s="23" t="s">
        <v>117</v>
      </c>
      <c r="N243" s="25" t="s">
        <v>56</v>
      </c>
      <c r="O243" s="93" t="s">
        <v>134</v>
      </c>
      <c r="P243" s="23" t="s">
        <v>135</v>
      </c>
      <c r="Q243" s="91" t="s">
        <v>197</v>
      </c>
      <c r="R243" s="94" t="s">
        <v>139</v>
      </c>
      <c r="S243" s="23">
        <v>796</v>
      </c>
      <c r="T243" s="23" t="s">
        <v>734</v>
      </c>
      <c r="U243" s="28">
        <v>200</v>
      </c>
      <c r="V243" s="28">
        <v>3571.43</v>
      </c>
      <c r="W243" s="95">
        <v>0</v>
      </c>
      <c r="X243" s="95">
        <f t="shared" si="4"/>
        <v>0</v>
      </c>
      <c r="Y243" s="96" t="s">
        <v>140</v>
      </c>
      <c r="Z243" s="23">
        <v>2016</v>
      </c>
      <c r="AA243" s="98">
        <v>11</v>
      </c>
    </row>
    <row r="244" spans="1:27" outlineLevel="1">
      <c r="A244" s="84" t="s">
        <v>1454</v>
      </c>
      <c r="B244" s="85" t="s">
        <v>27</v>
      </c>
      <c r="C244" s="86" t="s">
        <v>1448</v>
      </c>
      <c r="D244" s="88" t="s">
        <v>782</v>
      </c>
      <c r="E244" s="88" t="s">
        <v>1449</v>
      </c>
      <c r="F244" s="88" t="s">
        <v>1450</v>
      </c>
      <c r="G244" s="88" t="s">
        <v>1451</v>
      </c>
      <c r="H244" s="89" t="s">
        <v>1455</v>
      </c>
      <c r="I244" s="89" t="s">
        <v>1456</v>
      </c>
      <c r="J244" s="90" t="s">
        <v>35</v>
      </c>
      <c r="K244" s="91">
        <v>50</v>
      </c>
      <c r="L244" s="92">
        <v>230000000</v>
      </c>
      <c r="M244" s="23" t="s">
        <v>117</v>
      </c>
      <c r="N244" s="25" t="s">
        <v>56</v>
      </c>
      <c r="O244" s="93" t="s">
        <v>134</v>
      </c>
      <c r="P244" s="23" t="s">
        <v>135</v>
      </c>
      <c r="Q244" s="91" t="s">
        <v>197</v>
      </c>
      <c r="R244" s="94" t="s">
        <v>139</v>
      </c>
      <c r="S244" s="23">
        <v>796</v>
      </c>
      <c r="T244" s="23" t="s">
        <v>734</v>
      </c>
      <c r="U244" s="28">
        <v>200</v>
      </c>
      <c r="V244" s="28">
        <v>4017.86</v>
      </c>
      <c r="W244" s="95">
        <v>0</v>
      </c>
      <c r="X244" s="95">
        <f t="shared" si="4"/>
        <v>0</v>
      </c>
      <c r="Y244" s="96" t="s">
        <v>140</v>
      </c>
      <c r="Z244" s="23">
        <v>2016</v>
      </c>
      <c r="AA244" s="98">
        <v>11</v>
      </c>
    </row>
    <row r="245" spans="1:27" outlineLevel="1">
      <c r="A245" s="84" t="s">
        <v>1457</v>
      </c>
      <c r="B245" s="85" t="s">
        <v>27</v>
      </c>
      <c r="C245" s="86" t="s">
        <v>1458</v>
      </c>
      <c r="D245" s="88" t="s">
        <v>1459</v>
      </c>
      <c r="E245" s="88" t="s">
        <v>1460</v>
      </c>
      <c r="F245" s="88" t="s">
        <v>1461</v>
      </c>
      <c r="G245" s="88" t="s">
        <v>1462</v>
      </c>
      <c r="H245" s="89" t="s">
        <v>1463</v>
      </c>
      <c r="I245" s="89" t="s">
        <v>1460</v>
      </c>
      <c r="J245" s="90" t="s">
        <v>35</v>
      </c>
      <c r="K245" s="91">
        <v>50</v>
      </c>
      <c r="L245" s="92">
        <v>230000000</v>
      </c>
      <c r="M245" s="23" t="s">
        <v>117</v>
      </c>
      <c r="N245" s="25" t="s">
        <v>56</v>
      </c>
      <c r="O245" s="93" t="s">
        <v>134</v>
      </c>
      <c r="P245" s="23" t="s">
        <v>135</v>
      </c>
      <c r="Q245" s="91" t="s">
        <v>197</v>
      </c>
      <c r="R245" s="94" t="s">
        <v>139</v>
      </c>
      <c r="S245" s="23">
        <v>796</v>
      </c>
      <c r="T245" s="23" t="s">
        <v>734</v>
      </c>
      <c r="U245" s="28">
        <v>250</v>
      </c>
      <c r="V245" s="28">
        <v>6249.9999999999991</v>
      </c>
      <c r="W245" s="95">
        <v>0</v>
      </c>
      <c r="X245" s="95">
        <f t="shared" si="4"/>
        <v>0</v>
      </c>
      <c r="Y245" s="96" t="s">
        <v>140</v>
      </c>
      <c r="Z245" s="23">
        <v>2016</v>
      </c>
      <c r="AA245" s="98">
        <v>11</v>
      </c>
    </row>
    <row r="246" spans="1:27" outlineLevel="1">
      <c r="A246" s="84" t="s">
        <v>1464</v>
      </c>
      <c r="B246" s="85" t="s">
        <v>27</v>
      </c>
      <c r="C246" s="86" t="s">
        <v>1465</v>
      </c>
      <c r="D246" s="88" t="s">
        <v>1459</v>
      </c>
      <c r="E246" s="88" t="s">
        <v>1466</v>
      </c>
      <c r="F246" s="88" t="s">
        <v>1467</v>
      </c>
      <c r="G246" s="88" t="s">
        <v>1468</v>
      </c>
      <c r="H246" s="89" t="s">
        <v>1469</v>
      </c>
      <c r="I246" s="89" t="s">
        <v>1470</v>
      </c>
      <c r="J246" s="90" t="s">
        <v>35</v>
      </c>
      <c r="K246" s="91">
        <v>50</v>
      </c>
      <c r="L246" s="92">
        <v>230000000</v>
      </c>
      <c r="M246" s="23" t="s">
        <v>117</v>
      </c>
      <c r="N246" s="25" t="s">
        <v>56</v>
      </c>
      <c r="O246" s="93" t="s">
        <v>134</v>
      </c>
      <c r="P246" s="23" t="s">
        <v>135</v>
      </c>
      <c r="Q246" s="91" t="s">
        <v>197</v>
      </c>
      <c r="R246" s="94" t="s">
        <v>139</v>
      </c>
      <c r="S246" s="23">
        <v>796</v>
      </c>
      <c r="T246" s="23" t="s">
        <v>734</v>
      </c>
      <c r="U246" s="28">
        <v>250</v>
      </c>
      <c r="V246" s="28">
        <v>1785.71</v>
      </c>
      <c r="W246" s="95">
        <v>0</v>
      </c>
      <c r="X246" s="95">
        <f t="shared" si="4"/>
        <v>0</v>
      </c>
      <c r="Y246" s="96" t="s">
        <v>140</v>
      </c>
      <c r="Z246" s="23">
        <v>2016</v>
      </c>
      <c r="AA246" s="98">
        <v>11</v>
      </c>
    </row>
    <row r="247" spans="1:27" outlineLevel="1">
      <c r="A247" s="84" t="s">
        <v>1471</v>
      </c>
      <c r="B247" s="85" t="s">
        <v>27</v>
      </c>
      <c r="C247" s="86" t="s">
        <v>1472</v>
      </c>
      <c r="D247" s="88" t="s">
        <v>1473</v>
      </c>
      <c r="E247" s="88" t="s">
        <v>1474</v>
      </c>
      <c r="F247" s="88" t="s">
        <v>1475</v>
      </c>
      <c r="G247" s="88" t="s">
        <v>1476</v>
      </c>
      <c r="H247" s="89" t="s">
        <v>1477</v>
      </c>
      <c r="I247" s="89" t="s">
        <v>1476</v>
      </c>
      <c r="J247" s="90" t="s">
        <v>35</v>
      </c>
      <c r="K247" s="91">
        <v>50</v>
      </c>
      <c r="L247" s="92">
        <v>230000000</v>
      </c>
      <c r="M247" s="23" t="s">
        <v>117</v>
      </c>
      <c r="N247" s="25" t="s">
        <v>56</v>
      </c>
      <c r="O247" s="93" t="s">
        <v>134</v>
      </c>
      <c r="P247" s="23" t="s">
        <v>135</v>
      </c>
      <c r="Q247" s="91" t="s">
        <v>197</v>
      </c>
      <c r="R247" s="94" t="s">
        <v>139</v>
      </c>
      <c r="S247" s="23">
        <v>796</v>
      </c>
      <c r="T247" s="23" t="s">
        <v>734</v>
      </c>
      <c r="U247" s="28">
        <v>570</v>
      </c>
      <c r="V247" s="28">
        <v>2232.14</v>
      </c>
      <c r="W247" s="95">
        <v>0</v>
      </c>
      <c r="X247" s="95">
        <f t="shared" si="4"/>
        <v>0</v>
      </c>
      <c r="Y247" s="96" t="s">
        <v>140</v>
      </c>
      <c r="Z247" s="23">
        <v>2016</v>
      </c>
      <c r="AA247" s="98">
        <v>11</v>
      </c>
    </row>
    <row r="248" spans="1:27" outlineLevel="1">
      <c r="A248" s="84" t="s">
        <v>1478</v>
      </c>
      <c r="B248" s="85" t="s">
        <v>27</v>
      </c>
      <c r="C248" s="86" t="s">
        <v>1479</v>
      </c>
      <c r="D248" s="88" t="s">
        <v>1480</v>
      </c>
      <c r="E248" s="88" t="s">
        <v>1481</v>
      </c>
      <c r="F248" s="88" t="s">
        <v>1482</v>
      </c>
      <c r="G248" s="88" t="s">
        <v>1483</v>
      </c>
      <c r="H248" s="89" t="s">
        <v>1484</v>
      </c>
      <c r="I248" s="89" t="s">
        <v>1485</v>
      </c>
      <c r="J248" s="90" t="s">
        <v>35</v>
      </c>
      <c r="K248" s="91">
        <v>50</v>
      </c>
      <c r="L248" s="92">
        <v>230000000</v>
      </c>
      <c r="M248" s="23" t="s">
        <v>117</v>
      </c>
      <c r="N248" s="25" t="s">
        <v>56</v>
      </c>
      <c r="O248" s="93" t="s">
        <v>134</v>
      </c>
      <c r="P248" s="23" t="s">
        <v>135</v>
      </c>
      <c r="Q248" s="91" t="s">
        <v>197</v>
      </c>
      <c r="R248" s="94" t="s">
        <v>139</v>
      </c>
      <c r="S248" s="23" t="s">
        <v>157</v>
      </c>
      <c r="T248" s="23" t="s">
        <v>158</v>
      </c>
      <c r="U248" s="28">
        <v>42400</v>
      </c>
      <c r="V248" s="28">
        <v>93.749999999999986</v>
      </c>
      <c r="W248" s="95">
        <v>0</v>
      </c>
      <c r="X248" s="95">
        <f t="shared" si="4"/>
        <v>0</v>
      </c>
      <c r="Y248" s="96" t="s">
        <v>140</v>
      </c>
      <c r="Z248" s="23">
        <v>2016</v>
      </c>
      <c r="AA248" s="98">
        <v>11</v>
      </c>
    </row>
    <row r="249" spans="1:27" outlineLevel="1">
      <c r="A249" s="84" t="s">
        <v>1486</v>
      </c>
      <c r="B249" s="85" t="s">
        <v>27</v>
      </c>
      <c r="C249" s="86" t="s">
        <v>1487</v>
      </c>
      <c r="D249" s="88" t="s">
        <v>1488</v>
      </c>
      <c r="E249" s="88" t="s">
        <v>1489</v>
      </c>
      <c r="F249" s="88" t="s">
        <v>1490</v>
      </c>
      <c r="G249" s="88" t="s">
        <v>1491</v>
      </c>
      <c r="H249" s="89" t="s">
        <v>1492</v>
      </c>
      <c r="I249" s="89" t="s">
        <v>1493</v>
      </c>
      <c r="J249" s="90" t="s">
        <v>35</v>
      </c>
      <c r="K249" s="91">
        <v>50</v>
      </c>
      <c r="L249" s="92">
        <v>230000000</v>
      </c>
      <c r="M249" s="23" t="s">
        <v>117</v>
      </c>
      <c r="N249" s="25" t="s">
        <v>56</v>
      </c>
      <c r="O249" s="93" t="s">
        <v>134</v>
      </c>
      <c r="P249" s="23" t="s">
        <v>135</v>
      </c>
      <c r="Q249" s="91" t="s">
        <v>197</v>
      </c>
      <c r="R249" s="94" t="s">
        <v>139</v>
      </c>
      <c r="S249" s="23">
        <v>796</v>
      </c>
      <c r="T249" s="23" t="s">
        <v>734</v>
      </c>
      <c r="U249" s="28">
        <v>430</v>
      </c>
      <c r="V249" s="28">
        <v>259.99999999999994</v>
      </c>
      <c r="W249" s="95">
        <v>0</v>
      </c>
      <c r="X249" s="95">
        <f t="shared" si="4"/>
        <v>0</v>
      </c>
      <c r="Y249" s="96" t="s">
        <v>140</v>
      </c>
      <c r="Z249" s="23">
        <v>2016</v>
      </c>
      <c r="AA249" s="98">
        <v>11</v>
      </c>
    </row>
    <row r="250" spans="1:27" outlineLevel="1">
      <c r="A250" s="84" t="s">
        <v>1494</v>
      </c>
      <c r="B250" s="85" t="s">
        <v>27</v>
      </c>
      <c r="C250" s="86" t="s">
        <v>1495</v>
      </c>
      <c r="D250" s="88" t="s">
        <v>1496</v>
      </c>
      <c r="E250" s="88" t="s">
        <v>1497</v>
      </c>
      <c r="F250" s="88" t="s">
        <v>1498</v>
      </c>
      <c r="G250" s="88" t="s">
        <v>1499</v>
      </c>
      <c r="H250" s="89" t="s">
        <v>1500</v>
      </c>
      <c r="I250" s="89" t="s">
        <v>1501</v>
      </c>
      <c r="J250" s="90" t="s">
        <v>35</v>
      </c>
      <c r="K250" s="91">
        <v>50</v>
      </c>
      <c r="L250" s="92">
        <v>230000000</v>
      </c>
      <c r="M250" s="23" t="s">
        <v>117</v>
      </c>
      <c r="N250" s="25" t="s">
        <v>56</v>
      </c>
      <c r="O250" s="93" t="s">
        <v>134</v>
      </c>
      <c r="P250" s="23" t="s">
        <v>135</v>
      </c>
      <c r="Q250" s="91" t="s">
        <v>197</v>
      </c>
      <c r="R250" s="94" t="s">
        <v>139</v>
      </c>
      <c r="S250" s="23">
        <v>796</v>
      </c>
      <c r="T250" s="23" t="s">
        <v>734</v>
      </c>
      <c r="U250" s="28">
        <v>730</v>
      </c>
      <c r="V250" s="28">
        <v>278</v>
      </c>
      <c r="W250" s="95">
        <v>0</v>
      </c>
      <c r="X250" s="95">
        <f t="shared" si="4"/>
        <v>0</v>
      </c>
      <c r="Y250" s="96" t="s">
        <v>140</v>
      </c>
      <c r="Z250" s="23">
        <v>2016</v>
      </c>
      <c r="AA250" s="98">
        <v>11</v>
      </c>
    </row>
    <row r="251" spans="1:27" outlineLevel="1">
      <c r="A251" s="84" t="s">
        <v>1502</v>
      </c>
      <c r="B251" s="85" t="s">
        <v>27</v>
      </c>
      <c r="C251" s="86" t="s">
        <v>1503</v>
      </c>
      <c r="D251" s="88" t="s">
        <v>1504</v>
      </c>
      <c r="E251" s="88" t="s">
        <v>1505</v>
      </c>
      <c r="F251" s="88" t="s">
        <v>1506</v>
      </c>
      <c r="G251" s="88" t="s">
        <v>1507</v>
      </c>
      <c r="H251" s="89" t="s">
        <v>1508</v>
      </c>
      <c r="I251" s="89" t="s">
        <v>1509</v>
      </c>
      <c r="J251" s="90" t="s">
        <v>35</v>
      </c>
      <c r="K251" s="91">
        <v>50</v>
      </c>
      <c r="L251" s="92">
        <v>230000000</v>
      </c>
      <c r="M251" s="23" t="s">
        <v>117</v>
      </c>
      <c r="N251" s="25" t="s">
        <v>56</v>
      </c>
      <c r="O251" s="93" t="s">
        <v>134</v>
      </c>
      <c r="P251" s="23" t="s">
        <v>135</v>
      </c>
      <c r="Q251" s="91" t="s">
        <v>197</v>
      </c>
      <c r="R251" s="94" t="s">
        <v>139</v>
      </c>
      <c r="S251" s="23">
        <v>796</v>
      </c>
      <c r="T251" s="23" t="s">
        <v>734</v>
      </c>
      <c r="U251" s="28">
        <v>900</v>
      </c>
      <c r="V251" s="28">
        <v>197.99999999999997</v>
      </c>
      <c r="W251" s="95">
        <v>0</v>
      </c>
      <c r="X251" s="95">
        <f t="shared" si="4"/>
        <v>0</v>
      </c>
      <c r="Y251" s="96" t="s">
        <v>140</v>
      </c>
      <c r="Z251" s="23">
        <v>2016</v>
      </c>
      <c r="AA251" s="98">
        <v>11</v>
      </c>
    </row>
    <row r="252" spans="1:27" outlineLevel="1">
      <c r="A252" s="84" t="s">
        <v>1510</v>
      </c>
      <c r="B252" s="85" t="s">
        <v>27</v>
      </c>
      <c r="C252" s="86" t="s">
        <v>1511</v>
      </c>
      <c r="D252" s="88" t="s">
        <v>445</v>
      </c>
      <c r="E252" s="88" t="s">
        <v>1512</v>
      </c>
      <c r="F252" s="88" t="s">
        <v>1513</v>
      </c>
      <c r="G252" s="88" t="s">
        <v>1514</v>
      </c>
      <c r="H252" s="89" t="s">
        <v>1515</v>
      </c>
      <c r="I252" s="89" t="s">
        <v>1516</v>
      </c>
      <c r="J252" s="90" t="s">
        <v>35</v>
      </c>
      <c r="K252" s="91">
        <v>50</v>
      </c>
      <c r="L252" s="92">
        <v>230000000</v>
      </c>
      <c r="M252" s="23" t="s">
        <v>117</v>
      </c>
      <c r="N252" s="25" t="s">
        <v>56</v>
      </c>
      <c r="O252" s="93" t="s">
        <v>134</v>
      </c>
      <c r="P252" s="23" t="s">
        <v>135</v>
      </c>
      <c r="Q252" s="91" t="s">
        <v>197</v>
      </c>
      <c r="R252" s="94" t="s">
        <v>139</v>
      </c>
      <c r="S252" s="23">
        <v>796</v>
      </c>
      <c r="T252" s="23" t="s">
        <v>734</v>
      </c>
      <c r="U252" s="28">
        <v>35500</v>
      </c>
      <c r="V252" s="28">
        <v>36.61</v>
      </c>
      <c r="W252" s="95">
        <v>0</v>
      </c>
      <c r="X252" s="95">
        <f t="shared" si="4"/>
        <v>0</v>
      </c>
      <c r="Y252" s="96" t="s">
        <v>140</v>
      </c>
      <c r="Z252" s="23">
        <v>2016</v>
      </c>
      <c r="AA252" s="98">
        <v>11.19</v>
      </c>
    </row>
    <row r="253" spans="1:27" outlineLevel="1">
      <c r="A253" s="26" t="s">
        <v>1539</v>
      </c>
      <c r="B253" s="85" t="s">
        <v>132</v>
      </c>
      <c r="C253" s="101" t="s">
        <v>1541</v>
      </c>
      <c r="D253" s="26" t="s">
        <v>190</v>
      </c>
      <c r="E253" s="26"/>
      <c r="F253" s="26" t="s">
        <v>1542</v>
      </c>
      <c r="G253" s="26"/>
      <c r="H253" s="102" t="s">
        <v>1543</v>
      </c>
      <c r="I253" s="26"/>
      <c r="J253" s="26" t="s">
        <v>35</v>
      </c>
      <c r="K253" s="103">
        <v>45</v>
      </c>
      <c r="L253" s="92">
        <v>230000000</v>
      </c>
      <c r="M253" s="23" t="s">
        <v>117</v>
      </c>
      <c r="N253" s="26" t="s">
        <v>89</v>
      </c>
      <c r="O253" s="93" t="s">
        <v>134</v>
      </c>
      <c r="P253" s="23" t="s">
        <v>135</v>
      </c>
      <c r="Q253" s="26" t="s">
        <v>168</v>
      </c>
      <c r="R253" s="94" t="s">
        <v>139</v>
      </c>
      <c r="S253" s="23">
        <v>839</v>
      </c>
      <c r="T253" s="23" t="s">
        <v>142</v>
      </c>
      <c r="U253" s="104">
        <v>30</v>
      </c>
      <c r="V253" s="104">
        <v>7955.36</v>
      </c>
      <c r="W253" s="95">
        <v>0</v>
      </c>
      <c r="X253" s="95">
        <f t="shared" si="4"/>
        <v>0</v>
      </c>
      <c r="Y253" s="96" t="s">
        <v>140</v>
      </c>
      <c r="Z253" s="26">
        <v>2016</v>
      </c>
      <c r="AA253" s="98">
        <v>11</v>
      </c>
    </row>
    <row r="254" spans="1:27" outlineLevel="1">
      <c r="A254" s="26" t="s">
        <v>1540</v>
      </c>
      <c r="B254" s="85" t="s">
        <v>132</v>
      </c>
      <c r="C254" s="101" t="s">
        <v>1545</v>
      </c>
      <c r="D254" s="26" t="s">
        <v>190</v>
      </c>
      <c r="E254" s="26"/>
      <c r="F254" s="26" t="s">
        <v>1546</v>
      </c>
      <c r="G254" s="26"/>
      <c r="H254" s="102" t="s">
        <v>1547</v>
      </c>
      <c r="I254" s="26"/>
      <c r="J254" s="26" t="s">
        <v>35</v>
      </c>
      <c r="K254" s="103">
        <v>45</v>
      </c>
      <c r="L254" s="92">
        <v>230000000</v>
      </c>
      <c r="M254" s="23" t="s">
        <v>117</v>
      </c>
      <c r="N254" s="26" t="s">
        <v>89</v>
      </c>
      <c r="O254" s="93" t="s">
        <v>134</v>
      </c>
      <c r="P254" s="23" t="s">
        <v>135</v>
      </c>
      <c r="Q254" s="26" t="s">
        <v>168</v>
      </c>
      <c r="R254" s="94" t="s">
        <v>139</v>
      </c>
      <c r="S254" s="23">
        <v>839</v>
      </c>
      <c r="T254" s="23" t="s">
        <v>142</v>
      </c>
      <c r="U254" s="104">
        <v>30</v>
      </c>
      <c r="V254" s="104">
        <v>36250</v>
      </c>
      <c r="W254" s="95">
        <v>0</v>
      </c>
      <c r="X254" s="95">
        <f t="shared" si="4"/>
        <v>0</v>
      </c>
      <c r="Y254" s="96" t="s">
        <v>140</v>
      </c>
      <c r="Z254" s="26">
        <v>2016</v>
      </c>
      <c r="AA254" s="98">
        <v>11</v>
      </c>
    </row>
    <row r="255" spans="1:27" outlineLevel="1">
      <c r="A255" s="26" t="s">
        <v>1544</v>
      </c>
      <c r="B255" s="85" t="s">
        <v>132</v>
      </c>
      <c r="C255" s="101" t="s">
        <v>1548</v>
      </c>
      <c r="D255" s="26" t="s">
        <v>163</v>
      </c>
      <c r="E255" s="26"/>
      <c r="F255" s="26" t="s">
        <v>1549</v>
      </c>
      <c r="G255" s="26"/>
      <c r="H255" s="102" t="s">
        <v>1550</v>
      </c>
      <c r="I255" s="26"/>
      <c r="J255" s="26" t="s">
        <v>35</v>
      </c>
      <c r="K255" s="103">
        <v>45</v>
      </c>
      <c r="L255" s="92">
        <v>230000000</v>
      </c>
      <c r="M255" s="23" t="s">
        <v>117</v>
      </c>
      <c r="N255" s="26" t="s">
        <v>89</v>
      </c>
      <c r="O255" s="93" t="s">
        <v>134</v>
      </c>
      <c r="P255" s="23" t="s">
        <v>135</v>
      </c>
      <c r="Q255" s="26" t="s">
        <v>136</v>
      </c>
      <c r="R255" s="94" t="s">
        <v>139</v>
      </c>
      <c r="S255" s="23">
        <v>166</v>
      </c>
      <c r="T255" s="23" t="s">
        <v>151</v>
      </c>
      <c r="U255" s="104">
        <v>120</v>
      </c>
      <c r="V255" s="104">
        <v>1607.14</v>
      </c>
      <c r="W255" s="95">
        <v>0</v>
      </c>
      <c r="X255" s="95">
        <f t="shared" si="4"/>
        <v>0</v>
      </c>
      <c r="Y255" s="96" t="s">
        <v>140</v>
      </c>
      <c r="Z255" s="26">
        <v>2016</v>
      </c>
      <c r="AA255" s="98">
        <v>11</v>
      </c>
    </row>
    <row r="256" spans="1:27" outlineLevel="1">
      <c r="A256" s="26" t="s">
        <v>1552</v>
      </c>
      <c r="B256" s="85" t="s">
        <v>132</v>
      </c>
      <c r="C256" s="105" t="s">
        <v>1553</v>
      </c>
      <c r="D256" s="26" t="s">
        <v>1554</v>
      </c>
      <c r="E256" s="26"/>
      <c r="F256" s="26" t="s">
        <v>1555</v>
      </c>
      <c r="G256" s="26"/>
      <c r="H256" s="102" t="s">
        <v>1556</v>
      </c>
      <c r="I256" s="26"/>
      <c r="J256" s="26" t="s">
        <v>35</v>
      </c>
      <c r="K256" s="103">
        <v>45</v>
      </c>
      <c r="L256" s="92">
        <v>230000000</v>
      </c>
      <c r="M256" s="23" t="s">
        <v>117</v>
      </c>
      <c r="N256" s="26" t="s">
        <v>1524</v>
      </c>
      <c r="O256" s="93" t="s">
        <v>134</v>
      </c>
      <c r="P256" s="23" t="s">
        <v>135</v>
      </c>
      <c r="Q256" s="26" t="s">
        <v>168</v>
      </c>
      <c r="R256" s="94" t="s">
        <v>139</v>
      </c>
      <c r="S256" s="23">
        <v>168</v>
      </c>
      <c r="T256" s="23" t="s">
        <v>150</v>
      </c>
      <c r="U256" s="104">
        <v>182</v>
      </c>
      <c r="V256" s="104">
        <v>3482.14</v>
      </c>
      <c r="W256" s="95">
        <v>0</v>
      </c>
      <c r="X256" s="106">
        <f t="shared" si="4"/>
        <v>0</v>
      </c>
      <c r="Y256" s="26" t="s">
        <v>140</v>
      </c>
      <c r="Z256" s="26">
        <v>2016</v>
      </c>
      <c r="AA256" s="107" t="s">
        <v>1758</v>
      </c>
    </row>
    <row r="257" spans="1:27" outlineLevel="1">
      <c r="A257" s="26" t="s">
        <v>1558</v>
      </c>
      <c r="B257" s="85" t="s">
        <v>132</v>
      </c>
      <c r="C257" s="105" t="s">
        <v>1559</v>
      </c>
      <c r="D257" s="26" t="s">
        <v>1560</v>
      </c>
      <c r="E257" s="26"/>
      <c r="F257" s="26" t="s">
        <v>1561</v>
      </c>
      <c r="G257" s="26"/>
      <c r="H257" s="102" t="s">
        <v>1562</v>
      </c>
      <c r="I257" s="26"/>
      <c r="J257" s="26" t="s">
        <v>35</v>
      </c>
      <c r="K257" s="103">
        <v>45</v>
      </c>
      <c r="L257" s="92">
        <v>230000000</v>
      </c>
      <c r="M257" s="23" t="s">
        <v>117</v>
      </c>
      <c r="N257" s="26" t="s">
        <v>1524</v>
      </c>
      <c r="O257" s="93" t="s">
        <v>134</v>
      </c>
      <c r="P257" s="23" t="s">
        <v>135</v>
      </c>
      <c r="Q257" s="26" t="s">
        <v>168</v>
      </c>
      <c r="R257" s="94" t="s">
        <v>139</v>
      </c>
      <c r="S257" s="23">
        <v>55</v>
      </c>
      <c r="T257" s="23" t="s">
        <v>162</v>
      </c>
      <c r="U257" s="104">
        <v>120</v>
      </c>
      <c r="V257" s="104">
        <v>2321.4299999999998</v>
      </c>
      <c r="W257" s="95">
        <v>0</v>
      </c>
      <c r="X257" s="106">
        <f t="shared" si="4"/>
        <v>0</v>
      </c>
      <c r="Y257" s="26" t="s">
        <v>140</v>
      </c>
      <c r="Z257" s="26">
        <v>2016</v>
      </c>
      <c r="AA257" s="107" t="s">
        <v>1665</v>
      </c>
    </row>
    <row r="258" spans="1:27" outlineLevel="1">
      <c r="A258" s="26" t="s">
        <v>1564</v>
      </c>
      <c r="B258" s="85" t="s">
        <v>132</v>
      </c>
      <c r="C258" s="101" t="s">
        <v>1565</v>
      </c>
      <c r="D258" s="26" t="s">
        <v>1554</v>
      </c>
      <c r="E258" s="26"/>
      <c r="F258" s="26" t="s">
        <v>1566</v>
      </c>
      <c r="G258" s="26"/>
      <c r="H258" s="102" t="s">
        <v>1567</v>
      </c>
      <c r="I258" s="26"/>
      <c r="J258" s="26" t="s">
        <v>35</v>
      </c>
      <c r="K258" s="103">
        <v>45</v>
      </c>
      <c r="L258" s="92">
        <v>230000000</v>
      </c>
      <c r="M258" s="23" t="s">
        <v>117</v>
      </c>
      <c r="N258" s="26" t="s">
        <v>1524</v>
      </c>
      <c r="O258" s="93" t="s">
        <v>134</v>
      </c>
      <c r="P258" s="23" t="s">
        <v>135</v>
      </c>
      <c r="Q258" s="26" t="s">
        <v>168</v>
      </c>
      <c r="R258" s="94" t="s">
        <v>139</v>
      </c>
      <c r="S258" s="23">
        <v>113</v>
      </c>
      <c r="T258" s="23" t="s">
        <v>1371</v>
      </c>
      <c r="U258" s="104">
        <v>105</v>
      </c>
      <c r="V258" s="104">
        <v>4285.71</v>
      </c>
      <c r="W258" s="95">
        <v>0</v>
      </c>
      <c r="X258" s="106">
        <f t="shared" si="4"/>
        <v>0</v>
      </c>
      <c r="Y258" s="26" t="s">
        <v>140</v>
      </c>
      <c r="Z258" s="26">
        <v>2016</v>
      </c>
      <c r="AA258" s="107" t="s">
        <v>1758</v>
      </c>
    </row>
    <row r="259" spans="1:27" outlineLevel="1">
      <c r="A259" s="26" t="s">
        <v>1570</v>
      </c>
      <c r="B259" s="85" t="s">
        <v>132</v>
      </c>
      <c r="C259" s="101" t="s">
        <v>1571</v>
      </c>
      <c r="D259" s="26" t="s">
        <v>1572</v>
      </c>
      <c r="E259" s="26"/>
      <c r="F259" s="26" t="s">
        <v>1573</v>
      </c>
      <c r="G259" s="26"/>
      <c r="H259" s="102" t="s">
        <v>1574</v>
      </c>
      <c r="I259" s="26"/>
      <c r="J259" s="26" t="s">
        <v>35</v>
      </c>
      <c r="K259" s="103">
        <v>45</v>
      </c>
      <c r="L259" s="92">
        <v>230000000</v>
      </c>
      <c r="M259" s="23" t="s">
        <v>117</v>
      </c>
      <c r="N259" s="26" t="s">
        <v>1524</v>
      </c>
      <c r="O259" s="93" t="s">
        <v>134</v>
      </c>
      <c r="P259" s="23" t="s">
        <v>135</v>
      </c>
      <c r="Q259" s="26" t="s">
        <v>168</v>
      </c>
      <c r="R259" s="94" t="s">
        <v>139</v>
      </c>
      <c r="S259" s="23">
        <v>796</v>
      </c>
      <c r="T259" s="23" t="s">
        <v>138</v>
      </c>
      <c r="U259" s="104">
        <v>1</v>
      </c>
      <c r="V259" s="104">
        <v>42712.2</v>
      </c>
      <c r="W259" s="95">
        <v>0</v>
      </c>
      <c r="X259" s="106">
        <f t="shared" si="4"/>
        <v>0</v>
      </c>
      <c r="Y259" s="26" t="s">
        <v>140</v>
      </c>
      <c r="Z259" s="26">
        <v>2016</v>
      </c>
      <c r="AA259" s="107" t="s">
        <v>1665</v>
      </c>
    </row>
    <row r="260" spans="1:27" outlineLevel="1">
      <c r="A260" s="26" t="s">
        <v>1575</v>
      </c>
      <c r="B260" s="85" t="s">
        <v>132</v>
      </c>
      <c r="C260" s="101" t="s">
        <v>1576</v>
      </c>
      <c r="D260" s="26" t="s">
        <v>1577</v>
      </c>
      <c r="E260" s="26"/>
      <c r="F260" s="26" t="s">
        <v>1578</v>
      </c>
      <c r="G260" s="26"/>
      <c r="H260" s="102" t="s">
        <v>1579</v>
      </c>
      <c r="I260" s="26"/>
      <c r="J260" s="26" t="s">
        <v>35</v>
      </c>
      <c r="K260" s="103">
        <v>45</v>
      </c>
      <c r="L260" s="92">
        <v>230000000</v>
      </c>
      <c r="M260" s="23" t="s">
        <v>117</v>
      </c>
      <c r="N260" s="26" t="s">
        <v>1524</v>
      </c>
      <c r="O260" s="93" t="s">
        <v>134</v>
      </c>
      <c r="P260" s="23" t="s">
        <v>135</v>
      </c>
      <c r="Q260" s="26" t="s">
        <v>168</v>
      </c>
      <c r="R260" s="94" t="s">
        <v>139</v>
      </c>
      <c r="S260" s="23">
        <v>55</v>
      </c>
      <c r="T260" s="23" t="s">
        <v>162</v>
      </c>
      <c r="U260" s="104">
        <v>750</v>
      </c>
      <c r="V260" s="104">
        <v>3620.71</v>
      </c>
      <c r="W260" s="95">
        <v>0</v>
      </c>
      <c r="X260" s="106">
        <f>W260*1.12</f>
        <v>0</v>
      </c>
      <c r="Y260" s="26" t="s">
        <v>140</v>
      </c>
      <c r="Z260" s="26">
        <v>2016</v>
      </c>
      <c r="AA260" s="107" t="s">
        <v>1758</v>
      </c>
    </row>
    <row r="261" spans="1:27" outlineLevel="1">
      <c r="A261" s="26" t="s">
        <v>1580</v>
      </c>
      <c r="B261" s="85" t="s">
        <v>132</v>
      </c>
      <c r="C261" s="101" t="s">
        <v>1581</v>
      </c>
      <c r="D261" s="26" t="s">
        <v>1569</v>
      </c>
      <c r="E261" s="26"/>
      <c r="F261" s="26" t="s">
        <v>1582</v>
      </c>
      <c r="G261" s="26"/>
      <c r="H261" s="102" t="s">
        <v>1583</v>
      </c>
      <c r="I261" s="26"/>
      <c r="J261" s="26" t="s">
        <v>35</v>
      </c>
      <c r="K261" s="103">
        <v>45</v>
      </c>
      <c r="L261" s="92">
        <v>230000000</v>
      </c>
      <c r="M261" s="23" t="s">
        <v>117</v>
      </c>
      <c r="N261" s="26" t="s">
        <v>1524</v>
      </c>
      <c r="O261" s="93" t="s">
        <v>134</v>
      </c>
      <c r="P261" s="23" t="s">
        <v>135</v>
      </c>
      <c r="Q261" s="26" t="s">
        <v>168</v>
      </c>
      <c r="R261" s="94" t="s">
        <v>139</v>
      </c>
      <c r="S261" s="23">
        <v>166</v>
      </c>
      <c r="T261" s="23" t="s">
        <v>151</v>
      </c>
      <c r="U261" s="104">
        <v>580</v>
      </c>
      <c r="V261" s="104">
        <v>523.54</v>
      </c>
      <c r="W261" s="95">
        <v>0</v>
      </c>
      <c r="X261" s="106">
        <f>W261*1.12</f>
        <v>0</v>
      </c>
      <c r="Y261" s="26" t="s">
        <v>140</v>
      </c>
      <c r="Z261" s="26">
        <v>2016</v>
      </c>
      <c r="AA261" s="107" t="s">
        <v>1665</v>
      </c>
    </row>
    <row r="262" spans="1:27" outlineLevel="1">
      <c r="A262" s="26" t="s">
        <v>1584</v>
      </c>
      <c r="B262" s="85" t="s">
        <v>132</v>
      </c>
      <c r="C262" s="101" t="s">
        <v>1586</v>
      </c>
      <c r="D262" s="26" t="s">
        <v>1563</v>
      </c>
      <c r="E262" s="26"/>
      <c r="F262" s="26" t="s">
        <v>1587</v>
      </c>
      <c r="G262" s="26"/>
      <c r="H262" s="102" t="s">
        <v>1588</v>
      </c>
      <c r="I262" s="26"/>
      <c r="J262" s="26" t="s">
        <v>35</v>
      </c>
      <c r="K262" s="103">
        <v>45</v>
      </c>
      <c r="L262" s="92">
        <v>230000000</v>
      </c>
      <c r="M262" s="23" t="s">
        <v>117</v>
      </c>
      <c r="N262" s="26" t="s">
        <v>1524</v>
      </c>
      <c r="O262" s="93" t="s">
        <v>134</v>
      </c>
      <c r="P262" s="23" t="s">
        <v>135</v>
      </c>
      <c r="Q262" s="26" t="s">
        <v>168</v>
      </c>
      <c r="R262" s="94" t="s">
        <v>139</v>
      </c>
      <c r="S262" s="23">
        <v>113</v>
      </c>
      <c r="T262" s="23" t="s">
        <v>1371</v>
      </c>
      <c r="U262" s="104">
        <v>60</v>
      </c>
      <c r="V262" s="104">
        <v>20525.54</v>
      </c>
      <c r="W262" s="95">
        <v>0</v>
      </c>
      <c r="X262" s="106">
        <f>W262*1.12</f>
        <v>0</v>
      </c>
      <c r="Y262" s="26" t="s">
        <v>140</v>
      </c>
      <c r="Z262" s="26">
        <v>2016</v>
      </c>
      <c r="AA262" s="107" t="s">
        <v>1758</v>
      </c>
    </row>
    <row r="263" spans="1:27" outlineLevel="1">
      <c r="A263" s="26" t="s">
        <v>1585</v>
      </c>
      <c r="B263" s="85" t="s">
        <v>132</v>
      </c>
      <c r="C263" s="101" t="s">
        <v>1590</v>
      </c>
      <c r="D263" s="26" t="s">
        <v>1591</v>
      </c>
      <c r="E263" s="26"/>
      <c r="F263" s="26" t="s">
        <v>1592</v>
      </c>
      <c r="G263" s="26"/>
      <c r="H263" s="102" t="s">
        <v>1593</v>
      </c>
      <c r="I263" s="26"/>
      <c r="J263" s="26" t="s">
        <v>35</v>
      </c>
      <c r="K263" s="103">
        <v>45</v>
      </c>
      <c r="L263" s="92">
        <v>230000000</v>
      </c>
      <c r="M263" s="23" t="s">
        <v>117</v>
      </c>
      <c r="N263" s="26" t="s">
        <v>1524</v>
      </c>
      <c r="O263" s="93" t="s">
        <v>134</v>
      </c>
      <c r="P263" s="23" t="s">
        <v>135</v>
      </c>
      <c r="Q263" s="26" t="s">
        <v>168</v>
      </c>
      <c r="R263" s="94" t="s">
        <v>139</v>
      </c>
      <c r="S263" s="23" t="s">
        <v>157</v>
      </c>
      <c r="T263" s="23" t="s">
        <v>158</v>
      </c>
      <c r="U263" s="104">
        <v>2300</v>
      </c>
      <c r="V263" s="104">
        <v>232.41</v>
      </c>
      <c r="W263" s="95">
        <v>0</v>
      </c>
      <c r="X263" s="106">
        <f t="shared" si="4"/>
        <v>0</v>
      </c>
      <c r="Y263" s="26" t="s">
        <v>140</v>
      </c>
      <c r="Z263" s="26">
        <v>2016</v>
      </c>
      <c r="AA263" s="107" t="s">
        <v>1758</v>
      </c>
    </row>
    <row r="264" spans="1:27" outlineLevel="1">
      <c r="A264" s="26" t="s">
        <v>1589</v>
      </c>
      <c r="B264" s="85" t="s">
        <v>132</v>
      </c>
      <c r="C264" s="101" t="s">
        <v>1595</v>
      </c>
      <c r="D264" s="26" t="s">
        <v>173</v>
      </c>
      <c r="E264" s="26"/>
      <c r="F264" s="26" t="s">
        <v>1596</v>
      </c>
      <c r="G264" s="26"/>
      <c r="H264" s="102" t="s">
        <v>1597</v>
      </c>
      <c r="I264" s="26"/>
      <c r="J264" s="26" t="s">
        <v>35</v>
      </c>
      <c r="K264" s="103">
        <v>45</v>
      </c>
      <c r="L264" s="92">
        <v>230000000</v>
      </c>
      <c r="M264" s="23" t="s">
        <v>117</v>
      </c>
      <c r="N264" s="26" t="s">
        <v>1524</v>
      </c>
      <c r="O264" s="93" t="s">
        <v>134</v>
      </c>
      <c r="P264" s="23" t="s">
        <v>135</v>
      </c>
      <c r="Q264" s="26" t="s">
        <v>168</v>
      </c>
      <c r="R264" s="94" t="s">
        <v>139</v>
      </c>
      <c r="S264" s="23">
        <v>796</v>
      </c>
      <c r="T264" s="23" t="s">
        <v>138</v>
      </c>
      <c r="U264" s="104">
        <v>108</v>
      </c>
      <c r="V264" s="104">
        <v>19.57</v>
      </c>
      <c r="W264" s="95">
        <v>0</v>
      </c>
      <c r="X264" s="106">
        <f t="shared" si="4"/>
        <v>0</v>
      </c>
      <c r="Y264" s="26" t="s">
        <v>140</v>
      </c>
      <c r="Z264" s="26">
        <v>2016</v>
      </c>
      <c r="AA264" s="107" t="s">
        <v>1758</v>
      </c>
    </row>
    <row r="265" spans="1:27" outlineLevel="1">
      <c r="A265" s="26" t="s">
        <v>1594</v>
      </c>
      <c r="B265" s="85" t="s">
        <v>132</v>
      </c>
      <c r="C265" s="101" t="s">
        <v>1595</v>
      </c>
      <c r="D265" s="26" t="s">
        <v>173</v>
      </c>
      <c r="E265" s="26"/>
      <c r="F265" s="26" t="s">
        <v>1596</v>
      </c>
      <c r="G265" s="26"/>
      <c r="H265" s="102" t="s">
        <v>1598</v>
      </c>
      <c r="I265" s="26"/>
      <c r="J265" s="26" t="s">
        <v>35</v>
      </c>
      <c r="K265" s="103">
        <v>45</v>
      </c>
      <c r="L265" s="92">
        <v>230000000</v>
      </c>
      <c r="M265" s="23" t="s">
        <v>117</v>
      </c>
      <c r="N265" s="26" t="s">
        <v>1524</v>
      </c>
      <c r="O265" s="93" t="s">
        <v>134</v>
      </c>
      <c r="P265" s="23" t="s">
        <v>135</v>
      </c>
      <c r="Q265" s="26" t="s">
        <v>168</v>
      </c>
      <c r="R265" s="94" t="s">
        <v>139</v>
      </c>
      <c r="S265" s="23">
        <v>796</v>
      </c>
      <c r="T265" s="23" t="s">
        <v>138</v>
      </c>
      <c r="U265" s="104">
        <v>53</v>
      </c>
      <c r="V265" s="104">
        <v>36.700000000000003</v>
      </c>
      <c r="W265" s="95">
        <v>0</v>
      </c>
      <c r="X265" s="106">
        <f t="shared" si="4"/>
        <v>0</v>
      </c>
      <c r="Y265" s="26" t="s">
        <v>140</v>
      </c>
      <c r="Z265" s="26">
        <v>2016</v>
      </c>
      <c r="AA265" s="107" t="s">
        <v>1758</v>
      </c>
    </row>
    <row r="266" spans="1:27" outlineLevel="1">
      <c r="A266" s="26" t="s">
        <v>1599</v>
      </c>
      <c r="B266" s="85" t="s">
        <v>132</v>
      </c>
      <c r="C266" s="101" t="s">
        <v>1601</v>
      </c>
      <c r="D266" s="26" t="s">
        <v>1309</v>
      </c>
      <c r="E266" s="26"/>
      <c r="F266" s="26" t="s">
        <v>1602</v>
      </c>
      <c r="G266" s="26"/>
      <c r="H266" s="102" t="s">
        <v>1603</v>
      </c>
      <c r="I266" s="26"/>
      <c r="J266" s="26" t="s">
        <v>35</v>
      </c>
      <c r="K266" s="103">
        <v>45</v>
      </c>
      <c r="L266" s="92">
        <v>230000000</v>
      </c>
      <c r="M266" s="23" t="s">
        <v>117</v>
      </c>
      <c r="N266" s="26" t="s">
        <v>1524</v>
      </c>
      <c r="O266" s="93" t="s">
        <v>134</v>
      </c>
      <c r="P266" s="23" t="s">
        <v>135</v>
      </c>
      <c r="Q266" s="26" t="s">
        <v>168</v>
      </c>
      <c r="R266" s="94" t="s">
        <v>139</v>
      </c>
      <c r="S266" s="23">
        <v>796</v>
      </c>
      <c r="T266" s="23" t="s">
        <v>138</v>
      </c>
      <c r="U266" s="104">
        <v>170</v>
      </c>
      <c r="V266" s="104">
        <v>195.71</v>
      </c>
      <c r="W266" s="95">
        <v>0</v>
      </c>
      <c r="X266" s="106">
        <f t="shared" ref="X266:X274" si="7">W266*1.12</f>
        <v>0</v>
      </c>
      <c r="Y266" s="26" t="s">
        <v>140</v>
      </c>
      <c r="Z266" s="26">
        <v>2016</v>
      </c>
      <c r="AA266" s="107" t="s">
        <v>1760</v>
      </c>
    </row>
    <row r="267" spans="1:27" outlineLevel="1">
      <c r="A267" s="26" t="s">
        <v>1600</v>
      </c>
      <c r="B267" s="85" t="s">
        <v>132</v>
      </c>
      <c r="C267" s="101" t="s">
        <v>1601</v>
      </c>
      <c r="D267" s="26" t="s">
        <v>1309</v>
      </c>
      <c r="E267" s="26"/>
      <c r="F267" s="26" t="s">
        <v>1602</v>
      </c>
      <c r="G267" s="26"/>
      <c r="H267" s="102" t="s">
        <v>1605</v>
      </c>
      <c r="I267" s="26"/>
      <c r="J267" s="26" t="s">
        <v>35</v>
      </c>
      <c r="K267" s="103">
        <v>45</v>
      </c>
      <c r="L267" s="92">
        <v>230000000</v>
      </c>
      <c r="M267" s="23" t="s">
        <v>117</v>
      </c>
      <c r="N267" s="26" t="s">
        <v>1524</v>
      </c>
      <c r="O267" s="93" t="s">
        <v>134</v>
      </c>
      <c r="P267" s="23" t="s">
        <v>135</v>
      </c>
      <c r="Q267" s="26" t="s">
        <v>168</v>
      </c>
      <c r="R267" s="94" t="s">
        <v>139</v>
      </c>
      <c r="S267" s="23">
        <v>796</v>
      </c>
      <c r="T267" s="23" t="s">
        <v>138</v>
      </c>
      <c r="U267" s="104">
        <v>70</v>
      </c>
      <c r="V267" s="104">
        <v>298.45999999999998</v>
      </c>
      <c r="W267" s="95">
        <v>0</v>
      </c>
      <c r="X267" s="106">
        <f t="shared" si="7"/>
        <v>0</v>
      </c>
      <c r="Y267" s="26" t="s">
        <v>140</v>
      </c>
      <c r="Z267" s="26">
        <v>2016</v>
      </c>
      <c r="AA267" s="107" t="s">
        <v>1760</v>
      </c>
    </row>
    <row r="268" spans="1:27" outlineLevel="1">
      <c r="A268" s="26" t="s">
        <v>1604</v>
      </c>
      <c r="B268" s="85" t="s">
        <v>132</v>
      </c>
      <c r="C268" s="101" t="s">
        <v>1607</v>
      </c>
      <c r="D268" s="26" t="s">
        <v>1309</v>
      </c>
      <c r="E268" s="26"/>
      <c r="F268" s="26" t="s">
        <v>1608</v>
      </c>
      <c r="G268" s="26"/>
      <c r="H268" s="102" t="s">
        <v>1609</v>
      </c>
      <c r="I268" s="26"/>
      <c r="J268" s="26" t="s">
        <v>35</v>
      </c>
      <c r="K268" s="103">
        <v>45</v>
      </c>
      <c r="L268" s="92">
        <v>230000000</v>
      </c>
      <c r="M268" s="23" t="s">
        <v>117</v>
      </c>
      <c r="N268" s="26" t="s">
        <v>1524</v>
      </c>
      <c r="O268" s="93" t="s">
        <v>134</v>
      </c>
      <c r="P268" s="23" t="s">
        <v>135</v>
      </c>
      <c r="Q268" s="26" t="s">
        <v>168</v>
      </c>
      <c r="R268" s="94" t="s">
        <v>139</v>
      </c>
      <c r="S268" s="23">
        <v>796</v>
      </c>
      <c r="T268" s="23" t="s">
        <v>138</v>
      </c>
      <c r="U268" s="104">
        <v>28.8</v>
      </c>
      <c r="V268" s="104">
        <v>320.48</v>
      </c>
      <c r="W268" s="95">
        <v>0</v>
      </c>
      <c r="X268" s="106">
        <f t="shared" si="7"/>
        <v>0</v>
      </c>
      <c r="Y268" s="26" t="s">
        <v>140</v>
      </c>
      <c r="Z268" s="26">
        <v>2016</v>
      </c>
      <c r="AA268" s="107" t="s">
        <v>1760</v>
      </c>
    </row>
    <row r="269" spans="1:27" outlineLevel="1">
      <c r="A269" s="26" t="s">
        <v>1606</v>
      </c>
      <c r="B269" s="85" t="s">
        <v>132</v>
      </c>
      <c r="C269" s="101" t="s">
        <v>1611</v>
      </c>
      <c r="D269" s="26" t="s">
        <v>1309</v>
      </c>
      <c r="E269" s="26"/>
      <c r="F269" s="26" t="s">
        <v>1612</v>
      </c>
      <c r="G269" s="26"/>
      <c r="H269" s="102" t="s">
        <v>1613</v>
      </c>
      <c r="I269" s="26"/>
      <c r="J269" s="26" t="s">
        <v>35</v>
      </c>
      <c r="K269" s="103">
        <v>45</v>
      </c>
      <c r="L269" s="92">
        <v>230000000</v>
      </c>
      <c r="M269" s="23" t="s">
        <v>117</v>
      </c>
      <c r="N269" s="26" t="s">
        <v>1524</v>
      </c>
      <c r="O269" s="93" t="s">
        <v>134</v>
      </c>
      <c r="P269" s="23" t="s">
        <v>135</v>
      </c>
      <c r="Q269" s="26" t="s">
        <v>168</v>
      </c>
      <c r="R269" s="94" t="s">
        <v>139</v>
      </c>
      <c r="S269" s="23">
        <v>796</v>
      </c>
      <c r="T269" s="23" t="s">
        <v>138</v>
      </c>
      <c r="U269" s="104">
        <v>11.2</v>
      </c>
      <c r="V269" s="104">
        <v>1453.18</v>
      </c>
      <c r="W269" s="95">
        <v>0</v>
      </c>
      <c r="X269" s="106">
        <f t="shared" si="7"/>
        <v>0</v>
      </c>
      <c r="Y269" s="26" t="s">
        <v>140</v>
      </c>
      <c r="Z269" s="26">
        <v>2016</v>
      </c>
      <c r="AA269" s="107" t="s">
        <v>1760</v>
      </c>
    </row>
    <row r="270" spans="1:27" outlineLevel="1">
      <c r="A270" s="26" t="s">
        <v>1610</v>
      </c>
      <c r="B270" s="85" t="s">
        <v>132</v>
      </c>
      <c r="C270" s="101" t="s">
        <v>1601</v>
      </c>
      <c r="D270" s="26" t="s">
        <v>1309</v>
      </c>
      <c r="E270" s="26"/>
      <c r="F270" s="26" t="s">
        <v>1602</v>
      </c>
      <c r="G270" s="26"/>
      <c r="H270" s="102" t="s">
        <v>1615</v>
      </c>
      <c r="I270" s="26"/>
      <c r="J270" s="26" t="s">
        <v>35</v>
      </c>
      <c r="K270" s="103">
        <v>45</v>
      </c>
      <c r="L270" s="92">
        <v>230000000</v>
      </c>
      <c r="M270" s="23" t="s">
        <v>117</v>
      </c>
      <c r="N270" s="26" t="s">
        <v>1524</v>
      </c>
      <c r="O270" s="93" t="s">
        <v>134</v>
      </c>
      <c r="P270" s="23" t="s">
        <v>135</v>
      </c>
      <c r="Q270" s="26" t="s">
        <v>168</v>
      </c>
      <c r="R270" s="94" t="s">
        <v>139</v>
      </c>
      <c r="S270" s="23">
        <v>796</v>
      </c>
      <c r="T270" s="23" t="s">
        <v>138</v>
      </c>
      <c r="U270" s="104">
        <v>188</v>
      </c>
      <c r="V270" s="104">
        <v>136.99999999999997</v>
      </c>
      <c r="W270" s="95">
        <v>0</v>
      </c>
      <c r="X270" s="106">
        <f t="shared" si="7"/>
        <v>0</v>
      </c>
      <c r="Y270" s="26" t="s">
        <v>140</v>
      </c>
      <c r="Z270" s="26">
        <v>2016</v>
      </c>
      <c r="AA270" s="107" t="s">
        <v>1759</v>
      </c>
    </row>
    <row r="271" spans="1:27" outlineLevel="1">
      <c r="A271" s="26" t="s">
        <v>1614</v>
      </c>
      <c r="B271" s="85" t="s">
        <v>132</v>
      </c>
      <c r="C271" s="101" t="s">
        <v>1601</v>
      </c>
      <c r="D271" s="26" t="s">
        <v>1309</v>
      </c>
      <c r="E271" s="26"/>
      <c r="F271" s="26" t="s">
        <v>1602</v>
      </c>
      <c r="G271" s="26"/>
      <c r="H271" s="102" t="s">
        <v>1617</v>
      </c>
      <c r="I271" s="26"/>
      <c r="J271" s="26" t="s">
        <v>35</v>
      </c>
      <c r="K271" s="103">
        <v>45</v>
      </c>
      <c r="L271" s="92">
        <v>230000000</v>
      </c>
      <c r="M271" s="23" t="s">
        <v>117</v>
      </c>
      <c r="N271" s="26" t="s">
        <v>1524</v>
      </c>
      <c r="O271" s="93" t="s">
        <v>134</v>
      </c>
      <c r="P271" s="23" t="s">
        <v>135</v>
      </c>
      <c r="Q271" s="26" t="s">
        <v>168</v>
      </c>
      <c r="R271" s="94" t="s">
        <v>139</v>
      </c>
      <c r="S271" s="23">
        <v>796</v>
      </c>
      <c r="T271" s="23" t="s">
        <v>138</v>
      </c>
      <c r="U271" s="104">
        <v>188</v>
      </c>
      <c r="V271" s="104">
        <v>195.71</v>
      </c>
      <c r="W271" s="95">
        <v>0</v>
      </c>
      <c r="X271" s="106">
        <f t="shared" si="7"/>
        <v>0</v>
      </c>
      <c r="Y271" s="26" t="s">
        <v>140</v>
      </c>
      <c r="Z271" s="26">
        <v>2016</v>
      </c>
      <c r="AA271" s="107" t="s">
        <v>1759</v>
      </c>
    </row>
    <row r="272" spans="1:27" outlineLevel="1">
      <c r="A272" s="26" t="s">
        <v>1616</v>
      </c>
      <c r="B272" s="85" t="s">
        <v>132</v>
      </c>
      <c r="C272" s="101" t="s">
        <v>1601</v>
      </c>
      <c r="D272" s="26" t="s">
        <v>1309</v>
      </c>
      <c r="E272" s="26"/>
      <c r="F272" s="26" t="s">
        <v>1602</v>
      </c>
      <c r="G272" s="26"/>
      <c r="H272" s="102" t="s">
        <v>1619</v>
      </c>
      <c r="I272" s="26"/>
      <c r="J272" s="26" t="s">
        <v>35</v>
      </c>
      <c r="K272" s="103">
        <v>45</v>
      </c>
      <c r="L272" s="92">
        <v>230000000</v>
      </c>
      <c r="M272" s="23" t="s">
        <v>117</v>
      </c>
      <c r="N272" s="26" t="s">
        <v>1524</v>
      </c>
      <c r="O272" s="93" t="s">
        <v>134</v>
      </c>
      <c r="P272" s="23" t="s">
        <v>135</v>
      </c>
      <c r="Q272" s="26" t="s">
        <v>168</v>
      </c>
      <c r="R272" s="94" t="s">
        <v>139</v>
      </c>
      <c r="S272" s="23">
        <v>796</v>
      </c>
      <c r="T272" s="23" t="s">
        <v>138</v>
      </c>
      <c r="U272" s="104">
        <v>7.2</v>
      </c>
      <c r="V272" s="104">
        <v>261.77</v>
      </c>
      <c r="W272" s="95">
        <v>0</v>
      </c>
      <c r="X272" s="106">
        <f t="shared" si="7"/>
        <v>0</v>
      </c>
      <c r="Y272" s="26" t="s">
        <v>140</v>
      </c>
      <c r="Z272" s="26">
        <v>2016</v>
      </c>
      <c r="AA272" s="107" t="s">
        <v>1759</v>
      </c>
    </row>
    <row r="273" spans="1:27" outlineLevel="1">
      <c r="A273" s="26" t="s">
        <v>1618</v>
      </c>
      <c r="B273" s="85" t="s">
        <v>132</v>
      </c>
      <c r="C273" s="101" t="s">
        <v>1601</v>
      </c>
      <c r="D273" s="26" t="s">
        <v>1309</v>
      </c>
      <c r="E273" s="26"/>
      <c r="F273" s="26" t="s">
        <v>1602</v>
      </c>
      <c r="G273" s="26"/>
      <c r="H273" s="102" t="s">
        <v>1621</v>
      </c>
      <c r="I273" s="26"/>
      <c r="J273" s="26" t="s">
        <v>35</v>
      </c>
      <c r="K273" s="103">
        <v>45</v>
      </c>
      <c r="L273" s="92">
        <v>230000000</v>
      </c>
      <c r="M273" s="23" t="s">
        <v>117</v>
      </c>
      <c r="N273" s="26" t="s">
        <v>1524</v>
      </c>
      <c r="O273" s="93" t="s">
        <v>134</v>
      </c>
      <c r="P273" s="23" t="s">
        <v>135</v>
      </c>
      <c r="Q273" s="26" t="s">
        <v>168</v>
      </c>
      <c r="R273" s="94" t="s">
        <v>139</v>
      </c>
      <c r="S273" s="23">
        <v>796</v>
      </c>
      <c r="T273" s="23" t="s">
        <v>138</v>
      </c>
      <c r="U273" s="104">
        <v>3</v>
      </c>
      <c r="V273" s="104">
        <v>1017.71</v>
      </c>
      <c r="W273" s="95">
        <v>0</v>
      </c>
      <c r="X273" s="106">
        <f t="shared" si="7"/>
        <v>0</v>
      </c>
      <c r="Y273" s="26" t="s">
        <v>140</v>
      </c>
      <c r="Z273" s="26">
        <v>2016</v>
      </c>
      <c r="AA273" s="107" t="s">
        <v>1759</v>
      </c>
    </row>
    <row r="274" spans="1:27" outlineLevel="1">
      <c r="A274" s="26" t="s">
        <v>1620</v>
      </c>
      <c r="B274" s="85" t="s">
        <v>132</v>
      </c>
      <c r="C274" s="101" t="s">
        <v>1601</v>
      </c>
      <c r="D274" s="26" t="s">
        <v>1309</v>
      </c>
      <c r="E274" s="26"/>
      <c r="F274" s="26" t="s">
        <v>1602</v>
      </c>
      <c r="G274" s="26"/>
      <c r="H274" s="102" t="s">
        <v>1622</v>
      </c>
      <c r="I274" s="26"/>
      <c r="J274" s="26" t="s">
        <v>35</v>
      </c>
      <c r="K274" s="103">
        <v>45</v>
      </c>
      <c r="L274" s="92">
        <v>230000000</v>
      </c>
      <c r="M274" s="23" t="s">
        <v>117</v>
      </c>
      <c r="N274" s="26" t="s">
        <v>1524</v>
      </c>
      <c r="O274" s="93" t="s">
        <v>134</v>
      </c>
      <c r="P274" s="23" t="s">
        <v>135</v>
      </c>
      <c r="Q274" s="26" t="s">
        <v>168</v>
      </c>
      <c r="R274" s="94" t="s">
        <v>139</v>
      </c>
      <c r="S274" s="23">
        <v>796</v>
      </c>
      <c r="T274" s="23" t="s">
        <v>138</v>
      </c>
      <c r="U274" s="104">
        <v>4</v>
      </c>
      <c r="V274" s="104">
        <v>2984.64</v>
      </c>
      <c r="W274" s="95">
        <v>0</v>
      </c>
      <c r="X274" s="106">
        <f t="shared" si="7"/>
        <v>0</v>
      </c>
      <c r="Y274" s="26" t="s">
        <v>140</v>
      </c>
      <c r="Z274" s="26">
        <v>2016</v>
      </c>
      <c r="AA274" s="107" t="s">
        <v>1759</v>
      </c>
    </row>
    <row r="275" spans="1:27" outlineLevel="1">
      <c r="A275" s="26" t="s">
        <v>1623</v>
      </c>
      <c r="B275" s="85" t="s">
        <v>132</v>
      </c>
      <c r="C275" s="101" t="s">
        <v>352</v>
      </c>
      <c r="D275" s="26" t="s">
        <v>1624</v>
      </c>
      <c r="E275" s="26"/>
      <c r="F275" s="26" t="s">
        <v>354</v>
      </c>
      <c r="G275" s="26"/>
      <c r="H275" s="102" t="s">
        <v>1625</v>
      </c>
      <c r="I275" s="26"/>
      <c r="J275" s="26" t="s">
        <v>35</v>
      </c>
      <c r="K275" s="103">
        <v>45</v>
      </c>
      <c r="L275" s="92">
        <v>230000000</v>
      </c>
      <c r="M275" s="23" t="s">
        <v>117</v>
      </c>
      <c r="N275" s="26" t="s">
        <v>1524</v>
      </c>
      <c r="O275" s="93" t="s">
        <v>134</v>
      </c>
      <c r="P275" s="23" t="s">
        <v>135</v>
      </c>
      <c r="Q275" s="26" t="s">
        <v>168</v>
      </c>
      <c r="R275" s="94" t="s">
        <v>139</v>
      </c>
      <c r="S275" s="23">
        <v>796</v>
      </c>
      <c r="T275" s="23" t="s">
        <v>138</v>
      </c>
      <c r="U275" s="104">
        <v>36</v>
      </c>
      <c r="V275" s="104">
        <v>9174.11</v>
      </c>
      <c r="W275" s="95">
        <v>0</v>
      </c>
      <c r="X275" s="106">
        <f t="shared" si="4"/>
        <v>0</v>
      </c>
      <c r="Y275" s="26" t="s">
        <v>140</v>
      </c>
      <c r="Z275" s="26">
        <v>2016</v>
      </c>
      <c r="AA275" s="107" t="s">
        <v>1759</v>
      </c>
    </row>
    <row r="276" spans="1:27" outlineLevel="1">
      <c r="A276" s="26" t="s">
        <v>1627</v>
      </c>
      <c r="B276" s="85" t="s">
        <v>132</v>
      </c>
      <c r="C276" s="101" t="s">
        <v>1628</v>
      </c>
      <c r="D276" s="26" t="s">
        <v>1568</v>
      </c>
      <c r="E276" s="26"/>
      <c r="F276" s="26" t="s">
        <v>1629</v>
      </c>
      <c r="G276" s="26"/>
      <c r="H276" s="102" t="s">
        <v>1630</v>
      </c>
      <c r="I276" s="26"/>
      <c r="J276" s="26" t="s">
        <v>35</v>
      </c>
      <c r="K276" s="103">
        <v>45</v>
      </c>
      <c r="L276" s="92">
        <v>230000000</v>
      </c>
      <c r="M276" s="23" t="s">
        <v>117</v>
      </c>
      <c r="N276" s="26" t="s">
        <v>1524</v>
      </c>
      <c r="O276" s="93" t="s">
        <v>134</v>
      </c>
      <c r="P276" s="23" t="s">
        <v>135</v>
      </c>
      <c r="Q276" s="26" t="s">
        <v>168</v>
      </c>
      <c r="R276" s="94" t="s">
        <v>139</v>
      </c>
      <c r="S276" s="23">
        <v>166</v>
      </c>
      <c r="T276" s="23" t="s">
        <v>151</v>
      </c>
      <c r="U276" s="104">
        <v>28000</v>
      </c>
      <c r="V276" s="104">
        <v>89.29</v>
      </c>
      <c r="W276" s="95">
        <v>0</v>
      </c>
      <c r="X276" s="95">
        <f>W276*1.12</f>
        <v>0</v>
      </c>
      <c r="Y276" s="26" t="s">
        <v>140</v>
      </c>
      <c r="Z276" s="26">
        <v>2016</v>
      </c>
      <c r="AA276" s="107" t="s">
        <v>1786</v>
      </c>
    </row>
    <row r="277" spans="1:27" outlineLevel="1">
      <c r="A277" s="26" t="s">
        <v>1631</v>
      </c>
      <c r="B277" s="85" t="s">
        <v>132</v>
      </c>
      <c r="C277" s="101" t="s">
        <v>1632</v>
      </c>
      <c r="D277" s="26" t="s">
        <v>1633</v>
      </c>
      <c r="E277" s="26"/>
      <c r="F277" s="26" t="s">
        <v>1634</v>
      </c>
      <c r="G277" s="26"/>
      <c r="H277" s="102" t="s">
        <v>1635</v>
      </c>
      <c r="I277" s="26"/>
      <c r="J277" s="26" t="s">
        <v>35</v>
      </c>
      <c r="K277" s="103">
        <v>45</v>
      </c>
      <c r="L277" s="92">
        <v>230000000</v>
      </c>
      <c r="M277" s="23" t="s">
        <v>117</v>
      </c>
      <c r="N277" s="26" t="s">
        <v>1524</v>
      </c>
      <c r="O277" s="93" t="s">
        <v>134</v>
      </c>
      <c r="P277" s="23" t="s">
        <v>135</v>
      </c>
      <c r="Q277" s="26" t="s">
        <v>168</v>
      </c>
      <c r="R277" s="94" t="s">
        <v>139</v>
      </c>
      <c r="S277" s="26"/>
      <c r="T277" s="108"/>
      <c r="U277" s="104">
        <v>300</v>
      </c>
      <c r="V277" s="104">
        <v>1699.9999999999998</v>
      </c>
      <c r="W277" s="95">
        <v>0</v>
      </c>
      <c r="X277" s="106">
        <f>W277*1.12</f>
        <v>0</v>
      </c>
      <c r="Y277" s="26" t="s">
        <v>140</v>
      </c>
      <c r="Z277" s="26">
        <v>2016</v>
      </c>
      <c r="AA277" s="107" t="s">
        <v>1758</v>
      </c>
    </row>
    <row r="278" spans="1:27" outlineLevel="1">
      <c r="A278" s="26" t="s">
        <v>1641</v>
      </c>
      <c r="B278" s="85" t="s">
        <v>132</v>
      </c>
      <c r="C278" s="101" t="s">
        <v>1642</v>
      </c>
      <c r="D278" s="26" t="s">
        <v>1637</v>
      </c>
      <c r="E278" s="26"/>
      <c r="F278" s="26" t="s">
        <v>1643</v>
      </c>
      <c r="G278" s="26"/>
      <c r="H278" s="102" t="s">
        <v>1644</v>
      </c>
      <c r="I278" s="26"/>
      <c r="J278" s="26" t="s">
        <v>35</v>
      </c>
      <c r="K278" s="103">
        <v>45</v>
      </c>
      <c r="L278" s="92">
        <v>230000000</v>
      </c>
      <c r="M278" s="23" t="s">
        <v>117</v>
      </c>
      <c r="N278" s="26" t="s">
        <v>89</v>
      </c>
      <c r="O278" s="93" t="s">
        <v>134</v>
      </c>
      <c r="P278" s="23" t="s">
        <v>135</v>
      </c>
      <c r="Q278" s="26" t="s">
        <v>168</v>
      </c>
      <c r="R278" s="94" t="s">
        <v>139</v>
      </c>
      <c r="S278" s="26">
        <v>796</v>
      </c>
      <c r="T278" s="108" t="s">
        <v>138</v>
      </c>
      <c r="U278" s="104">
        <v>6</v>
      </c>
      <c r="V278" s="104">
        <v>605357.14</v>
      </c>
      <c r="W278" s="95">
        <v>0</v>
      </c>
      <c r="X278" s="106">
        <f t="shared" ref="X278:X281" si="8">W278*1.12</f>
        <v>0</v>
      </c>
      <c r="Y278" s="26" t="s">
        <v>140</v>
      </c>
      <c r="Z278" s="26">
        <v>2016</v>
      </c>
      <c r="AA278" s="107" t="s">
        <v>2154</v>
      </c>
    </row>
    <row r="279" spans="1:27" outlineLevel="1">
      <c r="A279" s="26" t="s">
        <v>1645</v>
      </c>
      <c r="B279" s="85" t="s">
        <v>132</v>
      </c>
      <c r="C279" s="101" t="s">
        <v>1647</v>
      </c>
      <c r="D279" s="26" t="s">
        <v>1648</v>
      </c>
      <c r="E279" s="26" t="s">
        <v>114</v>
      </c>
      <c r="F279" s="26" t="s">
        <v>1649</v>
      </c>
      <c r="G279" s="26" t="s">
        <v>114</v>
      </c>
      <c r="H279" s="102" t="s">
        <v>1650</v>
      </c>
      <c r="I279" s="26" t="s">
        <v>114</v>
      </c>
      <c r="J279" s="26" t="s">
        <v>35</v>
      </c>
      <c r="K279" s="103">
        <v>45</v>
      </c>
      <c r="L279" s="92">
        <v>230000000</v>
      </c>
      <c r="M279" s="23" t="s">
        <v>117</v>
      </c>
      <c r="N279" s="26" t="s">
        <v>89</v>
      </c>
      <c r="O279" s="93" t="s">
        <v>134</v>
      </c>
      <c r="P279" s="23" t="s">
        <v>135</v>
      </c>
      <c r="Q279" s="26" t="s">
        <v>168</v>
      </c>
      <c r="R279" s="94" t="s">
        <v>139</v>
      </c>
      <c r="S279" s="26">
        <v>796</v>
      </c>
      <c r="T279" s="108" t="s">
        <v>138</v>
      </c>
      <c r="U279" s="104">
        <v>2</v>
      </c>
      <c r="V279" s="104">
        <v>1520535.71</v>
      </c>
      <c r="W279" s="95">
        <v>0</v>
      </c>
      <c r="X279" s="106">
        <f t="shared" si="8"/>
        <v>0</v>
      </c>
      <c r="Y279" s="26" t="s">
        <v>140</v>
      </c>
      <c r="Z279" s="26">
        <v>2016</v>
      </c>
      <c r="AA279" s="107" t="s">
        <v>2154</v>
      </c>
    </row>
    <row r="280" spans="1:27" outlineLevel="1">
      <c r="A280" s="26" t="s">
        <v>1646</v>
      </c>
      <c r="B280" s="85" t="s">
        <v>132</v>
      </c>
      <c r="C280" s="101" t="s">
        <v>1652</v>
      </c>
      <c r="D280" s="26" t="s">
        <v>1517</v>
      </c>
      <c r="E280" s="26"/>
      <c r="F280" s="26" t="s">
        <v>1653</v>
      </c>
      <c r="G280" s="26"/>
      <c r="H280" s="102" t="s">
        <v>1654</v>
      </c>
      <c r="I280" s="26"/>
      <c r="J280" s="26" t="s">
        <v>35</v>
      </c>
      <c r="K280" s="103">
        <v>45</v>
      </c>
      <c r="L280" s="92">
        <v>230000000</v>
      </c>
      <c r="M280" s="23" t="s">
        <v>117</v>
      </c>
      <c r="N280" s="26" t="s">
        <v>89</v>
      </c>
      <c r="O280" s="93" t="s">
        <v>134</v>
      </c>
      <c r="P280" s="23" t="s">
        <v>135</v>
      </c>
      <c r="Q280" s="26" t="s">
        <v>168</v>
      </c>
      <c r="R280" s="94" t="s">
        <v>139</v>
      </c>
      <c r="S280" s="26">
        <v>796</v>
      </c>
      <c r="T280" s="108" t="s">
        <v>138</v>
      </c>
      <c r="U280" s="104">
        <v>4</v>
      </c>
      <c r="V280" s="104">
        <v>334999.99999999994</v>
      </c>
      <c r="W280" s="95">
        <v>0</v>
      </c>
      <c r="X280" s="106">
        <f t="shared" si="8"/>
        <v>0</v>
      </c>
      <c r="Y280" s="26" t="s">
        <v>140</v>
      </c>
      <c r="Z280" s="26">
        <v>2016</v>
      </c>
      <c r="AA280" s="107" t="s">
        <v>2154</v>
      </c>
    </row>
    <row r="281" spans="1:27" outlineLevel="1">
      <c r="A281" s="26" t="s">
        <v>1651</v>
      </c>
      <c r="B281" s="85" t="s">
        <v>132</v>
      </c>
      <c r="C281" s="101" t="s">
        <v>1655</v>
      </c>
      <c r="D281" s="26" t="s">
        <v>1656</v>
      </c>
      <c r="E281" s="26"/>
      <c r="F281" s="26" t="s">
        <v>1657</v>
      </c>
      <c r="G281" s="26"/>
      <c r="H281" s="102" t="s">
        <v>1658</v>
      </c>
      <c r="I281" s="26"/>
      <c r="J281" s="26" t="s">
        <v>35</v>
      </c>
      <c r="K281" s="103">
        <v>45</v>
      </c>
      <c r="L281" s="92">
        <v>230000000</v>
      </c>
      <c r="M281" s="23" t="s">
        <v>117</v>
      </c>
      <c r="N281" s="26" t="s">
        <v>89</v>
      </c>
      <c r="O281" s="93" t="s">
        <v>134</v>
      </c>
      <c r="P281" s="23" t="s">
        <v>135</v>
      </c>
      <c r="Q281" s="26" t="s">
        <v>168</v>
      </c>
      <c r="R281" s="94" t="s">
        <v>139</v>
      </c>
      <c r="S281" s="26">
        <v>796</v>
      </c>
      <c r="T281" s="108" t="s">
        <v>138</v>
      </c>
      <c r="U281" s="104">
        <v>4</v>
      </c>
      <c r="V281" s="104">
        <v>210089.29</v>
      </c>
      <c r="W281" s="95">
        <v>0</v>
      </c>
      <c r="X281" s="106">
        <f t="shared" si="8"/>
        <v>0</v>
      </c>
      <c r="Y281" s="26" t="s">
        <v>140</v>
      </c>
      <c r="Z281" s="26">
        <v>2016</v>
      </c>
      <c r="AA281" s="107" t="s">
        <v>2154</v>
      </c>
    </row>
    <row r="282" spans="1:27" s="27" customFormat="1">
      <c r="A282" s="41" t="s">
        <v>48</v>
      </c>
      <c r="B282" s="14"/>
      <c r="C282" s="41"/>
      <c r="D282" s="14"/>
      <c r="E282" s="14"/>
      <c r="F282" s="14"/>
      <c r="G282" s="14"/>
      <c r="H282" s="14"/>
      <c r="I282" s="14"/>
      <c r="J282" s="20"/>
      <c r="K282" s="14"/>
      <c r="L282" s="14"/>
      <c r="M282" s="14"/>
      <c r="N282" s="14"/>
      <c r="O282" s="41"/>
      <c r="P282" s="14"/>
      <c r="Q282" s="14"/>
      <c r="R282" s="26"/>
      <c r="S282" s="14"/>
      <c r="T282" s="14"/>
      <c r="U282" s="15"/>
      <c r="V282" s="15"/>
      <c r="W282" s="15">
        <f>SUM(W11:W281)</f>
        <v>0</v>
      </c>
      <c r="X282" s="15">
        <f>SUM(X11:X281)</f>
        <v>0</v>
      </c>
      <c r="Y282" s="14"/>
      <c r="Z282" s="14"/>
      <c r="AA282" s="48"/>
    </row>
    <row r="283" spans="1:27" s="27" customFormat="1" collapsed="1">
      <c r="A283" s="41" t="s">
        <v>1662</v>
      </c>
      <c r="B283" s="14"/>
      <c r="C283" s="41"/>
      <c r="D283" s="14"/>
      <c r="E283" s="14"/>
      <c r="F283" s="14"/>
      <c r="G283" s="14"/>
      <c r="H283" s="14"/>
      <c r="I283" s="14"/>
      <c r="J283" s="20"/>
      <c r="K283" s="14"/>
      <c r="L283" s="14"/>
      <c r="M283" s="14"/>
      <c r="N283" s="14"/>
      <c r="O283" s="41"/>
      <c r="P283" s="14"/>
      <c r="Q283" s="14"/>
      <c r="R283" s="26"/>
      <c r="S283" s="14"/>
      <c r="T283" s="14"/>
      <c r="U283" s="15"/>
      <c r="V283" s="15"/>
      <c r="W283" s="15"/>
      <c r="X283" s="15"/>
      <c r="Y283" s="14"/>
      <c r="Z283" s="14"/>
      <c r="AA283" s="48"/>
    </row>
    <row r="284" spans="1:27" outlineLevel="1">
      <c r="A284" s="84" t="s">
        <v>2156</v>
      </c>
      <c r="B284" s="85" t="s">
        <v>132</v>
      </c>
      <c r="C284" s="86" t="s">
        <v>144</v>
      </c>
      <c r="D284" s="88" t="s">
        <v>145</v>
      </c>
      <c r="E284" s="88" t="s">
        <v>114</v>
      </c>
      <c r="F284" s="88" t="s">
        <v>146</v>
      </c>
      <c r="G284" s="88" t="s">
        <v>114</v>
      </c>
      <c r="H284" s="89" t="s">
        <v>147</v>
      </c>
      <c r="I284" s="89" t="s">
        <v>114</v>
      </c>
      <c r="J284" s="90" t="s">
        <v>35</v>
      </c>
      <c r="K284" s="91">
        <v>0</v>
      </c>
      <c r="L284" s="92">
        <v>230000000</v>
      </c>
      <c r="M284" s="23" t="s">
        <v>133</v>
      </c>
      <c r="N284" s="25" t="s">
        <v>36</v>
      </c>
      <c r="O284" s="93" t="s">
        <v>134</v>
      </c>
      <c r="P284" s="23" t="s">
        <v>135</v>
      </c>
      <c r="Q284" s="91" t="s">
        <v>148</v>
      </c>
      <c r="R284" s="94" t="s">
        <v>137</v>
      </c>
      <c r="S284" s="23">
        <v>796</v>
      </c>
      <c r="T284" s="23" t="s">
        <v>138</v>
      </c>
      <c r="U284" s="28">
        <v>15</v>
      </c>
      <c r="V284" s="28">
        <v>22866.07</v>
      </c>
      <c r="W284" s="95">
        <f>U284*V284</f>
        <v>342991.05</v>
      </c>
      <c r="X284" s="95">
        <f t="shared" ref="X284" si="9">W284*1.12</f>
        <v>384149.97600000002</v>
      </c>
      <c r="Y284" s="96"/>
      <c r="Z284" s="23">
        <v>2016</v>
      </c>
      <c r="AA284" s="100"/>
    </row>
    <row r="285" spans="1:27" outlineLevel="1">
      <c r="A285" s="84" t="s">
        <v>2157</v>
      </c>
      <c r="B285" s="85" t="s">
        <v>132</v>
      </c>
      <c r="C285" s="86" t="s">
        <v>154</v>
      </c>
      <c r="D285" s="88" t="s">
        <v>155</v>
      </c>
      <c r="E285" s="88" t="s">
        <v>114</v>
      </c>
      <c r="F285" s="88" t="s">
        <v>156</v>
      </c>
      <c r="G285" s="88" t="s">
        <v>114</v>
      </c>
      <c r="H285" s="89" t="s">
        <v>141</v>
      </c>
      <c r="I285" s="89" t="s">
        <v>114</v>
      </c>
      <c r="J285" s="90" t="s">
        <v>30</v>
      </c>
      <c r="K285" s="91">
        <v>40</v>
      </c>
      <c r="L285" s="92">
        <v>230000000</v>
      </c>
      <c r="M285" s="23" t="s">
        <v>133</v>
      </c>
      <c r="N285" s="25" t="s">
        <v>89</v>
      </c>
      <c r="O285" s="93" t="s">
        <v>134</v>
      </c>
      <c r="P285" s="23" t="s">
        <v>135</v>
      </c>
      <c r="Q285" s="91" t="s">
        <v>1127</v>
      </c>
      <c r="R285" s="94" t="s">
        <v>139</v>
      </c>
      <c r="S285" s="23">
        <v>168</v>
      </c>
      <c r="T285" s="23" t="s">
        <v>150</v>
      </c>
      <c r="U285" s="28">
        <v>28.8</v>
      </c>
      <c r="V285" s="28">
        <v>4534408</v>
      </c>
      <c r="W285" s="95">
        <f>U285*V285</f>
        <v>130590950.40000001</v>
      </c>
      <c r="X285" s="95">
        <f>W285*1.12</f>
        <v>146261864.44800001</v>
      </c>
      <c r="Y285" s="96" t="s">
        <v>140</v>
      </c>
      <c r="Z285" s="23">
        <v>2016</v>
      </c>
      <c r="AA285" s="98"/>
    </row>
    <row r="286" spans="1:27" outlineLevel="1">
      <c r="A286" s="84" t="s">
        <v>2158</v>
      </c>
      <c r="B286" s="85" t="s">
        <v>132</v>
      </c>
      <c r="C286" s="86" t="s">
        <v>179</v>
      </c>
      <c r="D286" s="88" t="s">
        <v>180</v>
      </c>
      <c r="E286" s="88" t="s">
        <v>114</v>
      </c>
      <c r="F286" s="88" t="s">
        <v>181</v>
      </c>
      <c r="G286" s="88" t="s">
        <v>114</v>
      </c>
      <c r="H286" s="89" t="s">
        <v>141</v>
      </c>
      <c r="I286" s="89" t="s">
        <v>114</v>
      </c>
      <c r="J286" s="90" t="s">
        <v>31</v>
      </c>
      <c r="K286" s="91">
        <v>0</v>
      </c>
      <c r="L286" s="92">
        <v>230000000</v>
      </c>
      <c r="M286" s="23" t="s">
        <v>133</v>
      </c>
      <c r="N286" s="25" t="s">
        <v>371</v>
      </c>
      <c r="O286" s="93" t="s">
        <v>134</v>
      </c>
      <c r="P286" s="23" t="s">
        <v>135</v>
      </c>
      <c r="Q286" s="91" t="s">
        <v>136</v>
      </c>
      <c r="R286" s="94" t="s">
        <v>137</v>
      </c>
      <c r="S286" s="23">
        <v>796</v>
      </c>
      <c r="T286" s="23" t="s">
        <v>138</v>
      </c>
      <c r="U286" s="28">
        <v>2</v>
      </c>
      <c r="V286" s="28">
        <v>5186184</v>
      </c>
      <c r="W286" s="95">
        <f>U286*V286</f>
        <v>10372368</v>
      </c>
      <c r="X286" s="95">
        <f>W286*1.12</f>
        <v>11617052.160000002</v>
      </c>
      <c r="Y286" s="96"/>
      <c r="Z286" s="23">
        <v>2016</v>
      </c>
      <c r="AA286" s="98"/>
    </row>
    <row r="287" spans="1:27" outlineLevel="1">
      <c r="A287" s="84" t="s">
        <v>2159</v>
      </c>
      <c r="B287" s="85" t="s">
        <v>27</v>
      </c>
      <c r="C287" s="86" t="s">
        <v>192</v>
      </c>
      <c r="D287" s="88" t="s">
        <v>193</v>
      </c>
      <c r="E287" s="88" t="s">
        <v>114</v>
      </c>
      <c r="F287" s="88" t="s">
        <v>194</v>
      </c>
      <c r="G287" s="88" t="s">
        <v>114</v>
      </c>
      <c r="H287" s="89" t="s">
        <v>195</v>
      </c>
      <c r="I287" s="89" t="s">
        <v>196</v>
      </c>
      <c r="J287" s="90" t="s">
        <v>30</v>
      </c>
      <c r="K287" s="91">
        <v>0</v>
      </c>
      <c r="L287" s="92">
        <v>230000000</v>
      </c>
      <c r="M287" s="23" t="s">
        <v>117</v>
      </c>
      <c r="N287" s="25" t="s">
        <v>371</v>
      </c>
      <c r="O287" s="93" t="s">
        <v>134</v>
      </c>
      <c r="P287" s="23" t="s">
        <v>135</v>
      </c>
      <c r="Q287" s="91" t="s">
        <v>168</v>
      </c>
      <c r="R287" s="94" t="s">
        <v>137</v>
      </c>
      <c r="S287" s="23">
        <v>839</v>
      </c>
      <c r="T287" s="23" t="s">
        <v>142</v>
      </c>
      <c r="U287" s="28">
        <v>62</v>
      </c>
      <c r="V287" s="28">
        <v>1785.71</v>
      </c>
      <c r="W287" s="28">
        <v>110714.02</v>
      </c>
      <c r="X287" s="95">
        <v>123999.70240000001</v>
      </c>
      <c r="Y287" s="96"/>
      <c r="Z287" s="23">
        <v>2016</v>
      </c>
      <c r="AA287" s="98"/>
    </row>
    <row r="288" spans="1:27" outlineLevel="1">
      <c r="A288" s="84" t="s">
        <v>2160</v>
      </c>
      <c r="B288" s="85" t="s">
        <v>27</v>
      </c>
      <c r="C288" s="86" t="s">
        <v>192</v>
      </c>
      <c r="D288" s="88" t="s">
        <v>193</v>
      </c>
      <c r="E288" s="88" t="s">
        <v>114</v>
      </c>
      <c r="F288" s="88" t="s">
        <v>194</v>
      </c>
      <c r="G288" s="88" t="s">
        <v>114</v>
      </c>
      <c r="H288" s="89" t="s">
        <v>198</v>
      </c>
      <c r="I288" s="89" t="s">
        <v>199</v>
      </c>
      <c r="J288" s="90" t="s">
        <v>30</v>
      </c>
      <c r="K288" s="91">
        <v>0</v>
      </c>
      <c r="L288" s="92">
        <v>230000000</v>
      </c>
      <c r="M288" s="23" t="s">
        <v>117</v>
      </c>
      <c r="N288" s="25" t="s">
        <v>371</v>
      </c>
      <c r="O288" s="93" t="s">
        <v>134</v>
      </c>
      <c r="P288" s="23" t="s">
        <v>135</v>
      </c>
      <c r="Q288" s="91" t="s">
        <v>168</v>
      </c>
      <c r="R288" s="94" t="s">
        <v>137</v>
      </c>
      <c r="S288" s="23">
        <v>839</v>
      </c>
      <c r="T288" s="23" t="s">
        <v>142</v>
      </c>
      <c r="U288" s="28">
        <v>38</v>
      </c>
      <c r="V288" s="28">
        <v>40178.57</v>
      </c>
      <c r="W288" s="28">
        <v>1526785.66</v>
      </c>
      <c r="X288" s="95">
        <v>1709999.9392000001</v>
      </c>
      <c r="Y288" s="96"/>
      <c r="Z288" s="23">
        <v>2016</v>
      </c>
      <c r="AA288" s="98"/>
    </row>
    <row r="289" spans="1:27" outlineLevel="1">
      <c r="A289" s="84" t="s">
        <v>2161</v>
      </c>
      <c r="B289" s="85" t="s">
        <v>27</v>
      </c>
      <c r="C289" s="86" t="s">
        <v>200</v>
      </c>
      <c r="D289" s="88" t="s">
        <v>201</v>
      </c>
      <c r="E289" s="88" t="s">
        <v>114</v>
      </c>
      <c r="F289" s="88" t="s">
        <v>202</v>
      </c>
      <c r="G289" s="88" t="s">
        <v>114</v>
      </c>
      <c r="H289" s="89" t="s">
        <v>203</v>
      </c>
      <c r="I289" s="89" t="s">
        <v>204</v>
      </c>
      <c r="J289" s="90" t="s">
        <v>30</v>
      </c>
      <c r="K289" s="91">
        <v>0</v>
      </c>
      <c r="L289" s="92">
        <v>230000000</v>
      </c>
      <c r="M289" s="23" t="s">
        <v>117</v>
      </c>
      <c r="N289" s="25" t="s">
        <v>371</v>
      </c>
      <c r="O289" s="93" t="s">
        <v>134</v>
      </c>
      <c r="P289" s="23" t="s">
        <v>135</v>
      </c>
      <c r="Q289" s="91" t="s">
        <v>168</v>
      </c>
      <c r="R289" s="94" t="s">
        <v>137</v>
      </c>
      <c r="S289" s="23">
        <v>796</v>
      </c>
      <c r="T289" s="23" t="s">
        <v>138</v>
      </c>
      <c r="U289" s="28">
        <v>62</v>
      </c>
      <c r="V289" s="28">
        <v>17857.14</v>
      </c>
      <c r="W289" s="28">
        <v>1107142.68</v>
      </c>
      <c r="X289" s="95">
        <v>1239999.8016000001</v>
      </c>
      <c r="Y289" s="96"/>
      <c r="Z289" s="23">
        <v>2016</v>
      </c>
      <c r="AA289" s="98"/>
    </row>
    <row r="290" spans="1:27" s="60" customFormat="1" outlineLevel="1">
      <c r="A290" s="84" t="s">
        <v>2162</v>
      </c>
      <c r="B290" s="85" t="s">
        <v>27</v>
      </c>
      <c r="C290" s="87" t="s">
        <v>206</v>
      </c>
      <c r="D290" s="88" t="s">
        <v>207</v>
      </c>
      <c r="E290" s="88" t="s">
        <v>114</v>
      </c>
      <c r="F290" s="88" t="s">
        <v>208</v>
      </c>
      <c r="G290" s="88" t="s">
        <v>114</v>
      </c>
      <c r="H290" s="89" t="s">
        <v>141</v>
      </c>
      <c r="I290" s="89" t="s">
        <v>1370</v>
      </c>
      <c r="J290" s="90" t="s">
        <v>31</v>
      </c>
      <c r="K290" s="91">
        <v>0</v>
      </c>
      <c r="L290" s="92">
        <v>230000000</v>
      </c>
      <c r="M290" s="23" t="s">
        <v>117</v>
      </c>
      <c r="N290" s="25" t="s">
        <v>371</v>
      </c>
      <c r="O290" s="93" t="s">
        <v>397</v>
      </c>
      <c r="P290" s="23" t="s">
        <v>135</v>
      </c>
      <c r="Q290" s="91" t="s">
        <v>191</v>
      </c>
      <c r="R290" s="94" t="s">
        <v>137</v>
      </c>
      <c r="S290" s="23">
        <v>839</v>
      </c>
      <c r="T290" s="23" t="s">
        <v>209</v>
      </c>
      <c r="U290" s="28">
        <v>1</v>
      </c>
      <c r="V290" s="28">
        <v>20999999.999999996</v>
      </c>
      <c r="W290" s="95">
        <f t="shared" ref="W290" si="10">U290*V290</f>
        <v>20999999.999999996</v>
      </c>
      <c r="X290" s="95">
        <f t="shared" ref="X290" si="11">W290*1.12</f>
        <v>23519999.999999996</v>
      </c>
      <c r="Y290" s="96"/>
      <c r="Z290" s="23">
        <v>2016</v>
      </c>
      <c r="AA290" s="100"/>
    </row>
    <row r="291" spans="1:27" outlineLevel="1">
      <c r="A291" s="84" t="s">
        <v>2163</v>
      </c>
      <c r="B291" s="85" t="s">
        <v>27</v>
      </c>
      <c r="C291" s="86" t="s">
        <v>210</v>
      </c>
      <c r="D291" s="88" t="s">
        <v>211</v>
      </c>
      <c r="E291" s="88" t="s">
        <v>114</v>
      </c>
      <c r="F291" s="88" t="s">
        <v>212</v>
      </c>
      <c r="G291" s="88" t="s">
        <v>114</v>
      </c>
      <c r="H291" s="89" t="s">
        <v>213</v>
      </c>
      <c r="I291" s="89" t="s">
        <v>214</v>
      </c>
      <c r="J291" s="90" t="s">
        <v>30</v>
      </c>
      <c r="K291" s="91">
        <v>0</v>
      </c>
      <c r="L291" s="92">
        <v>230000000</v>
      </c>
      <c r="M291" s="23" t="s">
        <v>117</v>
      </c>
      <c r="N291" s="25" t="s">
        <v>371</v>
      </c>
      <c r="O291" s="93" t="s">
        <v>134</v>
      </c>
      <c r="P291" s="23" t="s">
        <v>135</v>
      </c>
      <c r="Q291" s="91" t="s">
        <v>168</v>
      </c>
      <c r="R291" s="94" t="s">
        <v>137</v>
      </c>
      <c r="S291" s="23">
        <v>796</v>
      </c>
      <c r="T291" s="23" t="s">
        <v>138</v>
      </c>
      <c r="U291" s="28">
        <v>10</v>
      </c>
      <c r="V291" s="28">
        <v>7142.85</v>
      </c>
      <c r="W291" s="28">
        <v>71428.5</v>
      </c>
      <c r="X291" s="95">
        <v>79999.920000000013</v>
      </c>
      <c r="Y291" s="96"/>
      <c r="Z291" s="23">
        <v>2016</v>
      </c>
      <c r="AA291" s="98"/>
    </row>
    <row r="292" spans="1:27" outlineLevel="1">
      <c r="A292" s="84" t="s">
        <v>2164</v>
      </c>
      <c r="B292" s="85" t="s">
        <v>27</v>
      </c>
      <c r="C292" s="86" t="s">
        <v>215</v>
      </c>
      <c r="D292" s="88" t="s">
        <v>388</v>
      </c>
      <c r="E292" s="88" t="s">
        <v>114</v>
      </c>
      <c r="F292" s="88" t="s">
        <v>389</v>
      </c>
      <c r="G292" s="88" t="s">
        <v>114</v>
      </c>
      <c r="H292" s="89" t="s">
        <v>216</v>
      </c>
      <c r="I292" s="89" t="s">
        <v>217</v>
      </c>
      <c r="J292" s="90" t="s">
        <v>30</v>
      </c>
      <c r="K292" s="91">
        <v>0</v>
      </c>
      <c r="L292" s="92">
        <v>230000000</v>
      </c>
      <c r="M292" s="23" t="s">
        <v>117</v>
      </c>
      <c r="N292" s="25" t="s">
        <v>371</v>
      </c>
      <c r="O292" s="93" t="s">
        <v>134</v>
      </c>
      <c r="P292" s="23" t="s">
        <v>135</v>
      </c>
      <c r="Q292" s="91" t="s">
        <v>168</v>
      </c>
      <c r="R292" s="94" t="s">
        <v>137</v>
      </c>
      <c r="S292" s="23">
        <v>796</v>
      </c>
      <c r="T292" s="23" t="s">
        <v>138</v>
      </c>
      <c r="U292" s="28">
        <v>250</v>
      </c>
      <c r="V292" s="28">
        <v>446.42</v>
      </c>
      <c r="W292" s="28">
        <v>111605</v>
      </c>
      <c r="X292" s="95">
        <v>124997.6</v>
      </c>
      <c r="Y292" s="96"/>
      <c r="Z292" s="23">
        <v>2016</v>
      </c>
      <c r="AA292" s="98"/>
    </row>
    <row r="293" spans="1:27" outlineLevel="1">
      <c r="A293" s="84" t="s">
        <v>2165</v>
      </c>
      <c r="B293" s="85" t="s">
        <v>27</v>
      </c>
      <c r="C293" s="86" t="s">
        <v>220</v>
      </c>
      <c r="D293" s="88" t="s">
        <v>221</v>
      </c>
      <c r="E293" s="88" t="s">
        <v>114</v>
      </c>
      <c r="F293" s="88" t="s">
        <v>222</v>
      </c>
      <c r="G293" s="88" t="s">
        <v>114</v>
      </c>
      <c r="H293" s="89" t="s">
        <v>223</v>
      </c>
      <c r="I293" s="89" t="s">
        <v>224</v>
      </c>
      <c r="J293" s="90" t="s">
        <v>35</v>
      </c>
      <c r="K293" s="91">
        <v>45</v>
      </c>
      <c r="L293" s="92">
        <v>230000000</v>
      </c>
      <c r="M293" s="23" t="s">
        <v>117</v>
      </c>
      <c r="N293" s="25" t="s">
        <v>371</v>
      </c>
      <c r="O293" s="93" t="s">
        <v>134</v>
      </c>
      <c r="P293" s="23" t="s">
        <v>135</v>
      </c>
      <c r="Q293" s="91" t="s">
        <v>168</v>
      </c>
      <c r="R293" s="94" t="s">
        <v>139</v>
      </c>
      <c r="S293" s="23">
        <v>796</v>
      </c>
      <c r="T293" s="23" t="s">
        <v>138</v>
      </c>
      <c r="U293" s="28">
        <v>30</v>
      </c>
      <c r="V293" s="28">
        <v>13310.7</v>
      </c>
      <c r="W293" s="28">
        <v>399321</v>
      </c>
      <c r="X293" s="95">
        <v>447239.52</v>
      </c>
      <c r="Y293" s="96" t="s">
        <v>140</v>
      </c>
      <c r="Z293" s="23">
        <v>2016</v>
      </c>
      <c r="AA293" s="98"/>
    </row>
    <row r="294" spans="1:27" outlineLevel="1">
      <c r="A294" s="84" t="s">
        <v>2166</v>
      </c>
      <c r="B294" s="85" t="s">
        <v>27</v>
      </c>
      <c r="C294" s="86" t="s">
        <v>225</v>
      </c>
      <c r="D294" s="88" t="s">
        <v>221</v>
      </c>
      <c r="E294" s="88" t="s">
        <v>114</v>
      </c>
      <c r="F294" s="88" t="s">
        <v>226</v>
      </c>
      <c r="G294" s="88" t="s">
        <v>114</v>
      </c>
      <c r="H294" s="89" t="s">
        <v>227</v>
      </c>
      <c r="I294" s="89" t="s">
        <v>228</v>
      </c>
      <c r="J294" s="90" t="s">
        <v>35</v>
      </c>
      <c r="K294" s="91">
        <v>45</v>
      </c>
      <c r="L294" s="92">
        <v>230000000</v>
      </c>
      <c r="M294" s="23" t="s">
        <v>117</v>
      </c>
      <c r="N294" s="25" t="s">
        <v>371</v>
      </c>
      <c r="O294" s="93" t="s">
        <v>134</v>
      </c>
      <c r="P294" s="23" t="s">
        <v>135</v>
      </c>
      <c r="Q294" s="91" t="s">
        <v>136</v>
      </c>
      <c r="R294" s="94" t="s">
        <v>139</v>
      </c>
      <c r="S294" s="23">
        <v>796</v>
      </c>
      <c r="T294" s="23" t="s">
        <v>138</v>
      </c>
      <c r="U294" s="28">
        <v>220</v>
      </c>
      <c r="V294" s="28">
        <v>4017.85</v>
      </c>
      <c r="W294" s="28">
        <v>883927</v>
      </c>
      <c r="X294" s="95">
        <v>989998.24000000011</v>
      </c>
      <c r="Y294" s="96" t="s">
        <v>140</v>
      </c>
      <c r="Z294" s="23">
        <v>2016</v>
      </c>
      <c r="AA294" s="98"/>
    </row>
    <row r="295" spans="1:27" outlineLevel="1">
      <c r="A295" s="84" t="s">
        <v>2167</v>
      </c>
      <c r="B295" s="85" t="s">
        <v>27</v>
      </c>
      <c r="C295" s="86" t="s">
        <v>229</v>
      </c>
      <c r="D295" s="88" t="s">
        <v>221</v>
      </c>
      <c r="E295" s="88" t="s">
        <v>114</v>
      </c>
      <c r="F295" s="88" t="s">
        <v>390</v>
      </c>
      <c r="G295" s="88" t="s">
        <v>114</v>
      </c>
      <c r="H295" s="89" t="s">
        <v>230</v>
      </c>
      <c r="I295" s="89" t="s">
        <v>231</v>
      </c>
      <c r="J295" s="90" t="s">
        <v>35</v>
      </c>
      <c r="K295" s="91">
        <v>45</v>
      </c>
      <c r="L295" s="92">
        <v>230000000</v>
      </c>
      <c r="M295" s="23" t="s">
        <v>117</v>
      </c>
      <c r="N295" s="25" t="s">
        <v>371</v>
      </c>
      <c r="O295" s="93" t="s">
        <v>134</v>
      </c>
      <c r="P295" s="23" t="s">
        <v>135</v>
      </c>
      <c r="Q295" s="91" t="s">
        <v>136</v>
      </c>
      <c r="R295" s="94" t="s">
        <v>139</v>
      </c>
      <c r="S295" s="23">
        <v>796</v>
      </c>
      <c r="T295" s="23" t="s">
        <v>138</v>
      </c>
      <c r="U295" s="28">
        <v>7</v>
      </c>
      <c r="V295" s="28">
        <v>16540.169999999998</v>
      </c>
      <c r="W295" s="28">
        <v>115781.18999999999</v>
      </c>
      <c r="X295" s="95">
        <v>129674.9328</v>
      </c>
      <c r="Y295" s="96" t="s">
        <v>140</v>
      </c>
      <c r="Z295" s="23">
        <v>2016</v>
      </c>
      <c r="AA295" s="98"/>
    </row>
    <row r="296" spans="1:27" outlineLevel="1">
      <c r="A296" s="84" t="s">
        <v>2168</v>
      </c>
      <c r="B296" s="85" t="s">
        <v>27</v>
      </c>
      <c r="C296" s="86" t="s">
        <v>232</v>
      </c>
      <c r="D296" s="88" t="s">
        <v>189</v>
      </c>
      <c r="E296" s="88" t="s">
        <v>114</v>
      </c>
      <c r="F296" s="88" t="s">
        <v>233</v>
      </c>
      <c r="G296" s="88" t="s">
        <v>114</v>
      </c>
      <c r="H296" s="89" t="s">
        <v>234</v>
      </c>
      <c r="I296" s="89" t="s">
        <v>235</v>
      </c>
      <c r="J296" s="90" t="s">
        <v>35</v>
      </c>
      <c r="K296" s="91">
        <v>45</v>
      </c>
      <c r="L296" s="92">
        <v>230000000</v>
      </c>
      <c r="M296" s="23" t="s">
        <v>117</v>
      </c>
      <c r="N296" s="25" t="s">
        <v>371</v>
      </c>
      <c r="O296" s="93" t="s">
        <v>134</v>
      </c>
      <c r="P296" s="23" t="s">
        <v>135</v>
      </c>
      <c r="Q296" s="91" t="s">
        <v>136</v>
      </c>
      <c r="R296" s="94" t="s">
        <v>139</v>
      </c>
      <c r="S296" s="23">
        <v>796</v>
      </c>
      <c r="T296" s="23" t="s">
        <v>138</v>
      </c>
      <c r="U296" s="28">
        <v>7</v>
      </c>
      <c r="V296" s="28">
        <v>46142.85</v>
      </c>
      <c r="W296" s="28">
        <v>322999.95</v>
      </c>
      <c r="X296" s="95">
        <v>361759.94400000008</v>
      </c>
      <c r="Y296" s="96" t="s">
        <v>140</v>
      </c>
      <c r="Z296" s="23">
        <v>2016</v>
      </c>
      <c r="AA296" s="98"/>
    </row>
    <row r="297" spans="1:27" outlineLevel="1">
      <c r="A297" s="84" t="s">
        <v>2169</v>
      </c>
      <c r="B297" s="85" t="s">
        <v>27</v>
      </c>
      <c r="C297" s="86" t="s">
        <v>236</v>
      </c>
      <c r="D297" s="88" t="s">
        <v>237</v>
      </c>
      <c r="E297" s="88" t="s">
        <v>114</v>
      </c>
      <c r="F297" s="88" t="s">
        <v>238</v>
      </c>
      <c r="G297" s="88" t="s">
        <v>114</v>
      </c>
      <c r="H297" s="89" t="s">
        <v>239</v>
      </c>
      <c r="I297" s="89" t="s">
        <v>240</v>
      </c>
      <c r="J297" s="90" t="s">
        <v>35</v>
      </c>
      <c r="K297" s="91">
        <v>45</v>
      </c>
      <c r="L297" s="92">
        <v>230000000</v>
      </c>
      <c r="M297" s="23" t="s">
        <v>117</v>
      </c>
      <c r="N297" s="25" t="s">
        <v>371</v>
      </c>
      <c r="O297" s="93" t="s">
        <v>134</v>
      </c>
      <c r="P297" s="23" t="s">
        <v>135</v>
      </c>
      <c r="Q297" s="91" t="s">
        <v>136</v>
      </c>
      <c r="R297" s="94" t="s">
        <v>139</v>
      </c>
      <c r="S297" s="23">
        <v>839</v>
      </c>
      <c r="T297" s="23" t="s">
        <v>209</v>
      </c>
      <c r="U297" s="28">
        <v>1</v>
      </c>
      <c r="V297" s="28">
        <v>808577.45</v>
      </c>
      <c r="W297" s="28">
        <v>808577.45</v>
      </c>
      <c r="X297" s="95">
        <v>905606.74400000006</v>
      </c>
      <c r="Y297" s="96" t="s">
        <v>140</v>
      </c>
      <c r="Z297" s="23">
        <v>2016</v>
      </c>
      <c r="AA297" s="98"/>
    </row>
    <row r="298" spans="1:27" outlineLevel="1">
      <c r="A298" s="84" t="s">
        <v>2170</v>
      </c>
      <c r="B298" s="85" t="s">
        <v>27</v>
      </c>
      <c r="C298" s="86" t="s">
        <v>241</v>
      </c>
      <c r="D298" s="88" t="s">
        <v>242</v>
      </c>
      <c r="E298" s="88" t="s">
        <v>114</v>
      </c>
      <c r="F298" s="88" t="s">
        <v>243</v>
      </c>
      <c r="G298" s="88" t="s">
        <v>114</v>
      </c>
      <c r="H298" s="89" t="s">
        <v>244</v>
      </c>
      <c r="I298" s="89" t="s">
        <v>245</v>
      </c>
      <c r="J298" s="90" t="s">
        <v>35</v>
      </c>
      <c r="K298" s="91">
        <v>45</v>
      </c>
      <c r="L298" s="92">
        <v>230000000</v>
      </c>
      <c r="M298" s="23" t="s">
        <v>117</v>
      </c>
      <c r="N298" s="25" t="s">
        <v>371</v>
      </c>
      <c r="O298" s="93" t="s">
        <v>134</v>
      </c>
      <c r="P298" s="23" t="s">
        <v>135</v>
      </c>
      <c r="Q298" s="91" t="s">
        <v>136</v>
      </c>
      <c r="R298" s="94" t="s">
        <v>139</v>
      </c>
      <c r="S298" s="23">
        <v>796</v>
      </c>
      <c r="T298" s="23" t="s">
        <v>138</v>
      </c>
      <c r="U298" s="28">
        <v>24</v>
      </c>
      <c r="V298" s="28">
        <v>21158.92</v>
      </c>
      <c r="W298" s="95">
        <v>507814.07999999996</v>
      </c>
      <c r="X298" s="95">
        <v>568751.7696</v>
      </c>
      <c r="Y298" s="96" t="s">
        <v>140</v>
      </c>
      <c r="Z298" s="23">
        <v>2016</v>
      </c>
      <c r="AA298" s="98"/>
    </row>
    <row r="299" spans="1:27" outlineLevel="1">
      <c r="A299" s="84" t="s">
        <v>2171</v>
      </c>
      <c r="B299" s="85" t="s">
        <v>27</v>
      </c>
      <c r="C299" s="86" t="s">
        <v>246</v>
      </c>
      <c r="D299" s="88" t="s">
        <v>242</v>
      </c>
      <c r="E299" s="88" t="s">
        <v>114</v>
      </c>
      <c r="F299" s="88" t="s">
        <v>247</v>
      </c>
      <c r="G299" s="88" t="s">
        <v>114</v>
      </c>
      <c r="H299" s="89" t="s">
        <v>248</v>
      </c>
      <c r="I299" s="89" t="s">
        <v>249</v>
      </c>
      <c r="J299" s="90" t="s">
        <v>35</v>
      </c>
      <c r="K299" s="91">
        <v>45</v>
      </c>
      <c r="L299" s="92">
        <v>230000000</v>
      </c>
      <c r="M299" s="23" t="s">
        <v>117</v>
      </c>
      <c r="N299" s="25" t="s">
        <v>371</v>
      </c>
      <c r="O299" s="93" t="s">
        <v>134</v>
      </c>
      <c r="P299" s="23" t="s">
        <v>135</v>
      </c>
      <c r="Q299" s="91" t="s">
        <v>168</v>
      </c>
      <c r="R299" s="94" t="s">
        <v>139</v>
      </c>
      <c r="S299" s="23">
        <v>796</v>
      </c>
      <c r="T299" s="23" t="s">
        <v>138</v>
      </c>
      <c r="U299" s="28">
        <v>13</v>
      </c>
      <c r="V299" s="28">
        <v>36318.75</v>
      </c>
      <c r="W299" s="95">
        <v>472143.75</v>
      </c>
      <c r="X299" s="95">
        <v>528801</v>
      </c>
      <c r="Y299" s="96" t="s">
        <v>140</v>
      </c>
      <c r="Z299" s="23">
        <v>2016</v>
      </c>
      <c r="AA299" s="98"/>
    </row>
    <row r="300" spans="1:27" outlineLevel="1">
      <c r="A300" s="84" t="s">
        <v>2172</v>
      </c>
      <c r="B300" s="85" t="s">
        <v>27</v>
      </c>
      <c r="C300" s="86" t="s">
        <v>250</v>
      </c>
      <c r="D300" s="88" t="s">
        <v>242</v>
      </c>
      <c r="E300" s="88" t="s">
        <v>114</v>
      </c>
      <c r="F300" s="88" t="s">
        <v>251</v>
      </c>
      <c r="G300" s="88" t="s">
        <v>114</v>
      </c>
      <c r="H300" s="89" t="s">
        <v>252</v>
      </c>
      <c r="I300" s="89" t="s">
        <v>253</v>
      </c>
      <c r="J300" s="90" t="s">
        <v>35</v>
      </c>
      <c r="K300" s="91">
        <v>45</v>
      </c>
      <c r="L300" s="92">
        <v>230000000</v>
      </c>
      <c r="M300" s="23" t="s">
        <v>117</v>
      </c>
      <c r="N300" s="25" t="s">
        <v>371</v>
      </c>
      <c r="O300" s="93" t="s">
        <v>134</v>
      </c>
      <c r="P300" s="23" t="s">
        <v>135</v>
      </c>
      <c r="Q300" s="91" t="s">
        <v>136</v>
      </c>
      <c r="R300" s="94" t="s">
        <v>139</v>
      </c>
      <c r="S300" s="23">
        <v>796</v>
      </c>
      <c r="T300" s="23" t="s">
        <v>138</v>
      </c>
      <c r="U300" s="28">
        <v>10</v>
      </c>
      <c r="V300" s="28">
        <v>21158.92</v>
      </c>
      <c r="W300" s="28">
        <v>211589.19999999998</v>
      </c>
      <c r="X300" s="95">
        <v>236979.90400000001</v>
      </c>
      <c r="Y300" s="96" t="s">
        <v>140</v>
      </c>
      <c r="Z300" s="23">
        <v>2016</v>
      </c>
      <c r="AA300" s="98"/>
    </row>
    <row r="301" spans="1:27" outlineLevel="1">
      <c r="A301" s="84" t="s">
        <v>2173</v>
      </c>
      <c r="B301" s="85" t="s">
        <v>27</v>
      </c>
      <c r="C301" s="86" t="s">
        <v>254</v>
      </c>
      <c r="D301" s="88" t="s">
        <v>242</v>
      </c>
      <c r="E301" s="88" t="s">
        <v>114</v>
      </c>
      <c r="F301" s="88" t="s">
        <v>391</v>
      </c>
      <c r="G301" s="88" t="s">
        <v>114</v>
      </c>
      <c r="H301" s="89" t="s">
        <v>255</v>
      </c>
      <c r="I301" s="89" t="s">
        <v>256</v>
      </c>
      <c r="J301" s="90" t="s">
        <v>35</v>
      </c>
      <c r="K301" s="91">
        <v>45</v>
      </c>
      <c r="L301" s="92">
        <v>230000000</v>
      </c>
      <c r="M301" s="23" t="s">
        <v>117</v>
      </c>
      <c r="N301" s="25" t="s">
        <v>371</v>
      </c>
      <c r="O301" s="93" t="s">
        <v>134</v>
      </c>
      <c r="P301" s="23" t="s">
        <v>135</v>
      </c>
      <c r="Q301" s="91" t="s">
        <v>168</v>
      </c>
      <c r="R301" s="94" t="s">
        <v>139</v>
      </c>
      <c r="S301" s="23">
        <v>796</v>
      </c>
      <c r="T301" s="23" t="s">
        <v>138</v>
      </c>
      <c r="U301" s="28">
        <v>10</v>
      </c>
      <c r="V301" s="28">
        <v>45716.07</v>
      </c>
      <c r="W301" s="95">
        <v>457160.7</v>
      </c>
      <c r="X301" s="95">
        <v>512019.98400000005</v>
      </c>
      <c r="Y301" s="96" t="s">
        <v>140</v>
      </c>
      <c r="Z301" s="23">
        <v>2016</v>
      </c>
      <c r="AA301" s="98"/>
    </row>
    <row r="302" spans="1:27" outlineLevel="1">
      <c r="A302" s="84" t="s">
        <v>2174</v>
      </c>
      <c r="B302" s="85" t="s">
        <v>27</v>
      </c>
      <c r="C302" s="86" t="s">
        <v>257</v>
      </c>
      <c r="D302" s="88" t="s">
        <v>284</v>
      </c>
      <c r="E302" s="88" t="s">
        <v>114</v>
      </c>
      <c r="F302" s="88" t="s">
        <v>258</v>
      </c>
      <c r="G302" s="88" t="s">
        <v>114</v>
      </c>
      <c r="H302" s="89" t="s">
        <v>259</v>
      </c>
      <c r="I302" s="89" t="s">
        <v>260</v>
      </c>
      <c r="J302" s="90" t="s">
        <v>35</v>
      </c>
      <c r="K302" s="91">
        <v>45</v>
      </c>
      <c r="L302" s="92">
        <v>230000000</v>
      </c>
      <c r="M302" s="23" t="s">
        <v>117</v>
      </c>
      <c r="N302" s="25" t="s">
        <v>371</v>
      </c>
      <c r="O302" s="93" t="s">
        <v>134</v>
      </c>
      <c r="P302" s="23" t="s">
        <v>135</v>
      </c>
      <c r="Q302" s="91" t="s">
        <v>136</v>
      </c>
      <c r="R302" s="94" t="s">
        <v>139</v>
      </c>
      <c r="S302" s="23">
        <v>796</v>
      </c>
      <c r="T302" s="23" t="s">
        <v>138</v>
      </c>
      <c r="U302" s="28">
        <v>150</v>
      </c>
      <c r="V302" s="28">
        <v>2767.85</v>
      </c>
      <c r="W302" s="28">
        <v>415177.5</v>
      </c>
      <c r="X302" s="95">
        <v>464998.80000000005</v>
      </c>
      <c r="Y302" s="96" t="s">
        <v>140</v>
      </c>
      <c r="Z302" s="23">
        <v>2016</v>
      </c>
      <c r="AA302" s="98"/>
    </row>
    <row r="303" spans="1:27" outlineLevel="1">
      <c r="A303" s="84" t="s">
        <v>2175</v>
      </c>
      <c r="B303" s="85" t="s">
        <v>27</v>
      </c>
      <c r="C303" s="86" t="s">
        <v>261</v>
      </c>
      <c r="D303" s="88" t="s">
        <v>284</v>
      </c>
      <c r="E303" s="88" t="s">
        <v>114</v>
      </c>
      <c r="F303" s="88" t="s">
        <v>262</v>
      </c>
      <c r="G303" s="88" t="s">
        <v>114</v>
      </c>
      <c r="H303" s="89" t="s">
        <v>263</v>
      </c>
      <c r="I303" s="89" t="s">
        <v>264</v>
      </c>
      <c r="J303" s="90" t="s">
        <v>35</v>
      </c>
      <c r="K303" s="91">
        <v>45</v>
      </c>
      <c r="L303" s="92">
        <v>230000000</v>
      </c>
      <c r="M303" s="23" t="s">
        <v>117</v>
      </c>
      <c r="N303" s="25" t="s">
        <v>371</v>
      </c>
      <c r="O303" s="93" t="s">
        <v>134</v>
      </c>
      <c r="P303" s="23" t="s">
        <v>135</v>
      </c>
      <c r="Q303" s="91" t="s">
        <v>136</v>
      </c>
      <c r="R303" s="94" t="s">
        <v>139</v>
      </c>
      <c r="S303" s="23">
        <v>796</v>
      </c>
      <c r="T303" s="23" t="s">
        <v>138</v>
      </c>
      <c r="U303" s="28">
        <v>255</v>
      </c>
      <c r="V303" s="28">
        <v>4732.1400000000003</v>
      </c>
      <c r="W303" s="28">
        <v>1206695.7000000002</v>
      </c>
      <c r="X303" s="95">
        <v>1351499.1840000004</v>
      </c>
      <c r="Y303" s="96" t="s">
        <v>140</v>
      </c>
      <c r="Z303" s="23">
        <v>2016</v>
      </c>
      <c r="AA303" s="98"/>
    </row>
    <row r="304" spans="1:27" outlineLevel="1">
      <c r="A304" s="84" t="s">
        <v>2176</v>
      </c>
      <c r="B304" s="85" t="s">
        <v>27</v>
      </c>
      <c r="C304" s="86" t="s">
        <v>265</v>
      </c>
      <c r="D304" s="88" t="s">
        <v>266</v>
      </c>
      <c r="E304" s="88" t="s">
        <v>114</v>
      </c>
      <c r="F304" s="88" t="s">
        <v>267</v>
      </c>
      <c r="G304" s="88" t="s">
        <v>114</v>
      </c>
      <c r="H304" s="89" t="s">
        <v>268</v>
      </c>
      <c r="I304" s="89" t="s">
        <v>269</v>
      </c>
      <c r="J304" s="90" t="s">
        <v>35</v>
      </c>
      <c r="K304" s="91">
        <v>45</v>
      </c>
      <c r="L304" s="92">
        <v>230000000</v>
      </c>
      <c r="M304" s="23" t="s">
        <v>117</v>
      </c>
      <c r="N304" s="25" t="s">
        <v>371</v>
      </c>
      <c r="O304" s="93" t="s">
        <v>134</v>
      </c>
      <c r="P304" s="23" t="s">
        <v>135</v>
      </c>
      <c r="Q304" s="91" t="s">
        <v>168</v>
      </c>
      <c r="R304" s="94" t="s">
        <v>139</v>
      </c>
      <c r="S304" s="23">
        <v>796</v>
      </c>
      <c r="T304" s="23" t="s">
        <v>138</v>
      </c>
      <c r="U304" s="28">
        <v>25</v>
      </c>
      <c r="V304" s="28">
        <v>40178.57</v>
      </c>
      <c r="W304" s="28">
        <v>1004464.25</v>
      </c>
      <c r="X304" s="95">
        <v>1124999.9600000002</v>
      </c>
      <c r="Y304" s="96" t="s">
        <v>140</v>
      </c>
      <c r="Z304" s="23">
        <v>2016</v>
      </c>
      <c r="AA304" s="98"/>
    </row>
    <row r="305" spans="1:27" outlineLevel="1">
      <c r="A305" s="84" t="s">
        <v>2177</v>
      </c>
      <c r="B305" s="85" t="s">
        <v>27</v>
      </c>
      <c r="C305" s="86" t="s">
        <v>270</v>
      </c>
      <c r="D305" s="88" t="s">
        <v>189</v>
      </c>
      <c r="E305" s="88" t="s">
        <v>114</v>
      </c>
      <c r="F305" s="88" t="s">
        <v>271</v>
      </c>
      <c r="G305" s="88" t="s">
        <v>114</v>
      </c>
      <c r="H305" s="89" t="s">
        <v>272</v>
      </c>
      <c r="I305" s="89" t="s">
        <v>273</v>
      </c>
      <c r="J305" s="90" t="s">
        <v>35</v>
      </c>
      <c r="K305" s="91">
        <v>45</v>
      </c>
      <c r="L305" s="92">
        <v>230000000</v>
      </c>
      <c r="M305" s="23" t="s">
        <v>117</v>
      </c>
      <c r="N305" s="25" t="s">
        <v>371</v>
      </c>
      <c r="O305" s="93" t="s">
        <v>134</v>
      </c>
      <c r="P305" s="23" t="s">
        <v>135</v>
      </c>
      <c r="Q305" s="91" t="s">
        <v>136</v>
      </c>
      <c r="R305" s="94" t="s">
        <v>139</v>
      </c>
      <c r="S305" s="23">
        <v>796</v>
      </c>
      <c r="T305" s="23" t="s">
        <v>138</v>
      </c>
      <c r="U305" s="28">
        <v>51</v>
      </c>
      <c r="V305" s="28">
        <v>12232.14</v>
      </c>
      <c r="W305" s="28">
        <v>623839.14</v>
      </c>
      <c r="X305" s="95">
        <v>698699.83680000005</v>
      </c>
      <c r="Y305" s="96" t="s">
        <v>140</v>
      </c>
      <c r="Z305" s="23">
        <v>2016</v>
      </c>
      <c r="AA305" s="98"/>
    </row>
    <row r="306" spans="1:27" outlineLevel="1">
      <c r="A306" s="84" t="s">
        <v>2178</v>
      </c>
      <c r="B306" s="85" t="s">
        <v>27</v>
      </c>
      <c r="C306" s="86" t="s">
        <v>274</v>
      </c>
      <c r="D306" s="88" t="s">
        <v>189</v>
      </c>
      <c r="E306" s="88" t="s">
        <v>114</v>
      </c>
      <c r="F306" s="88" t="s">
        <v>275</v>
      </c>
      <c r="G306" s="88" t="s">
        <v>114</v>
      </c>
      <c r="H306" s="89" t="s">
        <v>276</v>
      </c>
      <c r="I306" s="89" t="s">
        <v>277</v>
      </c>
      <c r="J306" s="90" t="s">
        <v>35</v>
      </c>
      <c r="K306" s="91">
        <v>45</v>
      </c>
      <c r="L306" s="92">
        <v>230000000</v>
      </c>
      <c r="M306" s="23" t="s">
        <v>117</v>
      </c>
      <c r="N306" s="25" t="s">
        <v>371</v>
      </c>
      <c r="O306" s="93" t="s">
        <v>134</v>
      </c>
      <c r="P306" s="23" t="s">
        <v>135</v>
      </c>
      <c r="Q306" s="91" t="s">
        <v>136</v>
      </c>
      <c r="R306" s="94" t="s">
        <v>139</v>
      </c>
      <c r="S306" s="23">
        <v>796</v>
      </c>
      <c r="T306" s="23" t="s">
        <v>138</v>
      </c>
      <c r="U306" s="28">
        <v>30</v>
      </c>
      <c r="V306" s="28">
        <v>30869.64</v>
      </c>
      <c r="W306" s="28">
        <v>926089.2</v>
      </c>
      <c r="X306" s="95">
        <v>1037219.9040000001</v>
      </c>
      <c r="Y306" s="96" t="s">
        <v>140</v>
      </c>
      <c r="Z306" s="23">
        <v>2016</v>
      </c>
      <c r="AA306" s="98"/>
    </row>
    <row r="307" spans="1:27" outlineLevel="1">
      <c r="A307" s="84" t="s">
        <v>2179</v>
      </c>
      <c r="B307" s="85" t="s">
        <v>27</v>
      </c>
      <c r="C307" s="86" t="s">
        <v>278</v>
      </c>
      <c r="D307" s="88" t="s">
        <v>279</v>
      </c>
      <c r="E307" s="88" t="s">
        <v>114</v>
      </c>
      <c r="F307" s="88" t="s">
        <v>280</v>
      </c>
      <c r="G307" s="88" t="s">
        <v>114</v>
      </c>
      <c r="H307" s="89" t="s">
        <v>281</v>
      </c>
      <c r="I307" s="89" t="s">
        <v>282</v>
      </c>
      <c r="J307" s="90" t="s">
        <v>35</v>
      </c>
      <c r="K307" s="91">
        <v>45</v>
      </c>
      <c r="L307" s="92">
        <v>230000000</v>
      </c>
      <c r="M307" s="23" t="s">
        <v>117</v>
      </c>
      <c r="N307" s="25" t="s">
        <v>371</v>
      </c>
      <c r="O307" s="93" t="s">
        <v>134</v>
      </c>
      <c r="P307" s="23" t="s">
        <v>135</v>
      </c>
      <c r="Q307" s="91" t="s">
        <v>168</v>
      </c>
      <c r="R307" s="94" t="s">
        <v>139</v>
      </c>
      <c r="S307" s="23">
        <v>839</v>
      </c>
      <c r="T307" s="23" t="s">
        <v>142</v>
      </c>
      <c r="U307" s="28">
        <v>10</v>
      </c>
      <c r="V307" s="28">
        <v>23214.28</v>
      </c>
      <c r="W307" s="28">
        <v>232142.8</v>
      </c>
      <c r="X307" s="95">
        <v>259999.93600000002</v>
      </c>
      <c r="Y307" s="96" t="s">
        <v>140</v>
      </c>
      <c r="Z307" s="23">
        <v>2016</v>
      </c>
      <c r="AA307" s="98"/>
    </row>
    <row r="308" spans="1:27" outlineLevel="1">
      <c r="A308" s="84" t="s">
        <v>2180</v>
      </c>
      <c r="B308" s="85" t="s">
        <v>27</v>
      </c>
      <c r="C308" s="86" t="s">
        <v>283</v>
      </c>
      <c r="D308" s="88" t="s">
        <v>284</v>
      </c>
      <c r="E308" s="88" t="s">
        <v>114</v>
      </c>
      <c r="F308" s="88" t="s">
        <v>285</v>
      </c>
      <c r="G308" s="88" t="s">
        <v>114</v>
      </c>
      <c r="H308" s="89" t="s">
        <v>286</v>
      </c>
      <c r="I308" s="89" t="s">
        <v>287</v>
      </c>
      <c r="J308" s="90" t="s">
        <v>35</v>
      </c>
      <c r="K308" s="91">
        <v>45</v>
      </c>
      <c r="L308" s="92">
        <v>230000000</v>
      </c>
      <c r="M308" s="23" t="s">
        <v>117</v>
      </c>
      <c r="N308" s="25" t="s">
        <v>371</v>
      </c>
      <c r="O308" s="93" t="s">
        <v>134</v>
      </c>
      <c r="P308" s="23" t="s">
        <v>135</v>
      </c>
      <c r="Q308" s="91" t="s">
        <v>136</v>
      </c>
      <c r="R308" s="94" t="s">
        <v>139</v>
      </c>
      <c r="S308" s="23">
        <v>796</v>
      </c>
      <c r="T308" s="23" t="s">
        <v>138</v>
      </c>
      <c r="U308" s="28">
        <v>30</v>
      </c>
      <c r="V308" s="28">
        <v>7589.28</v>
      </c>
      <c r="W308" s="28">
        <v>227678.4</v>
      </c>
      <c r="X308" s="95">
        <v>254999.80800000002</v>
      </c>
      <c r="Y308" s="96" t="s">
        <v>140</v>
      </c>
      <c r="Z308" s="23">
        <v>2016</v>
      </c>
      <c r="AA308" s="98"/>
    </row>
    <row r="309" spans="1:27" outlineLevel="1">
      <c r="A309" s="84" t="s">
        <v>2181</v>
      </c>
      <c r="B309" s="85" t="s">
        <v>27</v>
      </c>
      <c r="C309" s="86" t="s">
        <v>288</v>
      </c>
      <c r="D309" s="88" t="s">
        <v>189</v>
      </c>
      <c r="E309" s="88" t="s">
        <v>114</v>
      </c>
      <c r="F309" s="88" t="s">
        <v>289</v>
      </c>
      <c r="G309" s="88" t="s">
        <v>114</v>
      </c>
      <c r="H309" s="89" t="s">
        <v>290</v>
      </c>
      <c r="I309" s="89" t="s">
        <v>291</v>
      </c>
      <c r="J309" s="90" t="s">
        <v>35</v>
      </c>
      <c r="K309" s="91">
        <v>45</v>
      </c>
      <c r="L309" s="92">
        <v>230000000</v>
      </c>
      <c r="M309" s="23" t="s">
        <v>117</v>
      </c>
      <c r="N309" s="25" t="s">
        <v>371</v>
      </c>
      <c r="O309" s="93" t="s">
        <v>134</v>
      </c>
      <c r="P309" s="23" t="s">
        <v>135</v>
      </c>
      <c r="Q309" s="91" t="s">
        <v>136</v>
      </c>
      <c r="R309" s="94" t="s">
        <v>139</v>
      </c>
      <c r="S309" s="23">
        <v>796</v>
      </c>
      <c r="T309" s="23" t="s">
        <v>138</v>
      </c>
      <c r="U309" s="28">
        <v>100</v>
      </c>
      <c r="V309" s="28">
        <v>16053.57</v>
      </c>
      <c r="W309" s="28">
        <v>1605357</v>
      </c>
      <c r="X309" s="95">
        <v>1797999.84</v>
      </c>
      <c r="Y309" s="96" t="s">
        <v>140</v>
      </c>
      <c r="Z309" s="23">
        <v>2016</v>
      </c>
      <c r="AA309" s="98"/>
    </row>
    <row r="310" spans="1:27" outlineLevel="1">
      <c r="A310" s="84" t="s">
        <v>2182</v>
      </c>
      <c r="B310" s="85" t="s">
        <v>27</v>
      </c>
      <c r="C310" s="86" t="s">
        <v>292</v>
      </c>
      <c r="D310" s="88" t="s">
        <v>293</v>
      </c>
      <c r="E310" s="88" t="s">
        <v>114</v>
      </c>
      <c r="F310" s="88" t="s">
        <v>294</v>
      </c>
      <c r="G310" s="88" t="s">
        <v>114</v>
      </c>
      <c r="H310" s="89" t="s">
        <v>295</v>
      </c>
      <c r="I310" s="89" t="s">
        <v>296</v>
      </c>
      <c r="J310" s="90" t="s">
        <v>30</v>
      </c>
      <c r="K310" s="91">
        <v>0</v>
      </c>
      <c r="L310" s="92">
        <v>230000000</v>
      </c>
      <c r="M310" s="23" t="s">
        <v>117</v>
      </c>
      <c r="N310" s="25" t="s">
        <v>371</v>
      </c>
      <c r="O310" s="93" t="s">
        <v>134</v>
      </c>
      <c r="P310" s="23" t="s">
        <v>135</v>
      </c>
      <c r="Q310" s="91" t="s">
        <v>168</v>
      </c>
      <c r="R310" s="94" t="s">
        <v>137</v>
      </c>
      <c r="S310" s="23">
        <v>796</v>
      </c>
      <c r="T310" s="23" t="s">
        <v>138</v>
      </c>
      <c r="U310" s="28">
        <v>15</v>
      </c>
      <c r="V310" s="28">
        <v>14999.999999999998</v>
      </c>
      <c r="W310" s="28">
        <v>224999.99999999997</v>
      </c>
      <c r="X310" s="95">
        <v>252000</v>
      </c>
      <c r="Y310" s="96"/>
      <c r="Z310" s="23">
        <v>2016</v>
      </c>
      <c r="AA310" s="98"/>
    </row>
    <row r="311" spans="1:27" outlineLevel="1">
      <c r="A311" s="84" t="s">
        <v>2183</v>
      </c>
      <c r="B311" s="85" t="s">
        <v>27</v>
      </c>
      <c r="C311" s="86" t="s">
        <v>297</v>
      </c>
      <c r="D311" s="88" t="s">
        <v>298</v>
      </c>
      <c r="E311" s="88" t="s">
        <v>114</v>
      </c>
      <c r="F311" s="88" t="s">
        <v>299</v>
      </c>
      <c r="G311" s="88" t="s">
        <v>114</v>
      </c>
      <c r="H311" s="89" t="s">
        <v>300</v>
      </c>
      <c r="I311" s="89" t="s">
        <v>301</v>
      </c>
      <c r="J311" s="90" t="s">
        <v>35</v>
      </c>
      <c r="K311" s="91">
        <v>45</v>
      </c>
      <c r="L311" s="92">
        <v>230000000</v>
      </c>
      <c r="M311" s="23" t="s">
        <v>117</v>
      </c>
      <c r="N311" s="25" t="s">
        <v>371</v>
      </c>
      <c r="O311" s="93" t="s">
        <v>134</v>
      </c>
      <c r="P311" s="23" t="s">
        <v>135</v>
      </c>
      <c r="Q311" s="91" t="s">
        <v>168</v>
      </c>
      <c r="R311" s="94" t="s">
        <v>139</v>
      </c>
      <c r="S311" s="23">
        <v>796</v>
      </c>
      <c r="T311" s="23" t="s">
        <v>138</v>
      </c>
      <c r="U311" s="28">
        <v>15</v>
      </c>
      <c r="V311" s="28">
        <v>119006.99999999999</v>
      </c>
      <c r="W311" s="28">
        <v>1785104.9999999998</v>
      </c>
      <c r="X311" s="95">
        <v>1999317.5999999999</v>
      </c>
      <c r="Y311" s="96" t="s">
        <v>140</v>
      </c>
      <c r="Z311" s="23">
        <v>2016</v>
      </c>
      <c r="AA311" s="98"/>
    </row>
    <row r="312" spans="1:27" outlineLevel="1">
      <c r="A312" s="84" t="s">
        <v>2184</v>
      </c>
      <c r="B312" s="85" t="s">
        <v>27</v>
      </c>
      <c r="C312" s="86" t="s">
        <v>302</v>
      </c>
      <c r="D312" s="88" t="s">
        <v>303</v>
      </c>
      <c r="E312" s="88" t="s">
        <v>114</v>
      </c>
      <c r="F312" s="88" t="s">
        <v>304</v>
      </c>
      <c r="G312" s="88" t="s">
        <v>114</v>
      </c>
      <c r="H312" s="89" t="s">
        <v>305</v>
      </c>
      <c r="I312" s="89" t="s">
        <v>306</v>
      </c>
      <c r="J312" s="90" t="s">
        <v>35</v>
      </c>
      <c r="K312" s="91">
        <v>45</v>
      </c>
      <c r="L312" s="92">
        <v>230000000</v>
      </c>
      <c r="M312" s="23" t="s">
        <v>117</v>
      </c>
      <c r="N312" s="25" t="s">
        <v>371</v>
      </c>
      <c r="O312" s="93" t="s">
        <v>134</v>
      </c>
      <c r="P312" s="23" t="s">
        <v>135</v>
      </c>
      <c r="Q312" s="91" t="s">
        <v>168</v>
      </c>
      <c r="R312" s="94" t="s">
        <v>139</v>
      </c>
      <c r="S312" s="23">
        <v>796</v>
      </c>
      <c r="T312" s="23" t="s">
        <v>138</v>
      </c>
      <c r="U312" s="28">
        <v>18</v>
      </c>
      <c r="V312" s="28">
        <v>45135.94</v>
      </c>
      <c r="W312" s="28">
        <v>812446.92</v>
      </c>
      <c r="X312" s="95">
        <v>909940.55040000018</v>
      </c>
      <c r="Y312" s="96" t="s">
        <v>140</v>
      </c>
      <c r="Z312" s="23">
        <v>2016</v>
      </c>
      <c r="AA312" s="98"/>
    </row>
    <row r="313" spans="1:27" outlineLevel="1">
      <c r="A313" s="84" t="s">
        <v>2185</v>
      </c>
      <c r="B313" s="85" t="s">
        <v>27</v>
      </c>
      <c r="C313" s="86" t="s">
        <v>307</v>
      </c>
      <c r="D313" s="88" t="s">
        <v>308</v>
      </c>
      <c r="E313" s="88" t="s">
        <v>114</v>
      </c>
      <c r="F313" s="88" t="s">
        <v>309</v>
      </c>
      <c r="G313" s="88" t="s">
        <v>114</v>
      </c>
      <c r="H313" s="89" t="s">
        <v>310</v>
      </c>
      <c r="I313" s="89" t="s">
        <v>311</v>
      </c>
      <c r="J313" s="90" t="s">
        <v>30</v>
      </c>
      <c r="K313" s="91">
        <v>0</v>
      </c>
      <c r="L313" s="92">
        <v>230000000</v>
      </c>
      <c r="M313" s="23" t="s">
        <v>117</v>
      </c>
      <c r="N313" s="25" t="s">
        <v>371</v>
      </c>
      <c r="O313" s="93" t="s">
        <v>134</v>
      </c>
      <c r="P313" s="23" t="s">
        <v>135</v>
      </c>
      <c r="Q313" s="91" t="s">
        <v>168</v>
      </c>
      <c r="R313" s="94" t="s">
        <v>137</v>
      </c>
      <c r="S313" s="23">
        <v>796</v>
      </c>
      <c r="T313" s="23" t="s">
        <v>138</v>
      </c>
      <c r="U313" s="28">
        <v>8</v>
      </c>
      <c r="V313" s="28">
        <v>53571.42</v>
      </c>
      <c r="W313" s="28">
        <v>428571.36</v>
      </c>
      <c r="X313" s="95">
        <v>479999.92320000002</v>
      </c>
      <c r="Y313" s="96"/>
      <c r="Z313" s="23">
        <v>2016</v>
      </c>
      <c r="AA313" s="98"/>
    </row>
    <row r="314" spans="1:27" outlineLevel="1">
      <c r="A314" s="84" t="s">
        <v>2186</v>
      </c>
      <c r="B314" s="85" t="s">
        <v>27</v>
      </c>
      <c r="C314" s="86" t="s">
        <v>312</v>
      </c>
      <c r="D314" s="88" t="s">
        <v>313</v>
      </c>
      <c r="E314" s="88" t="s">
        <v>114</v>
      </c>
      <c r="F314" s="88" t="s">
        <v>314</v>
      </c>
      <c r="G314" s="88" t="s">
        <v>114</v>
      </c>
      <c r="H314" s="89" t="s">
        <v>315</v>
      </c>
      <c r="I314" s="89" t="s">
        <v>316</v>
      </c>
      <c r="J314" s="90" t="s">
        <v>30</v>
      </c>
      <c r="K314" s="91">
        <v>0</v>
      </c>
      <c r="L314" s="92">
        <v>230000000</v>
      </c>
      <c r="M314" s="23" t="s">
        <v>117</v>
      </c>
      <c r="N314" s="25" t="s">
        <v>371</v>
      </c>
      <c r="O314" s="93" t="s">
        <v>134</v>
      </c>
      <c r="P314" s="23" t="s">
        <v>135</v>
      </c>
      <c r="Q314" s="91" t="s">
        <v>168</v>
      </c>
      <c r="R314" s="94" t="s">
        <v>137</v>
      </c>
      <c r="S314" s="23">
        <v>796</v>
      </c>
      <c r="T314" s="23" t="s">
        <v>138</v>
      </c>
      <c r="U314" s="28">
        <v>15</v>
      </c>
      <c r="V314" s="28">
        <v>41750.29</v>
      </c>
      <c r="W314" s="28">
        <v>626254.35</v>
      </c>
      <c r="X314" s="95">
        <v>701404.87200000009</v>
      </c>
      <c r="Y314" s="96"/>
      <c r="Z314" s="23">
        <v>2016</v>
      </c>
      <c r="AA314" s="98"/>
    </row>
    <row r="315" spans="1:27" outlineLevel="1">
      <c r="A315" s="84" t="s">
        <v>2187</v>
      </c>
      <c r="B315" s="85" t="s">
        <v>27</v>
      </c>
      <c r="C315" s="86" t="s">
        <v>317</v>
      </c>
      <c r="D315" s="88" t="s">
        <v>318</v>
      </c>
      <c r="E315" s="88" t="s">
        <v>114</v>
      </c>
      <c r="F315" s="88" t="s">
        <v>319</v>
      </c>
      <c r="G315" s="88" t="s">
        <v>114</v>
      </c>
      <c r="H315" s="89" t="s">
        <v>320</v>
      </c>
      <c r="I315" s="89" t="s">
        <v>321</v>
      </c>
      <c r="J315" s="90" t="s">
        <v>30</v>
      </c>
      <c r="K315" s="91">
        <v>0</v>
      </c>
      <c r="L315" s="92">
        <v>230000000</v>
      </c>
      <c r="M315" s="23" t="s">
        <v>117</v>
      </c>
      <c r="N315" s="25" t="s">
        <v>371</v>
      </c>
      <c r="O315" s="93" t="s">
        <v>134</v>
      </c>
      <c r="P315" s="23" t="s">
        <v>135</v>
      </c>
      <c r="Q315" s="91" t="s">
        <v>168</v>
      </c>
      <c r="R315" s="94" t="s">
        <v>137</v>
      </c>
      <c r="S315" s="23">
        <v>796</v>
      </c>
      <c r="T315" s="23" t="s">
        <v>138</v>
      </c>
      <c r="U315" s="28">
        <v>115</v>
      </c>
      <c r="V315" s="28">
        <v>16927.02</v>
      </c>
      <c r="W315" s="28">
        <v>1946607.3</v>
      </c>
      <c r="X315" s="95">
        <v>2180200.1760000004</v>
      </c>
      <c r="Y315" s="96"/>
      <c r="Z315" s="23">
        <v>2016</v>
      </c>
      <c r="AA315" s="98"/>
    </row>
    <row r="316" spans="1:27" outlineLevel="1">
      <c r="A316" s="84" t="s">
        <v>2188</v>
      </c>
      <c r="B316" s="85" t="s">
        <v>27</v>
      </c>
      <c r="C316" s="86" t="s">
        <v>322</v>
      </c>
      <c r="D316" s="88" t="s">
        <v>323</v>
      </c>
      <c r="E316" s="88" t="s">
        <v>114</v>
      </c>
      <c r="F316" s="88" t="s">
        <v>324</v>
      </c>
      <c r="G316" s="88" t="s">
        <v>114</v>
      </c>
      <c r="H316" s="89" t="s">
        <v>325</v>
      </c>
      <c r="I316" s="89" t="s">
        <v>326</v>
      </c>
      <c r="J316" s="90" t="s">
        <v>30</v>
      </c>
      <c r="K316" s="91">
        <v>0</v>
      </c>
      <c r="L316" s="92">
        <v>230000000</v>
      </c>
      <c r="M316" s="23" t="s">
        <v>117</v>
      </c>
      <c r="N316" s="25" t="s">
        <v>371</v>
      </c>
      <c r="O316" s="93" t="s">
        <v>134</v>
      </c>
      <c r="P316" s="23" t="s">
        <v>135</v>
      </c>
      <c r="Q316" s="91" t="s">
        <v>168</v>
      </c>
      <c r="R316" s="94" t="s">
        <v>137</v>
      </c>
      <c r="S316" s="23">
        <v>796</v>
      </c>
      <c r="T316" s="23" t="s">
        <v>138</v>
      </c>
      <c r="U316" s="28">
        <v>5</v>
      </c>
      <c r="V316" s="28">
        <v>53571.42</v>
      </c>
      <c r="W316" s="95">
        <v>267857.09999999998</v>
      </c>
      <c r="X316" s="95">
        <v>299999.95199999999</v>
      </c>
      <c r="Y316" s="96"/>
      <c r="Z316" s="23">
        <v>2016</v>
      </c>
      <c r="AA316" s="98"/>
    </row>
    <row r="317" spans="1:27" outlineLevel="1">
      <c r="A317" s="84" t="s">
        <v>2189</v>
      </c>
      <c r="B317" s="85" t="s">
        <v>27</v>
      </c>
      <c r="C317" s="86" t="s">
        <v>327</v>
      </c>
      <c r="D317" s="88" t="s">
        <v>328</v>
      </c>
      <c r="E317" s="88" t="s">
        <v>114</v>
      </c>
      <c r="F317" s="88" t="s">
        <v>329</v>
      </c>
      <c r="G317" s="88" t="s">
        <v>114</v>
      </c>
      <c r="H317" s="89" t="s">
        <v>330</v>
      </c>
      <c r="I317" s="89" t="s">
        <v>331</v>
      </c>
      <c r="J317" s="90" t="s">
        <v>30</v>
      </c>
      <c r="K317" s="91">
        <v>0</v>
      </c>
      <c r="L317" s="92">
        <v>230000000</v>
      </c>
      <c r="M317" s="23" t="s">
        <v>117</v>
      </c>
      <c r="N317" s="25" t="s">
        <v>371</v>
      </c>
      <c r="O317" s="93" t="s">
        <v>134</v>
      </c>
      <c r="P317" s="23" t="s">
        <v>135</v>
      </c>
      <c r="Q317" s="91" t="s">
        <v>168</v>
      </c>
      <c r="R317" s="94" t="s">
        <v>137</v>
      </c>
      <c r="S317" s="23">
        <v>796</v>
      </c>
      <c r="T317" s="23" t="s">
        <v>138</v>
      </c>
      <c r="U317" s="28">
        <v>35</v>
      </c>
      <c r="V317" s="28">
        <v>37733.33</v>
      </c>
      <c r="W317" s="28">
        <v>1320666.55</v>
      </c>
      <c r="X317" s="95">
        <v>1479146.5360000001</v>
      </c>
      <c r="Y317" s="96"/>
      <c r="Z317" s="23">
        <v>2016</v>
      </c>
      <c r="AA317" s="98"/>
    </row>
    <row r="318" spans="1:27" outlineLevel="1">
      <c r="A318" s="84" t="s">
        <v>2190</v>
      </c>
      <c r="B318" s="85" t="s">
        <v>27</v>
      </c>
      <c r="C318" s="86" t="s">
        <v>332</v>
      </c>
      <c r="D318" s="88" t="s">
        <v>333</v>
      </c>
      <c r="E318" s="88" t="s">
        <v>114</v>
      </c>
      <c r="F318" s="88" t="s">
        <v>334</v>
      </c>
      <c r="G318" s="88" t="s">
        <v>114</v>
      </c>
      <c r="H318" s="89" t="s">
        <v>335</v>
      </c>
      <c r="I318" s="89" t="s">
        <v>336</v>
      </c>
      <c r="J318" s="90" t="s">
        <v>30</v>
      </c>
      <c r="K318" s="91">
        <v>0</v>
      </c>
      <c r="L318" s="92">
        <v>230000000</v>
      </c>
      <c r="M318" s="23" t="s">
        <v>117</v>
      </c>
      <c r="N318" s="25" t="s">
        <v>371</v>
      </c>
      <c r="O318" s="93" t="s">
        <v>134</v>
      </c>
      <c r="P318" s="23" t="s">
        <v>135</v>
      </c>
      <c r="Q318" s="91" t="s">
        <v>168</v>
      </c>
      <c r="R318" s="94" t="s">
        <v>137</v>
      </c>
      <c r="S318" s="23">
        <v>796</v>
      </c>
      <c r="T318" s="23" t="s">
        <v>138</v>
      </c>
      <c r="U318" s="28">
        <v>20</v>
      </c>
      <c r="V318" s="28">
        <v>16794.64</v>
      </c>
      <c r="W318" s="28">
        <v>335892.8</v>
      </c>
      <c r="X318" s="95">
        <v>376199.93600000005</v>
      </c>
      <c r="Y318" s="96"/>
      <c r="Z318" s="23">
        <v>2016</v>
      </c>
      <c r="AA318" s="98"/>
    </row>
    <row r="319" spans="1:27" outlineLevel="1">
      <c r="A319" s="84" t="s">
        <v>2191</v>
      </c>
      <c r="B319" s="85" t="s">
        <v>27</v>
      </c>
      <c r="C319" s="86" t="s">
        <v>337</v>
      </c>
      <c r="D319" s="88" t="s">
        <v>338</v>
      </c>
      <c r="E319" s="88" t="s">
        <v>114</v>
      </c>
      <c r="F319" s="88" t="s">
        <v>339</v>
      </c>
      <c r="G319" s="88" t="s">
        <v>114</v>
      </c>
      <c r="H319" s="89" t="s">
        <v>340</v>
      </c>
      <c r="I319" s="89" t="s">
        <v>341</v>
      </c>
      <c r="J319" s="90" t="s">
        <v>30</v>
      </c>
      <c r="K319" s="91">
        <v>0</v>
      </c>
      <c r="L319" s="92">
        <v>230000000</v>
      </c>
      <c r="M319" s="23" t="s">
        <v>117</v>
      </c>
      <c r="N319" s="25" t="s">
        <v>371</v>
      </c>
      <c r="O319" s="93" t="s">
        <v>134</v>
      </c>
      <c r="P319" s="23" t="s">
        <v>135</v>
      </c>
      <c r="Q319" s="91" t="s">
        <v>168</v>
      </c>
      <c r="R319" s="94" t="s">
        <v>137</v>
      </c>
      <c r="S319" s="23">
        <v>796</v>
      </c>
      <c r="T319" s="23" t="s">
        <v>138</v>
      </c>
      <c r="U319" s="28">
        <v>2</v>
      </c>
      <c r="V319" s="28">
        <v>348214.28</v>
      </c>
      <c r="W319" s="28">
        <v>696428.56</v>
      </c>
      <c r="X319" s="95">
        <v>779999.98720000009</v>
      </c>
      <c r="Y319" s="96"/>
      <c r="Z319" s="23">
        <v>2016</v>
      </c>
      <c r="AA319" s="98"/>
    </row>
    <row r="320" spans="1:27" outlineLevel="1">
      <c r="A320" s="84" t="s">
        <v>2192</v>
      </c>
      <c r="B320" s="85" t="s">
        <v>27</v>
      </c>
      <c r="C320" s="86" t="s">
        <v>342</v>
      </c>
      <c r="D320" s="88" t="s">
        <v>343</v>
      </c>
      <c r="E320" s="88" t="s">
        <v>114</v>
      </c>
      <c r="F320" s="88" t="s">
        <v>344</v>
      </c>
      <c r="G320" s="88" t="s">
        <v>114</v>
      </c>
      <c r="H320" s="89" t="s">
        <v>345</v>
      </c>
      <c r="I320" s="89" t="s">
        <v>346</v>
      </c>
      <c r="J320" s="90" t="s">
        <v>30</v>
      </c>
      <c r="K320" s="91">
        <v>0</v>
      </c>
      <c r="L320" s="92">
        <v>230000000</v>
      </c>
      <c r="M320" s="23" t="s">
        <v>117</v>
      </c>
      <c r="N320" s="25" t="s">
        <v>371</v>
      </c>
      <c r="O320" s="93" t="s">
        <v>134</v>
      </c>
      <c r="P320" s="23" t="s">
        <v>135</v>
      </c>
      <c r="Q320" s="91" t="s">
        <v>168</v>
      </c>
      <c r="R320" s="94" t="s">
        <v>137</v>
      </c>
      <c r="S320" s="23">
        <v>796</v>
      </c>
      <c r="T320" s="23" t="s">
        <v>138</v>
      </c>
      <c r="U320" s="28">
        <v>3</v>
      </c>
      <c r="V320" s="28">
        <v>129333.33</v>
      </c>
      <c r="W320" s="95">
        <v>387999.99</v>
      </c>
      <c r="X320" s="95">
        <v>434559.98880000005</v>
      </c>
      <c r="Y320" s="96"/>
      <c r="Z320" s="23">
        <v>2016</v>
      </c>
      <c r="AA320" s="98"/>
    </row>
    <row r="321" spans="1:27" outlineLevel="1">
      <c r="A321" s="84" t="s">
        <v>2193</v>
      </c>
      <c r="B321" s="85" t="s">
        <v>27</v>
      </c>
      <c r="C321" s="86" t="s">
        <v>347</v>
      </c>
      <c r="D321" s="88" t="s">
        <v>348</v>
      </c>
      <c r="E321" s="88" t="s">
        <v>114</v>
      </c>
      <c r="F321" s="88" t="s">
        <v>349</v>
      </c>
      <c r="G321" s="88" t="s">
        <v>114</v>
      </c>
      <c r="H321" s="89" t="s">
        <v>350</v>
      </c>
      <c r="I321" s="89" t="s">
        <v>351</v>
      </c>
      <c r="J321" s="90" t="s">
        <v>30</v>
      </c>
      <c r="K321" s="91">
        <v>0</v>
      </c>
      <c r="L321" s="92">
        <v>230000000</v>
      </c>
      <c r="M321" s="23" t="s">
        <v>117</v>
      </c>
      <c r="N321" s="25" t="s">
        <v>371</v>
      </c>
      <c r="O321" s="93" t="s">
        <v>134</v>
      </c>
      <c r="P321" s="23" t="s">
        <v>135</v>
      </c>
      <c r="Q321" s="91" t="s">
        <v>168</v>
      </c>
      <c r="R321" s="94" t="s">
        <v>137</v>
      </c>
      <c r="S321" s="23">
        <v>796</v>
      </c>
      <c r="T321" s="23" t="s">
        <v>138</v>
      </c>
      <c r="U321" s="28">
        <v>10</v>
      </c>
      <c r="V321" s="28">
        <v>19642.849999999999</v>
      </c>
      <c r="W321" s="95">
        <v>196428.5</v>
      </c>
      <c r="X321" s="95">
        <v>219999.92</v>
      </c>
      <c r="Y321" s="96"/>
      <c r="Z321" s="23">
        <v>2016</v>
      </c>
      <c r="AA321" s="98"/>
    </row>
    <row r="322" spans="1:27" outlineLevel="1">
      <c r="A322" s="84" t="s">
        <v>2194</v>
      </c>
      <c r="B322" s="85" t="s">
        <v>27</v>
      </c>
      <c r="C322" s="86" t="s">
        <v>352</v>
      </c>
      <c r="D322" s="88" t="s">
        <v>353</v>
      </c>
      <c r="E322" s="88" t="s">
        <v>114</v>
      </c>
      <c r="F322" s="88" t="s">
        <v>354</v>
      </c>
      <c r="G322" s="88" t="s">
        <v>114</v>
      </c>
      <c r="H322" s="89" t="s">
        <v>355</v>
      </c>
      <c r="I322" s="89" t="s">
        <v>356</v>
      </c>
      <c r="J322" s="90" t="s">
        <v>30</v>
      </c>
      <c r="K322" s="91">
        <v>0</v>
      </c>
      <c r="L322" s="92">
        <v>230000000</v>
      </c>
      <c r="M322" s="23" t="s">
        <v>117</v>
      </c>
      <c r="N322" s="25" t="s">
        <v>371</v>
      </c>
      <c r="O322" s="93" t="s">
        <v>134</v>
      </c>
      <c r="P322" s="23" t="s">
        <v>135</v>
      </c>
      <c r="Q322" s="91" t="s">
        <v>168</v>
      </c>
      <c r="R322" s="94" t="s">
        <v>137</v>
      </c>
      <c r="S322" s="23">
        <v>796</v>
      </c>
      <c r="T322" s="23" t="s">
        <v>138</v>
      </c>
      <c r="U322" s="28">
        <v>20</v>
      </c>
      <c r="V322" s="28">
        <v>15931.67</v>
      </c>
      <c r="W322" s="28">
        <v>318633.40000000002</v>
      </c>
      <c r="X322" s="95">
        <v>356869.40800000005</v>
      </c>
      <c r="Y322" s="96"/>
      <c r="Z322" s="23">
        <v>2016</v>
      </c>
      <c r="AA322" s="98"/>
    </row>
    <row r="323" spans="1:27" outlineLevel="1">
      <c r="A323" s="84" t="s">
        <v>2195</v>
      </c>
      <c r="B323" s="85" t="s">
        <v>27</v>
      </c>
      <c r="C323" s="86" t="s">
        <v>357</v>
      </c>
      <c r="D323" s="88" t="s">
        <v>358</v>
      </c>
      <c r="E323" s="88" t="s">
        <v>114</v>
      </c>
      <c r="F323" s="88" t="s">
        <v>359</v>
      </c>
      <c r="G323" s="88" t="s">
        <v>114</v>
      </c>
      <c r="H323" s="89" t="s">
        <v>360</v>
      </c>
      <c r="I323" s="89" t="s">
        <v>361</v>
      </c>
      <c r="J323" s="90" t="s">
        <v>30</v>
      </c>
      <c r="K323" s="91">
        <v>0</v>
      </c>
      <c r="L323" s="92">
        <v>230000000</v>
      </c>
      <c r="M323" s="23" t="s">
        <v>117</v>
      </c>
      <c r="N323" s="25" t="s">
        <v>371</v>
      </c>
      <c r="O323" s="93" t="s">
        <v>134</v>
      </c>
      <c r="P323" s="23" t="s">
        <v>135</v>
      </c>
      <c r="Q323" s="91" t="s">
        <v>168</v>
      </c>
      <c r="R323" s="94" t="s">
        <v>137</v>
      </c>
      <c r="S323" s="23">
        <v>796</v>
      </c>
      <c r="T323" s="23" t="s">
        <v>138</v>
      </c>
      <c r="U323" s="28">
        <v>13</v>
      </c>
      <c r="V323" s="28">
        <v>6454.89</v>
      </c>
      <c r="W323" s="95">
        <v>83913.57</v>
      </c>
      <c r="X323" s="95">
        <v>93983.198400000023</v>
      </c>
      <c r="Y323" s="96"/>
      <c r="Z323" s="23">
        <v>2016</v>
      </c>
      <c r="AA323" s="98"/>
    </row>
    <row r="324" spans="1:27" outlineLevel="1">
      <c r="A324" s="84" t="s">
        <v>2196</v>
      </c>
      <c r="B324" s="85" t="s">
        <v>27</v>
      </c>
      <c r="C324" s="86" t="s">
        <v>362</v>
      </c>
      <c r="D324" s="88" t="s">
        <v>363</v>
      </c>
      <c r="E324" s="88" t="s">
        <v>114</v>
      </c>
      <c r="F324" s="88" t="s">
        <v>364</v>
      </c>
      <c r="G324" s="88" t="s">
        <v>114</v>
      </c>
      <c r="H324" s="89" t="s">
        <v>365</v>
      </c>
      <c r="I324" s="89" t="s">
        <v>366</v>
      </c>
      <c r="J324" s="90" t="s">
        <v>30</v>
      </c>
      <c r="K324" s="91">
        <v>0</v>
      </c>
      <c r="L324" s="92">
        <v>230000000</v>
      </c>
      <c r="M324" s="23" t="s">
        <v>117</v>
      </c>
      <c r="N324" s="25" t="s">
        <v>371</v>
      </c>
      <c r="O324" s="93" t="s">
        <v>134</v>
      </c>
      <c r="P324" s="23" t="s">
        <v>135</v>
      </c>
      <c r="Q324" s="91" t="s">
        <v>168</v>
      </c>
      <c r="R324" s="94" t="s">
        <v>137</v>
      </c>
      <c r="S324" s="23">
        <v>796</v>
      </c>
      <c r="T324" s="23" t="s">
        <v>138</v>
      </c>
      <c r="U324" s="28">
        <v>30</v>
      </c>
      <c r="V324" s="28">
        <v>6195.65</v>
      </c>
      <c r="W324" s="95">
        <v>185869.5</v>
      </c>
      <c r="X324" s="95">
        <v>208173.84000000003</v>
      </c>
      <c r="Y324" s="96"/>
      <c r="Z324" s="23">
        <v>2016</v>
      </c>
      <c r="AA324" s="98"/>
    </row>
    <row r="325" spans="1:27" outlineLevel="1">
      <c r="A325" s="84" t="s">
        <v>2197</v>
      </c>
      <c r="B325" s="85" t="s">
        <v>27</v>
      </c>
      <c r="C325" s="86" t="s">
        <v>380</v>
      </c>
      <c r="D325" s="88" t="s">
        <v>152</v>
      </c>
      <c r="E325" s="88" t="s">
        <v>381</v>
      </c>
      <c r="F325" s="88" t="s">
        <v>381</v>
      </c>
      <c r="G325" s="88" t="s">
        <v>996</v>
      </c>
      <c r="H325" s="89" t="s">
        <v>382</v>
      </c>
      <c r="I325" s="89" t="s">
        <v>114</v>
      </c>
      <c r="J325" s="90" t="s">
        <v>997</v>
      </c>
      <c r="K325" s="91">
        <v>0</v>
      </c>
      <c r="L325" s="92">
        <v>230000000</v>
      </c>
      <c r="M325" s="23" t="s">
        <v>133</v>
      </c>
      <c r="N325" s="25" t="s">
        <v>371</v>
      </c>
      <c r="O325" s="93" t="s">
        <v>134</v>
      </c>
      <c r="P325" s="23" t="s">
        <v>135</v>
      </c>
      <c r="Q325" s="91" t="s">
        <v>168</v>
      </c>
      <c r="R325" s="94" t="s">
        <v>137</v>
      </c>
      <c r="S325" s="23">
        <v>166</v>
      </c>
      <c r="T325" s="23" t="s">
        <v>151</v>
      </c>
      <c r="U325" s="28">
        <v>70</v>
      </c>
      <c r="V325" s="28">
        <v>816.66</v>
      </c>
      <c r="W325" s="28">
        <f>U325*V325</f>
        <v>57166.2</v>
      </c>
      <c r="X325" s="95">
        <f t="shared" ref="X325" si="12">W325*1.12</f>
        <v>64026.144</v>
      </c>
      <c r="Y325" s="96"/>
      <c r="Z325" s="23">
        <v>2016</v>
      </c>
      <c r="AA325" s="98"/>
    </row>
    <row r="326" spans="1:27" outlineLevel="1">
      <c r="A326" s="84" t="s">
        <v>2198</v>
      </c>
      <c r="B326" s="85" t="s">
        <v>27</v>
      </c>
      <c r="C326" s="86" t="s">
        <v>398</v>
      </c>
      <c r="D326" s="88" t="s">
        <v>399</v>
      </c>
      <c r="E326" s="88" t="s">
        <v>400</v>
      </c>
      <c r="F326" s="88" t="s">
        <v>401</v>
      </c>
      <c r="G326" s="88" t="s">
        <v>402</v>
      </c>
      <c r="H326" s="89" t="s">
        <v>403</v>
      </c>
      <c r="I326" s="89" t="s">
        <v>404</v>
      </c>
      <c r="J326" s="90" t="s">
        <v>30</v>
      </c>
      <c r="K326" s="91">
        <v>0</v>
      </c>
      <c r="L326" s="92">
        <v>230000000</v>
      </c>
      <c r="M326" s="23" t="s">
        <v>117</v>
      </c>
      <c r="N326" s="25" t="s">
        <v>371</v>
      </c>
      <c r="O326" s="93" t="s">
        <v>134</v>
      </c>
      <c r="P326" s="23" t="s">
        <v>135</v>
      </c>
      <c r="Q326" s="91" t="s">
        <v>168</v>
      </c>
      <c r="R326" s="94" t="s">
        <v>137</v>
      </c>
      <c r="S326" s="23">
        <v>796</v>
      </c>
      <c r="T326" s="23" t="s">
        <v>138</v>
      </c>
      <c r="U326" s="28">
        <v>2</v>
      </c>
      <c r="V326" s="28">
        <v>178571.42</v>
      </c>
      <c r="W326" s="95">
        <v>357142.84</v>
      </c>
      <c r="X326" s="95">
        <v>399999.98080000008</v>
      </c>
      <c r="Y326" s="96"/>
      <c r="Z326" s="23">
        <v>2016</v>
      </c>
      <c r="AA326" s="98"/>
    </row>
    <row r="327" spans="1:27" outlineLevel="1">
      <c r="A327" s="84" t="s">
        <v>2199</v>
      </c>
      <c r="B327" s="85" t="s">
        <v>27</v>
      </c>
      <c r="C327" s="86" t="s">
        <v>405</v>
      </c>
      <c r="D327" s="88" t="s">
        <v>399</v>
      </c>
      <c r="E327" s="88" t="s">
        <v>406</v>
      </c>
      <c r="F327" s="88" t="s">
        <v>407</v>
      </c>
      <c r="G327" s="88" t="s">
        <v>408</v>
      </c>
      <c r="H327" s="89" t="s">
        <v>409</v>
      </c>
      <c r="I327" s="89" t="s">
        <v>410</v>
      </c>
      <c r="J327" s="90" t="s">
        <v>30</v>
      </c>
      <c r="K327" s="91">
        <v>0</v>
      </c>
      <c r="L327" s="92">
        <v>230000000</v>
      </c>
      <c r="M327" s="23" t="s">
        <v>117</v>
      </c>
      <c r="N327" s="25" t="s">
        <v>371</v>
      </c>
      <c r="O327" s="93" t="s">
        <v>134</v>
      </c>
      <c r="P327" s="23" t="s">
        <v>135</v>
      </c>
      <c r="Q327" s="91" t="s">
        <v>168</v>
      </c>
      <c r="R327" s="94" t="s">
        <v>137</v>
      </c>
      <c r="S327" s="23">
        <v>796</v>
      </c>
      <c r="T327" s="23" t="s">
        <v>138</v>
      </c>
      <c r="U327" s="28">
        <v>5</v>
      </c>
      <c r="V327" s="28">
        <v>36160.71</v>
      </c>
      <c r="W327" s="95">
        <v>180803.55</v>
      </c>
      <c r="X327" s="95">
        <v>202499.976</v>
      </c>
      <c r="Y327" s="96"/>
      <c r="Z327" s="23">
        <v>2016</v>
      </c>
      <c r="AA327" s="98"/>
    </row>
    <row r="328" spans="1:27" outlineLevel="1">
      <c r="A328" s="84" t="s">
        <v>2200</v>
      </c>
      <c r="B328" s="85" t="s">
        <v>27</v>
      </c>
      <c r="C328" s="86" t="s">
        <v>411</v>
      </c>
      <c r="D328" s="88" t="s">
        <v>412</v>
      </c>
      <c r="E328" s="88" t="s">
        <v>402</v>
      </c>
      <c r="F328" s="88" t="s">
        <v>413</v>
      </c>
      <c r="G328" s="88" t="s">
        <v>402</v>
      </c>
      <c r="H328" s="89" t="s">
        <v>414</v>
      </c>
      <c r="I328" s="89" t="s">
        <v>415</v>
      </c>
      <c r="J328" s="90" t="s">
        <v>30</v>
      </c>
      <c r="K328" s="91">
        <v>0</v>
      </c>
      <c r="L328" s="92">
        <v>230000000</v>
      </c>
      <c r="M328" s="23" t="s">
        <v>117</v>
      </c>
      <c r="N328" s="25" t="s">
        <v>371</v>
      </c>
      <c r="O328" s="93" t="s">
        <v>134</v>
      </c>
      <c r="P328" s="23" t="s">
        <v>135</v>
      </c>
      <c r="Q328" s="91" t="s">
        <v>168</v>
      </c>
      <c r="R328" s="94" t="s">
        <v>137</v>
      </c>
      <c r="S328" s="23">
        <v>796</v>
      </c>
      <c r="T328" s="23" t="s">
        <v>138</v>
      </c>
      <c r="U328" s="28">
        <v>3</v>
      </c>
      <c r="V328" s="28">
        <v>122905.75</v>
      </c>
      <c r="W328" s="95">
        <v>368717.25</v>
      </c>
      <c r="X328" s="95">
        <v>412963.32000000007</v>
      </c>
      <c r="Y328" s="96"/>
      <c r="Z328" s="23">
        <v>2016</v>
      </c>
      <c r="AA328" s="98"/>
    </row>
    <row r="329" spans="1:27" outlineLevel="1">
      <c r="A329" s="84" t="s">
        <v>2201</v>
      </c>
      <c r="B329" s="85" t="s">
        <v>27</v>
      </c>
      <c r="C329" s="86" t="s">
        <v>416</v>
      </c>
      <c r="D329" s="88" t="s">
        <v>412</v>
      </c>
      <c r="E329" s="88" t="s">
        <v>402</v>
      </c>
      <c r="F329" s="88" t="s">
        <v>417</v>
      </c>
      <c r="G329" s="88" t="s">
        <v>402</v>
      </c>
      <c r="H329" s="89" t="s">
        <v>418</v>
      </c>
      <c r="I329" s="89" t="s">
        <v>419</v>
      </c>
      <c r="J329" s="90" t="s">
        <v>30</v>
      </c>
      <c r="K329" s="91">
        <v>0</v>
      </c>
      <c r="L329" s="92">
        <v>230000000</v>
      </c>
      <c r="M329" s="23" t="s">
        <v>117</v>
      </c>
      <c r="N329" s="25" t="s">
        <v>371</v>
      </c>
      <c r="O329" s="93" t="s">
        <v>134</v>
      </c>
      <c r="P329" s="23" t="s">
        <v>135</v>
      </c>
      <c r="Q329" s="91" t="s">
        <v>168</v>
      </c>
      <c r="R329" s="94" t="s">
        <v>137</v>
      </c>
      <c r="S329" s="23">
        <v>796</v>
      </c>
      <c r="T329" s="23" t="s">
        <v>138</v>
      </c>
      <c r="U329" s="28">
        <v>3</v>
      </c>
      <c r="V329" s="28">
        <v>175197.96</v>
      </c>
      <c r="W329" s="95">
        <v>525593.88</v>
      </c>
      <c r="X329" s="95">
        <v>588665.14560000005</v>
      </c>
      <c r="Y329" s="96"/>
      <c r="Z329" s="23">
        <v>2016</v>
      </c>
      <c r="AA329" s="98"/>
    </row>
    <row r="330" spans="1:27" outlineLevel="1">
      <c r="A330" s="84" t="s">
        <v>2202</v>
      </c>
      <c r="B330" s="85" t="s">
        <v>27</v>
      </c>
      <c r="C330" s="86" t="s">
        <v>420</v>
      </c>
      <c r="D330" s="88" t="s">
        <v>421</v>
      </c>
      <c r="E330" s="88" t="s">
        <v>402</v>
      </c>
      <c r="F330" s="88" t="s">
        <v>422</v>
      </c>
      <c r="G330" s="88" t="s">
        <v>402</v>
      </c>
      <c r="H330" s="89" t="s">
        <v>423</v>
      </c>
      <c r="I330" s="89" t="s">
        <v>424</v>
      </c>
      <c r="J330" s="90" t="s">
        <v>30</v>
      </c>
      <c r="K330" s="91">
        <v>0</v>
      </c>
      <c r="L330" s="92">
        <v>230000000</v>
      </c>
      <c r="M330" s="23" t="s">
        <v>117</v>
      </c>
      <c r="N330" s="25" t="s">
        <v>371</v>
      </c>
      <c r="O330" s="93" t="s">
        <v>134</v>
      </c>
      <c r="P330" s="23" t="s">
        <v>135</v>
      </c>
      <c r="Q330" s="91" t="s">
        <v>168</v>
      </c>
      <c r="R330" s="94" t="s">
        <v>137</v>
      </c>
      <c r="S330" s="23">
        <v>839</v>
      </c>
      <c r="T330" s="23" t="s">
        <v>142</v>
      </c>
      <c r="U330" s="28">
        <v>4</v>
      </c>
      <c r="V330" s="28">
        <v>267519.99</v>
      </c>
      <c r="W330" s="95">
        <v>1070079.96</v>
      </c>
      <c r="X330" s="95">
        <v>1198489.5552000001</v>
      </c>
      <c r="Y330" s="96"/>
      <c r="Z330" s="23">
        <v>2016</v>
      </c>
      <c r="AA330" s="98"/>
    </row>
    <row r="331" spans="1:27" outlineLevel="1">
      <c r="A331" s="84" t="s">
        <v>2203</v>
      </c>
      <c r="B331" s="85" t="s">
        <v>27</v>
      </c>
      <c r="C331" s="86" t="s">
        <v>425</v>
      </c>
      <c r="D331" s="88" t="s">
        <v>426</v>
      </c>
      <c r="E331" s="88" t="s">
        <v>402</v>
      </c>
      <c r="F331" s="88" t="s">
        <v>427</v>
      </c>
      <c r="G331" s="88" t="s">
        <v>402</v>
      </c>
      <c r="H331" s="89" t="s">
        <v>428</v>
      </c>
      <c r="I331" s="89" t="s">
        <v>429</v>
      </c>
      <c r="J331" s="90" t="s">
        <v>30</v>
      </c>
      <c r="K331" s="91">
        <v>0</v>
      </c>
      <c r="L331" s="92">
        <v>230000000</v>
      </c>
      <c r="M331" s="23" t="s">
        <v>117</v>
      </c>
      <c r="N331" s="25" t="s">
        <v>371</v>
      </c>
      <c r="O331" s="93" t="s">
        <v>134</v>
      </c>
      <c r="P331" s="23" t="s">
        <v>135</v>
      </c>
      <c r="Q331" s="91" t="s">
        <v>168</v>
      </c>
      <c r="R331" s="94" t="s">
        <v>137</v>
      </c>
      <c r="S331" s="23">
        <v>796</v>
      </c>
      <c r="T331" s="23" t="s">
        <v>138</v>
      </c>
      <c r="U331" s="28">
        <v>4</v>
      </c>
      <c r="V331" s="28">
        <v>129464.28</v>
      </c>
      <c r="W331" s="95">
        <v>517857.12</v>
      </c>
      <c r="X331" s="95">
        <v>579999.97440000006</v>
      </c>
      <c r="Y331" s="96"/>
      <c r="Z331" s="23">
        <v>2016</v>
      </c>
      <c r="AA331" s="98"/>
    </row>
    <row r="332" spans="1:27" outlineLevel="1">
      <c r="A332" s="84" t="s">
        <v>2204</v>
      </c>
      <c r="B332" s="85" t="s">
        <v>27</v>
      </c>
      <c r="C332" s="86" t="s">
        <v>430</v>
      </c>
      <c r="D332" s="88" t="s">
        <v>431</v>
      </c>
      <c r="E332" s="88" t="s">
        <v>432</v>
      </c>
      <c r="F332" s="88" t="s">
        <v>433</v>
      </c>
      <c r="G332" s="88" t="s">
        <v>402</v>
      </c>
      <c r="H332" s="89" t="s">
        <v>434</v>
      </c>
      <c r="I332" s="89" t="s">
        <v>435</v>
      </c>
      <c r="J332" s="90" t="s">
        <v>30</v>
      </c>
      <c r="K332" s="91">
        <v>0</v>
      </c>
      <c r="L332" s="92">
        <v>230000000</v>
      </c>
      <c r="M332" s="23" t="s">
        <v>117</v>
      </c>
      <c r="N332" s="25" t="s">
        <v>371</v>
      </c>
      <c r="O332" s="93" t="s">
        <v>134</v>
      </c>
      <c r="P332" s="23" t="s">
        <v>135</v>
      </c>
      <c r="Q332" s="91" t="s">
        <v>168</v>
      </c>
      <c r="R332" s="94" t="s">
        <v>137</v>
      </c>
      <c r="S332" s="23">
        <v>796</v>
      </c>
      <c r="T332" s="23" t="s">
        <v>138</v>
      </c>
      <c r="U332" s="28">
        <v>2</v>
      </c>
      <c r="V332" s="28">
        <v>568568.64</v>
      </c>
      <c r="W332" s="95">
        <v>1137137.28</v>
      </c>
      <c r="X332" s="95">
        <v>1273593.7536000002</v>
      </c>
      <c r="Y332" s="96"/>
      <c r="Z332" s="23">
        <v>2016</v>
      </c>
      <c r="AA332" s="98"/>
    </row>
    <row r="333" spans="1:27" outlineLevel="1">
      <c r="A333" s="84" t="s">
        <v>2205</v>
      </c>
      <c r="B333" s="85" t="s">
        <v>27</v>
      </c>
      <c r="C333" s="86" t="s">
        <v>430</v>
      </c>
      <c r="D333" s="88" t="s">
        <v>431</v>
      </c>
      <c r="E333" s="88" t="s">
        <v>432</v>
      </c>
      <c r="F333" s="88" t="s">
        <v>433</v>
      </c>
      <c r="G333" s="88" t="s">
        <v>436</v>
      </c>
      <c r="H333" s="89" t="s">
        <v>437</v>
      </c>
      <c r="I333" s="89" t="s">
        <v>438</v>
      </c>
      <c r="J333" s="90" t="s">
        <v>30</v>
      </c>
      <c r="K333" s="91">
        <v>0</v>
      </c>
      <c r="L333" s="92">
        <v>230000000</v>
      </c>
      <c r="M333" s="23" t="s">
        <v>117</v>
      </c>
      <c r="N333" s="25" t="s">
        <v>371</v>
      </c>
      <c r="O333" s="93" t="s">
        <v>134</v>
      </c>
      <c r="P333" s="23" t="s">
        <v>135</v>
      </c>
      <c r="Q333" s="91" t="s">
        <v>168</v>
      </c>
      <c r="R333" s="94" t="s">
        <v>137</v>
      </c>
      <c r="S333" s="23">
        <v>796</v>
      </c>
      <c r="T333" s="23" t="s">
        <v>138</v>
      </c>
      <c r="U333" s="28">
        <v>2</v>
      </c>
      <c r="V333" s="28">
        <v>363883.92</v>
      </c>
      <c r="W333" s="95">
        <v>727767.84</v>
      </c>
      <c r="X333" s="95">
        <v>815099.98080000002</v>
      </c>
      <c r="Y333" s="96"/>
      <c r="Z333" s="23">
        <v>2016</v>
      </c>
      <c r="AA333" s="98"/>
    </row>
    <row r="334" spans="1:27" outlineLevel="1">
      <c r="A334" s="84" t="s">
        <v>2206</v>
      </c>
      <c r="B334" s="85" t="s">
        <v>27</v>
      </c>
      <c r="C334" s="86" t="s">
        <v>439</v>
      </c>
      <c r="D334" s="88" t="s">
        <v>440</v>
      </c>
      <c r="E334" s="88" t="s">
        <v>402</v>
      </c>
      <c r="F334" s="88" t="s">
        <v>441</v>
      </c>
      <c r="G334" s="88" t="s">
        <v>402</v>
      </c>
      <c r="H334" s="89" t="s">
        <v>442</v>
      </c>
      <c r="I334" s="89" t="s">
        <v>443</v>
      </c>
      <c r="J334" s="90" t="s">
        <v>30</v>
      </c>
      <c r="K334" s="91">
        <v>0</v>
      </c>
      <c r="L334" s="92">
        <v>230000000</v>
      </c>
      <c r="M334" s="23" t="s">
        <v>117</v>
      </c>
      <c r="N334" s="25" t="s">
        <v>371</v>
      </c>
      <c r="O334" s="93" t="s">
        <v>134</v>
      </c>
      <c r="P334" s="23" t="s">
        <v>135</v>
      </c>
      <c r="Q334" s="91" t="s">
        <v>168</v>
      </c>
      <c r="R334" s="94" t="s">
        <v>137</v>
      </c>
      <c r="S334" s="23">
        <v>839</v>
      </c>
      <c r="T334" s="23" t="s">
        <v>209</v>
      </c>
      <c r="U334" s="28">
        <v>4</v>
      </c>
      <c r="V334" s="28">
        <v>419642.85</v>
      </c>
      <c r="W334" s="95">
        <v>1678571.4</v>
      </c>
      <c r="X334" s="95">
        <v>1879999.9680000001</v>
      </c>
      <c r="Y334" s="96"/>
      <c r="Z334" s="23">
        <v>2016</v>
      </c>
      <c r="AA334" s="98"/>
    </row>
    <row r="335" spans="1:27" outlineLevel="1">
      <c r="A335" s="84" t="s">
        <v>2207</v>
      </c>
      <c r="B335" s="85" t="s">
        <v>27</v>
      </c>
      <c r="C335" s="86" t="s">
        <v>444</v>
      </c>
      <c r="D335" s="88" t="s">
        <v>445</v>
      </c>
      <c r="E335" s="88" t="s">
        <v>402</v>
      </c>
      <c r="F335" s="88" t="s">
        <v>446</v>
      </c>
      <c r="G335" s="88" t="s">
        <v>402</v>
      </c>
      <c r="H335" s="89" t="s">
        <v>447</v>
      </c>
      <c r="I335" s="89" t="s">
        <v>448</v>
      </c>
      <c r="J335" s="90" t="s">
        <v>35</v>
      </c>
      <c r="K335" s="91">
        <v>45</v>
      </c>
      <c r="L335" s="92">
        <v>230000000</v>
      </c>
      <c r="M335" s="23" t="s">
        <v>117</v>
      </c>
      <c r="N335" s="25" t="s">
        <v>371</v>
      </c>
      <c r="O335" s="93" t="s">
        <v>134</v>
      </c>
      <c r="P335" s="23" t="s">
        <v>135</v>
      </c>
      <c r="Q335" s="91" t="s">
        <v>168</v>
      </c>
      <c r="R335" s="94" t="s">
        <v>139</v>
      </c>
      <c r="S335" s="23">
        <v>5111</v>
      </c>
      <c r="T335" s="23" t="s">
        <v>449</v>
      </c>
      <c r="U335" s="28">
        <v>860</v>
      </c>
      <c r="V335" s="28">
        <v>1280.17</v>
      </c>
      <c r="W335" s="95">
        <v>1100946.2</v>
      </c>
      <c r="X335" s="95">
        <v>1233059.7440000002</v>
      </c>
      <c r="Y335" s="96" t="s">
        <v>140</v>
      </c>
      <c r="Z335" s="23">
        <v>2016</v>
      </c>
      <c r="AA335" s="98"/>
    </row>
    <row r="336" spans="1:27" outlineLevel="1">
      <c r="A336" s="84" t="s">
        <v>2208</v>
      </c>
      <c r="B336" s="85" t="s">
        <v>27</v>
      </c>
      <c r="C336" s="86" t="s">
        <v>450</v>
      </c>
      <c r="D336" s="88" t="s">
        <v>445</v>
      </c>
      <c r="E336" s="88" t="s">
        <v>402</v>
      </c>
      <c r="F336" s="88" t="s">
        <v>451</v>
      </c>
      <c r="G336" s="88" t="s">
        <v>402</v>
      </c>
      <c r="H336" s="89" t="s">
        <v>452</v>
      </c>
      <c r="I336" s="89" t="s">
        <v>453</v>
      </c>
      <c r="J336" s="90" t="s">
        <v>35</v>
      </c>
      <c r="K336" s="91">
        <v>45</v>
      </c>
      <c r="L336" s="92">
        <v>230000000</v>
      </c>
      <c r="M336" s="23" t="s">
        <v>117</v>
      </c>
      <c r="N336" s="25" t="s">
        <v>371</v>
      </c>
      <c r="O336" s="93" t="s">
        <v>134</v>
      </c>
      <c r="P336" s="23" t="s">
        <v>135</v>
      </c>
      <c r="Q336" s="91" t="s">
        <v>168</v>
      </c>
      <c r="R336" s="94" t="s">
        <v>139</v>
      </c>
      <c r="S336" s="23">
        <v>5111</v>
      </c>
      <c r="T336" s="23" t="s">
        <v>454</v>
      </c>
      <c r="U336" s="28">
        <v>8</v>
      </c>
      <c r="V336" s="28">
        <v>1799.9999999999998</v>
      </c>
      <c r="W336" s="95">
        <v>14399.999999999998</v>
      </c>
      <c r="X336" s="95">
        <v>16128</v>
      </c>
      <c r="Y336" s="96" t="s">
        <v>140</v>
      </c>
      <c r="Z336" s="23">
        <v>2016</v>
      </c>
      <c r="AA336" s="98"/>
    </row>
    <row r="337" spans="1:27" outlineLevel="1">
      <c r="A337" s="84" t="s">
        <v>2209</v>
      </c>
      <c r="B337" s="85" t="s">
        <v>27</v>
      </c>
      <c r="C337" s="86" t="s">
        <v>455</v>
      </c>
      <c r="D337" s="88" t="s">
        <v>456</v>
      </c>
      <c r="E337" s="88" t="s">
        <v>402</v>
      </c>
      <c r="F337" s="88" t="s">
        <v>457</v>
      </c>
      <c r="G337" s="88" t="s">
        <v>402</v>
      </c>
      <c r="H337" s="89" t="s">
        <v>458</v>
      </c>
      <c r="I337" s="89" t="s">
        <v>459</v>
      </c>
      <c r="J337" s="90" t="s">
        <v>35</v>
      </c>
      <c r="K337" s="91">
        <v>45</v>
      </c>
      <c r="L337" s="92">
        <v>230000000</v>
      </c>
      <c r="M337" s="23" t="s">
        <v>117</v>
      </c>
      <c r="N337" s="25" t="s">
        <v>371</v>
      </c>
      <c r="O337" s="93" t="s">
        <v>134</v>
      </c>
      <c r="P337" s="23" t="s">
        <v>135</v>
      </c>
      <c r="Q337" s="91" t="s">
        <v>168</v>
      </c>
      <c r="R337" s="94" t="s">
        <v>139</v>
      </c>
      <c r="S337" s="23">
        <v>5111</v>
      </c>
      <c r="T337" s="23" t="s">
        <v>454</v>
      </c>
      <c r="U337" s="28">
        <v>18</v>
      </c>
      <c r="V337" s="28">
        <v>1799.9999999999998</v>
      </c>
      <c r="W337" s="95">
        <v>32399.999999999996</v>
      </c>
      <c r="X337" s="95">
        <v>36288</v>
      </c>
      <c r="Y337" s="96" t="s">
        <v>140</v>
      </c>
      <c r="Z337" s="23">
        <v>2016</v>
      </c>
      <c r="AA337" s="98"/>
    </row>
    <row r="338" spans="1:27" outlineLevel="1">
      <c r="A338" s="84" t="s">
        <v>2210</v>
      </c>
      <c r="B338" s="85" t="s">
        <v>27</v>
      </c>
      <c r="C338" s="86" t="s">
        <v>460</v>
      </c>
      <c r="D338" s="88" t="s">
        <v>445</v>
      </c>
      <c r="E338" s="88" t="s">
        <v>402</v>
      </c>
      <c r="F338" s="88" t="s">
        <v>461</v>
      </c>
      <c r="G338" s="88" t="s">
        <v>402</v>
      </c>
      <c r="H338" s="89" t="s">
        <v>462</v>
      </c>
      <c r="I338" s="89" t="s">
        <v>463</v>
      </c>
      <c r="J338" s="90" t="s">
        <v>35</v>
      </c>
      <c r="K338" s="91">
        <v>45</v>
      </c>
      <c r="L338" s="92">
        <v>230000000</v>
      </c>
      <c r="M338" s="23" t="s">
        <v>117</v>
      </c>
      <c r="N338" s="25" t="s">
        <v>371</v>
      </c>
      <c r="O338" s="93" t="s">
        <v>134</v>
      </c>
      <c r="P338" s="23" t="s">
        <v>135</v>
      </c>
      <c r="Q338" s="91" t="s">
        <v>168</v>
      </c>
      <c r="R338" s="94" t="s">
        <v>139</v>
      </c>
      <c r="S338" s="23">
        <v>5111</v>
      </c>
      <c r="T338" s="23" t="s">
        <v>449</v>
      </c>
      <c r="U338" s="28">
        <v>1200</v>
      </c>
      <c r="V338" s="28">
        <v>200.98</v>
      </c>
      <c r="W338" s="95">
        <v>241176</v>
      </c>
      <c r="X338" s="95">
        <v>270117.12000000005</v>
      </c>
      <c r="Y338" s="96" t="s">
        <v>140</v>
      </c>
      <c r="Z338" s="23">
        <v>2016</v>
      </c>
      <c r="AA338" s="98"/>
    </row>
    <row r="339" spans="1:27" outlineLevel="1">
      <c r="A339" s="84" t="s">
        <v>2211</v>
      </c>
      <c r="B339" s="85" t="s">
        <v>27</v>
      </c>
      <c r="C339" s="86" t="s">
        <v>464</v>
      </c>
      <c r="D339" s="88" t="s">
        <v>445</v>
      </c>
      <c r="E339" s="88" t="s">
        <v>465</v>
      </c>
      <c r="F339" s="88" t="s">
        <v>466</v>
      </c>
      <c r="G339" s="88" t="s">
        <v>402</v>
      </c>
      <c r="H339" s="89" t="s">
        <v>467</v>
      </c>
      <c r="I339" s="89" t="s">
        <v>468</v>
      </c>
      <c r="J339" s="90" t="s">
        <v>35</v>
      </c>
      <c r="K339" s="91">
        <v>45</v>
      </c>
      <c r="L339" s="92">
        <v>230000000</v>
      </c>
      <c r="M339" s="23" t="s">
        <v>117</v>
      </c>
      <c r="N339" s="25" t="s">
        <v>371</v>
      </c>
      <c r="O339" s="93" t="s">
        <v>134</v>
      </c>
      <c r="P339" s="23" t="s">
        <v>135</v>
      </c>
      <c r="Q339" s="91" t="s">
        <v>168</v>
      </c>
      <c r="R339" s="94" t="s">
        <v>139</v>
      </c>
      <c r="S339" s="23">
        <v>5111</v>
      </c>
      <c r="T339" s="23" t="s">
        <v>449</v>
      </c>
      <c r="U339" s="28">
        <v>20</v>
      </c>
      <c r="V339" s="28">
        <v>2949.9999999999995</v>
      </c>
      <c r="W339" s="95">
        <v>58999.999999999993</v>
      </c>
      <c r="X339" s="95">
        <v>66080</v>
      </c>
      <c r="Y339" s="96" t="s">
        <v>140</v>
      </c>
      <c r="Z339" s="23">
        <v>2016</v>
      </c>
      <c r="AA339" s="98"/>
    </row>
    <row r="340" spans="1:27" outlineLevel="1">
      <c r="A340" s="84" t="s">
        <v>2212</v>
      </c>
      <c r="B340" s="85" t="s">
        <v>27</v>
      </c>
      <c r="C340" s="86" t="s">
        <v>469</v>
      </c>
      <c r="D340" s="88" t="s">
        <v>445</v>
      </c>
      <c r="E340" s="88" t="s">
        <v>465</v>
      </c>
      <c r="F340" s="88" t="s">
        <v>470</v>
      </c>
      <c r="G340" s="88" t="s">
        <v>402</v>
      </c>
      <c r="H340" s="89" t="s">
        <v>471</v>
      </c>
      <c r="I340" s="89" t="s">
        <v>472</v>
      </c>
      <c r="J340" s="90" t="s">
        <v>35</v>
      </c>
      <c r="K340" s="91">
        <v>45</v>
      </c>
      <c r="L340" s="92">
        <v>230000000</v>
      </c>
      <c r="M340" s="23" t="s">
        <v>117</v>
      </c>
      <c r="N340" s="25" t="s">
        <v>371</v>
      </c>
      <c r="O340" s="93" t="s">
        <v>134</v>
      </c>
      <c r="P340" s="23" t="s">
        <v>135</v>
      </c>
      <c r="Q340" s="91" t="s">
        <v>168</v>
      </c>
      <c r="R340" s="94" t="s">
        <v>139</v>
      </c>
      <c r="S340" s="23">
        <v>5111</v>
      </c>
      <c r="T340" s="23" t="s">
        <v>449</v>
      </c>
      <c r="U340" s="28">
        <v>13</v>
      </c>
      <c r="V340" s="28">
        <v>4759.9999999999991</v>
      </c>
      <c r="W340" s="95">
        <v>61879.999999999985</v>
      </c>
      <c r="X340" s="95">
        <v>69305.599999999991</v>
      </c>
      <c r="Y340" s="96" t="s">
        <v>140</v>
      </c>
      <c r="Z340" s="23">
        <v>2016</v>
      </c>
      <c r="AA340" s="98"/>
    </row>
    <row r="341" spans="1:27" outlineLevel="1">
      <c r="A341" s="84" t="s">
        <v>2213</v>
      </c>
      <c r="B341" s="85" t="s">
        <v>27</v>
      </c>
      <c r="C341" s="86" t="s">
        <v>473</v>
      </c>
      <c r="D341" s="88" t="s">
        <v>445</v>
      </c>
      <c r="E341" s="88" t="s">
        <v>465</v>
      </c>
      <c r="F341" s="88" t="s">
        <v>474</v>
      </c>
      <c r="G341" s="88" t="s">
        <v>402</v>
      </c>
      <c r="H341" s="89" t="s">
        <v>475</v>
      </c>
      <c r="I341" s="89" t="s">
        <v>476</v>
      </c>
      <c r="J341" s="90" t="s">
        <v>35</v>
      </c>
      <c r="K341" s="91">
        <v>45</v>
      </c>
      <c r="L341" s="92">
        <v>230000000</v>
      </c>
      <c r="M341" s="23" t="s">
        <v>117</v>
      </c>
      <c r="N341" s="25" t="s">
        <v>371</v>
      </c>
      <c r="O341" s="93" t="s">
        <v>134</v>
      </c>
      <c r="P341" s="23" t="s">
        <v>135</v>
      </c>
      <c r="Q341" s="91" t="s">
        <v>168</v>
      </c>
      <c r="R341" s="94" t="s">
        <v>139</v>
      </c>
      <c r="S341" s="23">
        <v>5111</v>
      </c>
      <c r="T341" s="23" t="s">
        <v>454</v>
      </c>
      <c r="U341" s="28">
        <v>29</v>
      </c>
      <c r="V341" s="28">
        <v>7930</v>
      </c>
      <c r="W341" s="95">
        <v>229970</v>
      </c>
      <c r="X341" s="95">
        <v>257566.40000000002</v>
      </c>
      <c r="Y341" s="96" t="s">
        <v>140</v>
      </c>
      <c r="Z341" s="23">
        <v>2016</v>
      </c>
      <c r="AA341" s="98"/>
    </row>
    <row r="342" spans="1:27" outlineLevel="1">
      <c r="A342" s="84" t="s">
        <v>2214</v>
      </c>
      <c r="B342" s="85" t="s">
        <v>27</v>
      </c>
      <c r="C342" s="86" t="s">
        <v>477</v>
      </c>
      <c r="D342" s="88" t="s">
        <v>445</v>
      </c>
      <c r="E342" s="88" t="s">
        <v>465</v>
      </c>
      <c r="F342" s="88" t="s">
        <v>478</v>
      </c>
      <c r="G342" s="88" t="s">
        <v>402</v>
      </c>
      <c r="H342" s="89" t="s">
        <v>479</v>
      </c>
      <c r="I342" s="89" t="s">
        <v>480</v>
      </c>
      <c r="J342" s="90" t="s">
        <v>35</v>
      </c>
      <c r="K342" s="91">
        <v>45</v>
      </c>
      <c r="L342" s="92">
        <v>230000000</v>
      </c>
      <c r="M342" s="23" t="s">
        <v>117</v>
      </c>
      <c r="N342" s="25" t="s">
        <v>371</v>
      </c>
      <c r="O342" s="93" t="s">
        <v>134</v>
      </c>
      <c r="P342" s="23" t="s">
        <v>135</v>
      </c>
      <c r="Q342" s="91" t="s">
        <v>168</v>
      </c>
      <c r="R342" s="94" t="s">
        <v>139</v>
      </c>
      <c r="S342" s="23">
        <v>5111</v>
      </c>
      <c r="T342" s="23" t="s">
        <v>454</v>
      </c>
      <c r="U342" s="28">
        <v>37</v>
      </c>
      <c r="V342" s="28">
        <v>3499.9999999999995</v>
      </c>
      <c r="W342" s="95">
        <v>129499.99999999999</v>
      </c>
      <c r="X342" s="95">
        <v>145040</v>
      </c>
      <c r="Y342" s="96" t="s">
        <v>140</v>
      </c>
      <c r="Z342" s="23">
        <v>2016</v>
      </c>
      <c r="AA342" s="98"/>
    </row>
    <row r="343" spans="1:27" outlineLevel="1">
      <c r="A343" s="84" t="s">
        <v>2215</v>
      </c>
      <c r="B343" s="85" t="s">
        <v>27</v>
      </c>
      <c r="C343" s="86" t="s">
        <v>481</v>
      </c>
      <c r="D343" s="88" t="s">
        <v>445</v>
      </c>
      <c r="E343" s="88" t="s">
        <v>465</v>
      </c>
      <c r="F343" s="88" t="s">
        <v>482</v>
      </c>
      <c r="G343" s="88" t="s">
        <v>402</v>
      </c>
      <c r="H343" s="89" t="s">
        <v>483</v>
      </c>
      <c r="I343" s="89" t="s">
        <v>484</v>
      </c>
      <c r="J343" s="90" t="s">
        <v>35</v>
      </c>
      <c r="K343" s="91">
        <v>45</v>
      </c>
      <c r="L343" s="92">
        <v>230000000</v>
      </c>
      <c r="M343" s="23" t="s">
        <v>117</v>
      </c>
      <c r="N343" s="25" t="s">
        <v>371</v>
      </c>
      <c r="O343" s="93" t="s">
        <v>134</v>
      </c>
      <c r="P343" s="23" t="s">
        <v>135</v>
      </c>
      <c r="Q343" s="91" t="s">
        <v>168</v>
      </c>
      <c r="R343" s="94" t="s">
        <v>139</v>
      </c>
      <c r="S343" s="23">
        <v>796</v>
      </c>
      <c r="T343" s="23" t="s">
        <v>138</v>
      </c>
      <c r="U343" s="28">
        <v>75</v>
      </c>
      <c r="V343" s="28">
        <v>7699.9999999999991</v>
      </c>
      <c r="W343" s="95">
        <v>577499.99999999988</v>
      </c>
      <c r="X343" s="95">
        <v>646799.99999999988</v>
      </c>
      <c r="Y343" s="96" t="s">
        <v>140</v>
      </c>
      <c r="Z343" s="23">
        <v>2016</v>
      </c>
      <c r="AA343" s="98"/>
    </row>
    <row r="344" spans="1:27" outlineLevel="1">
      <c r="A344" s="84" t="s">
        <v>2216</v>
      </c>
      <c r="B344" s="85" t="s">
        <v>27</v>
      </c>
      <c r="C344" s="86" t="s">
        <v>485</v>
      </c>
      <c r="D344" s="88" t="s">
        <v>445</v>
      </c>
      <c r="E344" s="88" t="s">
        <v>465</v>
      </c>
      <c r="F344" s="88" t="s">
        <v>486</v>
      </c>
      <c r="G344" s="88" t="s">
        <v>402</v>
      </c>
      <c r="H344" s="89" t="s">
        <v>487</v>
      </c>
      <c r="I344" s="89" t="s">
        <v>488</v>
      </c>
      <c r="J344" s="90" t="s">
        <v>30</v>
      </c>
      <c r="K344" s="91">
        <v>0</v>
      </c>
      <c r="L344" s="92">
        <v>230000000</v>
      </c>
      <c r="M344" s="23" t="s">
        <v>117</v>
      </c>
      <c r="N344" s="25" t="s">
        <v>371</v>
      </c>
      <c r="O344" s="93" t="s">
        <v>134</v>
      </c>
      <c r="P344" s="23" t="s">
        <v>135</v>
      </c>
      <c r="Q344" s="91" t="s">
        <v>168</v>
      </c>
      <c r="R344" s="94" t="s">
        <v>137</v>
      </c>
      <c r="S344" s="23">
        <v>796</v>
      </c>
      <c r="T344" s="23" t="s">
        <v>138</v>
      </c>
      <c r="U344" s="28">
        <v>350</v>
      </c>
      <c r="V344" s="28">
        <v>66.959999999999994</v>
      </c>
      <c r="W344" s="95">
        <v>23435.999999999996</v>
      </c>
      <c r="X344" s="95">
        <v>26248.32</v>
      </c>
      <c r="Y344" s="96"/>
      <c r="Z344" s="23">
        <v>2016</v>
      </c>
      <c r="AA344" s="98"/>
    </row>
    <row r="345" spans="1:27" outlineLevel="1">
      <c r="A345" s="84" t="s">
        <v>2217</v>
      </c>
      <c r="B345" s="85" t="s">
        <v>27</v>
      </c>
      <c r="C345" s="86" t="s">
        <v>489</v>
      </c>
      <c r="D345" s="88" t="s">
        <v>490</v>
      </c>
      <c r="E345" s="88" t="s">
        <v>491</v>
      </c>
      <c r="F345" s="88" t="s">
        <v>492</v>
      </c>
      <c r="G345" s="88" t="s">
        <v>402</v>
      </c>
      <c r="H345" s="89" t="s">
        <v>493</v>
      </c>
      <c r="I345" s="89" t="s">
        <v>494</v>
      </c>
      <c r="J345" s="90" t="s">
        <v>35</v>
      </c>
      <c r="K345" s="91">
        <v>45</v>
      </c>
      <c r="L345" s="92">
        <v>230000000</v>
      </c>
      <c r="M345" s="23" t="s">
        <v>117</v>
      </c>
      <c r="N345" s="25" t="s">
        <v>371</v>
      </c>
      <c r="O345" s="93" t="s">
        <v>134</v>
      </c>
      <c r="P345" s="23" t="s">
        <v>135</v>
      </c>
      <c r="Q345" s="91" t="s">
        <v>168</v>
      </c>
      <c r="R345" s="94" t="s">
        <v>139</v>
      </c>
      <c r="S345" s="23">
        <v>736</v>
      </c>
      <c r="T345" s="23" t="s">
        <v>188</v>
      </c>
      <c r="U345" s="28">
        <v>80</v>
      </c>
      <c r="V345" s="28">
        <v>224.99999999999997</v>
      </c>
      <c r="W345" s="95">
        <v>17999.999999999996</v>
      </c>
      <c r="X345" s="95">
        <v>20159.999999999996</v>
      </c>
      <c r="Y345" s="96" t="s">
        <v>140</v>
      </c>
      <c r="Z345" s="23">
        <v>2016</v>
      </c>
      <c r="AA345" s="98"/>
    </row>
    <row r="346" spans="1:27" outlineLevel="1">
      <c r="A346" s="84" t="s">
        <v>2218</v>
      </c>
      <c r="B346" s="85" t="s">
        <v>27</v>
      </c>
      <c r="C346" s="86" t="s">
        <v>495</v>
      </c>
      <c r="D346" s="88" t="s">
        <v>496</v>
      </c>
      <c r="E346" s="88" t="s">
        <v>497</v>
      </c>
      <c r="F346" s="88" t="s">
        <v>498</v>
      </c>
      <c r="G346" s="88" t="s">
        <v>402</v>
      </c>
      <c r="H346" s="89" t="s">
        <v>499</v>
      </c>
      <c r="I346" s="89" t="s">
        <v>500</v>
      </c>
      <c r="J346" s="90" t="s">
        <v>30</v>
      </c>
      <c r="K346" s="91">
        <v>0</v>
      </c>
      <c r="L346" s="92">
        <v>230000000</v>
      </c>
      <c r="M346" s="23" t="s">
        <v>117</v>
      </c>
      <c r="N346" s="25" t="s">
        <v>371</v>
      </c>
      <c r="O346" s="93" t="s">
        <v>134</v>
      </c>
      <c r="P346" s="23" t="s">
        <v>135</v>
      </c>
      <c r="Q346" s="91" t="s">
        <v>168</v>
      </c>
      <c r="R346" s="94" t="s">
        <v>137</v>
      </c>
      <c r="S346" s="23">
        <v>796</v>
      </c>
      <c r="T346" s="23" t="s">
        <v>138</v>
      </c>
      <c r="U346" s="28">
        <v>1830</v>
      </c>
      <c r="V346" s="28">
        <v>15</v>
      </c>
      <c r="W346" s="95">
        <v>27450</v>
      </c>
      <c r="X346" s="95">
        <v>30744.000000000004</v>
      </c>
      <c r="Y346" s="96"/>
      <c r="Z346" s="23">
        <v>2016</v>
      </c>
      <c r="AA346" s="98"/>
    </row>
    <row r="347" spans="1:27" outlineLevel="1">
      <c r="A347" s="84" t="s">
        <v>2219</v>
      </c>
      <c r="B347" s="85" t="s">
        <v>27</v>
      </c>
      <c r="C347" s="86" t="s">
        <v>501</v>
      </c>
      <c r="D347" s="88" t="s">
        <v>502</v>
      </c>
      <c r="E347" s="88" t="s">
        <v>502</v>
      </c>
      <c r="F347" s="88" t="s">
        <v>503</v>
      </c>
      <c r="G347" s="88" t="s">
        <v>402</v>
      </c>
      <c r="H347" s="89" t="s">
        <v>504</v>
      </c>
      <c r="I347" s="89" t="s">
        <v>505</v>
      </c>
      <c r="J347" s="90" t="s">
        <v>30</v>
      </c>
      <c r="K347" s="91">
        <v>0</v>
      </c>
      <c r="L347" s="92">
        <v>230000000</v>
      </c>
      <c r="M347" s="23" t="s">
        <v>117</v>
      </c>
      <c r="N347" s="25" t="s">
        <v>371</v>
      </c>
      <c r="O347" s="93" t="s">
        <v>134</v>
      </c>
      <c r="P347" s="23" t="s">
        <v>135</v>
      </c>
      <c r="Q347" s="91" t="s">
        <v>168</v>
      </c>
      <c r="R347" s="94" t="s">
        <v>137</v>
      </c>
      <c r="S347" s="23">
        <v>796</v>
      </c>
      <c r="T347" s="23" t="s">
        <v>138</v>
      </c>
      <c r="U347" s="28">
        <v>175</v>
      </c>
      <c r="V347" s="28">
        <v>149.99999999999997</v>
      </c>
      <c r="W347" s="95">
        <v>26249.999999999996</v>
      </c>
      <c r="X347" s="95">
        <v>29400</v>
      </c>
      <c r="Y347" s="96"/>
      <c r="Z347" s="23">
        <v>2016</v>
      </c>
      <c r="AA347" s="98"/>
    </row>
    <row r="348" spans="1:27" outlineLevel="1">
      <c r="A348" s="84" t="s">
        <v>2220</v>
      </c>
      <c r="B348" s="85" t="s">
        <v>27</v>
      </c>
      <c r="C348" s="86" t="s">
        <v>506</v>
      </c>
      <c r="D348" s="88" t="s">
        <v>502</v>
      </c>
      <c r="E348" s="88" t="s">
        <v>502</v>
      </c>
      <c r="F348" s="88" t="s">
        <v>507</v>
      </c>
      <c r="G348" s="88" t="s">
        <v>402</v>
      </c>
      <c r="H348" s="89" t="s">
        <v>508</v>
      </c>
      <c r="I348" s="89" t="s">
        <v>509</v>
      </c>
      <c r="J348" s="90" t="s">
        <v>30</v>
      </c>
      <c r="K348" s="91">
        <v>0</v>
      </c>
      <c r="L348" s="92">
        <v>230000000</v>
      </c>
      <c r="M348" s="23" t="s">
        <v>117</v>
      </c>
      <c r="N348" s="25" t="s">
        <v>371</v>
      </c>
      <c r="O348" s="93" t="s">
        <v>134</v>
      </c>
      <c r="P348" s="23" t="s">
        <v>135</v>
      </c>
      <c r="Q348" s="91" t="s">
        <v>168</v>
      </c>
      <c r="R348" s="94" t="s">
        <v>137</v>
      </c>
      <c r="S348" s="23">
        <v>704</v>
      </c>
      <c r="T348" s="23" t="s">
        <v>172</v>
      </c>
      <c r="U348" s="28">
        <v>167</v>
      </c>
      <c r="V348" s="28">
        <v>115</v>
      </c>
      <c r="W348" s="95">
        <v>19205</v>
      </c>
      <c r="X348" s="95">
        <v>21509.600000000002</v>
      </c>
      <c r="Y348" s="96"/>
      <c r="Z348" s="23">
        <v>2016</v>
      </c>
      <c r="AA348" s="98"/>
    </row>
    <row r="349" spans="1:27" outlineLevel="1">
      <c r="A349" s="84" t="s">
        <v>2221</v>
      </c>
      <c r="B349" s="85" t="s">
        <v>27</v>
      </c>
      <c r="C349" s="86" t="s">
        <v>510</v>
      </c>
      <c r="D349" s="88" t="s">
        <v>511</v>
      </c>
      <c r="E349" s="88" t="s">
        <v>512</v>
      </c>
      <c r="F349" s="88" t="s">
        <v>513</v>
      </c>
      <c r="G349" s="88" t="s">
        <v>402</v>
      </c>
      <c r="H349" s="89" t="s">
        <v>514</v>
      </c>
      <c r="I349" s="89" t="s">
        <v>515</v>
      </c>
      <c r="J349" s="90" t="s">
        <v>30</v>
      </c>
      <c r="K349" s="91">
        <v>0</v>
      </c>
      <c r="L349" s="92">
        <v>230000000</v>
      </c>
      <c r="M349" s="23" t="s">
        <v>117</v>
      </c>
      <c r="N349" s="25" t="s">
        <v>371</v>
      </c>
      <c r="O349" s="93" t="s">
        <v>134</v>
      </c>
      <c r="P349" s="23" t="s">
        <v>135</v>
      </c>
      <c r="Q349" s="91" t="s">
        <v>168</v>
      </c>
      <c r="R349" s="94" t="s">
        <v>137</v>
      </c>
      <c r="S349" s="23">
        <v>796</v>
      </c>
      <c r="T349" s="23" t="s">
        <v>138</v>
      </c>
      <c r="U349" s="28">
        <v>4240</v>
      </c>
      <c r="V349" s="28">
        <v>249.99999999999997</v>
      </c>
      <c r="W349" s="95">
        <v>1059999.9999999998</v>
      </c>
      <c r="X349" s="95">
        <v>1187199.9999999998</v>
      </c>
      <c r="Y349" s="96"/>
      <c r="Z349" s="23">
        <v>2016</v>
      </c>
      <c r="AA349" s="98"/>
    </row>
    <row r="350" spans="1:27" outlineLevel="1">
      <c r="A350" s="84" t="s">
        <v>2222</v>
      </c>
      <c r="B350" s="85" t="s">
        <v>27</v>
      </c>
      <c r="C350" s="86" t="s">
        <v>516</v>
      </c>
      <c r="D350" s="88" t="s">
        <v>517</v>
      </c>
      <c r="E350" s="88" t="s">
        <v>518</v>
      </c>
      <c r="F350" s="88" t="s">
        <v>519</v>
      </c>
      <c r="G350" s="88" t="s">
        <v>402</v>
      </c>
      <c r="H350" s="89" t="s">
        <v>520</v>
      </c>
      <c r="I350" s="89" t="s">
        <v>521</v>
      </c>
      <c r="J350" s="90" t="s">
        <v>30</v>
      </c>
      <c r="K350" s="91">
        <v>0</v>
      </c>
      <c r="L350" s="92">
        <v>230000000</v>
      </c>
      <c r="M350" s="23" t="s">
        <v>117</v>
      </c>
      <c r="N350" s="25" t="s">
        <v>371</v>
      </c>
      <c r="O350" s="93" t="s">
        <v>134</v>
      </c>
      <c r="P350" s="23" t="s">
        <v>135</v>
      </c>
      <c r="Q350" s="91" t="s">
        <v>168</v>
      </c>
      <c r="R350" s="94" t="s">
        <v>137</v>
      </c>
      <c r="S350" s="23">
        <v>796</v>
      </c>
      <c r="T350" s="23" t="s">
        <v>138</v>
      </c>
      <c r="U350" s="28">
        <v>560</v>
      </c>
      <c r="V350" s="28">
        <v>85</v>
      </c>
      <c r="W350" s="95">
        <v>47600</v>
      </c>
      <c r="X350" s="95">
        <v>53312.000000000007</v>
      </c>
      <c r="Y350" s="96"/>
      <c r="Z350" s="23">
        <v>2016</v>
      </c>
      <c r="AA350" s="98"/>
    </row>
    <row r="351" spans="1:27" outlineLevel="1">
      <c r="A351" s="84" t="s">
        <v>2223</v>
      </c>
      <c r="B351" s="85" t="s">
        <v>27</v>
      </c>
      <c r="C351" s="86" t="s">
        <v>522</v>
      </c>
      <c r="D351" s="88" t="s">
        <v>523</v>
      </c>
      <c r="E351" s="88" t="s">
        <v>524</v>
      </c>
      <c r="F351" s="88" t="s">
        <v>525</v>
      </c>
      <c r="G351" s="88" t="s">
        <v>402</v>
      </c>
      <c r="H351" s="89" t="s">
        <v>526</v>
      </c>
      <c r="I351" s="89" t="s">
        <v>527</v>
      </c>
      <c r="J351" s="90" t="s">
        <v>30</v>
      </c>
      <c r="K351" s="91">
        <v>0</v>
      </c>
      <c r="L351" s="92">
        <v>230000000</v>
      </c>
      <c r="M351" s="23" t="s">
        <v>117</v>
      </c>
      <c r="N351" s="25" t="s">
        <v>371</v>
      </c>
      <c r="O351" s="93" t="s">
        <v>134</v>
      </c>
      <c r="P351" s="23" t="s">
        <v>135</v>
      </c>
      <c r="Q351" s="91" t="s">
        <v>168</v>
      </c>
      <c r="R351" s="94" t="s">
        <v>137</v>
      </c>
      <c r="S351" s="23">
        <v>796</v>
      </c>
      <c r="T351" s="23" t="s">
        <v>138</v>
      </c>
      <c r="U351" s="28">
        <v>560</v>
      </c>
      <c r="V351" s="28">
        <v>115</v>
      </c>
      <c r="W351" s="95">
        <v>64400</v>
      </c>
      <c r="X351" s="95">
        <v>72128</v>
      </c>
      <c r="Y351" s="96"/>
      <c r="Z351" s="23">
        <v>2016</v>
      </c>
      <c r="AA351" s="98"/>
    </row>
    <row r="352" spans="1:27" outlineLevel="1">
      <c r="A352" s="84" t="s">
        <v>2224</v>
      </c>
      <c r="B352" s="85" t="s">
        <v>27</v>
      </c>
      <c r="C352" s="86" t="s">
        <v>528</v>
      </c>
      <c r="D352" s="88" t="s">
        <v>529</v>
      </c>
      <c r="E352" s="88" t="s">
        <v>530</v>
      </c>
      <c r="F352" s="88" t="s">
        <v>531</v>
      </c>
      <c r="G352" s="88" t="s">
        <v>402</v>
      </c>
      <c r="H352" s="89" t="s">
        <v>532</v>
      </c>
      <c r="I352" s="89" t="s">
        <v>533</v>
      </c>
      <c r="J352" s="90" t="s">
        <v>30</v>
      </c>
      <c r="K352" s="91">
        <v>0</v>
      </c>
      <c r="L352" s="92">
        <v>230000000</v>
      </c>
      <c r="M352" s="23" t="s">
        <v>117</v>
      </c>
      <c r="N352" s="25" t="s">
        <v>371</v>
      </c>
      <c r="O352" s="93" t="s">
        <v>134</v>
      </c>
      <c r="P352" s="23" t="s">
        <v>135</v>
      </c>
      <c r="Q352" s="91" t="s">
        <v>168</v>
      </c>
      <c r="R352" s="94" t="s">
        <v>137</v>
      </c>
      <c r="S352" s="23">
        <v>796</v>
      </c>
      <c r="T352" s="23" t="s">
        <v>138</v>
      </c>
      <c r="U352" s="28">
        <v>510</v>
      </c>
      <c r="V352" s="28">
        <v>23.999999999999996</v>
      </c>
      <c r="W352" s="95">
        <v>12239.999999999998</v>
      </c>
      <c r="X352" s="95">
        <v>13708.8</v>
      </c>
      <c r="Y352" s="96"/>
      <c r="Z352" s="23">
        <v>2016</v>
      </c>
      <c r="AA352" s="98"/>
    </row>
    <row r="353" spans="1:27" outlineLevel="1">
      <c r="A353" s="84" t="s">
        <v>2225</v>
      </c>
      <c r="B353" s="85" t="s">
        <v>27</v>
      </c>
      <c r="C353" s="86" t="s">
        <v>534</v>
      </c>
      <c r="D353" s="88" t="s">
        <v>535</v>
      </c>
      <c r="E353" s="88" t="s">
        <v>536</v>
      </c>
      <c r="F353" s="88" t="s">
        <v>537</v>
      </c>
      <c r="G353" s="88" t="s">
        <v>538</v>
      </c>
      <c r="H353" s="89" t="s">
        <v>539</v>
      </c>
      <c r="I353" s="89" t="s">
        <v>540</v>
      </c>
      <c r="J353" s="90" t="s">
        <v>30</v>
      </c>
      <c r="K353" s="91">
        <v>0</v>
      </c>
      <c r="L353" s="92">
        <v>230000000</v>
      </c>
      <c r="M353" s="23" t="s">
        <v>117</v>
      </c>
      <c r="N353" s="25" t="s">
        <v>371</v>
      </c>
      <c r="O353" s="93" t="s">
        <v>134</v>
      </c>
      <c r="P353" s="23" t="s">
        <v>135</v>
      </c>
      <c r="Q353" s="91" t="s">
        <v>168</v>
      </c>
      <c r="R353" s="94" t="s">
        <v>137</v>
      </c>
      <c r="S353" s="23">
        <v>5111</v>
      </c>
      <c r="T353" s="23" t="s">
        <v>449</v>
      </c>
      <c r="U353" s="28">
        <v>341</v>
      </c>
      <c r="V353" s="28">
        <v>1824.9999999999998</v>
      </c>
      <c r="W353" s="95">
        <v>622324.99999999988</v>
      </c>
      <c r="X353" s="95">
        <v>697003.99999999988</v>
      </c>
      <c r="Y353" s="96"/>
      <c r="Z353" s="23">
        <v>2016</v>
      </c>
      <c r="AA353" s="98"/>
    </row>
    <row r="354" spans="1:27" outlineLevel="1">
      <c r="A354" s="84" t="s">
        <v>2226</v>
      </c>
      <c r="B354" s="85" t="s">
        <v>27</v>
      </c>
      <c r="C354" s="86" t="s">
        <v>541</v>
      </c>
      <c r="D354" s="88" t="s">
        <v>542</v>
      </c>
      <c r="E354" s="88" t="s">
        <v>542</v>
      </c>
      <c r="F354" s="88" t="s">
        <v>543</v>
      </c>
      <c r="G354" s="88" t="s">
        <v>402</v>
      </c>
      <c r="H354" s="89" t="s">
        <v>544</v>
      </c>
      <c r="I354" s="89" t="s">
        <v>545</v>
      </c>
      <c r="J354" s="90" t="s">
        <v>35</v>
      </c>
      <c r="K354" s="91">
        <v>45</v>
      </c>
      <c r="L354" s="92">
        <v>230000000</v>
      </c>
      <c r="M354" s="23" t="s">
        <v>117</v>
      </c>
      <c r="N354" s="25" t="s">
        <v>371</v>
      </c>
      <c r="O354" s="93" t="s">
        <v>134</v>
      </c>
      <c r="P354" s="23" t="s">
        <v>135</v>
      </c>
      <c r="Q354" s="91" t="s">
        <v>168</v>
      </c>
      <c r="R354" s="94" t="s">
        <v>139</v>
      </c>
      <c r="S354" s="23">
        <v>796</v>
      </c>
      <c r="T354" s="23" t="s">
        <v>138</v>
      </c>
      <c r="U354" s="28">
        <v>306</v>
      </c>
      <c r="V354" s="28">
        <v>434.99999999999994</v>
      </c>
      <c r="W354" s="95">
        <v>133109.99999999997</v>
      </c>
      <c r="X354" s="95">
        <v>149083.19999999998</v>
      </c>
      <c r="Y354" s="96" t="s">
        <v>140</v>
      </c>
      <c r="Z354" s="23">
        <v>2016</v>
      </c>
      <c r="AA354" s="98"/>
    </row>
    <row r="355" spans="1:27" outlineLevel="1">
      <c r="A355" s="84" t="s">
        <v>2227</v>
      </c>
      <c r="B355" s="85" t="s">
        <v>27</v>
      </c>
      <c r="C355" s="86" t="s">
        <v>546</v>
      </c>
      <c r="D355" s="88" t="s">
        <v>542</v>
      </c>
      <c r="E355" s="88" t="s">
        <v>542</v>
      </c>
      <c r="F355" s="88" t="s">
        <v>547</v>
      </c>
      <c r="G355" s="88" t="s">
        <v>402</v>
      </c>
      <c r="H355" s="89" t="s">
        <v>548</v>
      </c>
      <c r="I355" s="89" t="s">
        <v>549</v>
      </c>
      <c r="J355" s="90" t="s">
        <v>35</v>
      </c>
      <c r="K355" s="91">
        <v>45</v>
      </c>
      <c r="L355" s="92">
        <v>230000000</v>
      </c>
      <c r="M355" s="23" t="s">
        <v>117</v>
      </c>
      <c r="N355" s="25" t="s">
        <v>371</v>
      </c>
      <c r="O355" s="93" t="s">
        <v>134</v>
      </c>
      <c r="P355" s="23" t="s">
        <v>135</v>
      </c>
      <c r="Q355" s="91" t="s">
        <v>168</v>
      </c>
      <c r="R355" s="94" t="s">
        <v>139</v>
      </c>
      <c r="S355" s="23">
        <v>796</v>
      </c>
      <c r="T355" s="23" t="s">
        <v>138</v>
      </c>
      <c r="U355" s="28">
        <v>50</v>
      </c>
      <c r="V355" s="28">
        <v>627</v>
      </c>
      <c r="W355" s="95">
        <v>31350</v>
      </c>
      <c r="X355" s="95">
        <v>35112</v>
      </c>
      <c r="Y355" s="96" t="s">
        <v>140</v>
      </c>
      <c r="Z355" s="23">
        <v>2016</v>
      </c>
      <c r="AA355" s="98"/>
    </row>
    <row r="356" spans="1:27" outlineLevel="1">
      <c r="A356" s="84" t="s">
        <v>2228</v>
      </c>
      <c r="B356" s="85" t="s">
        <v>27</v>
      </c>
      <c r="C356" s="86" t="s">
        <v>550</v>
      </c>
      <c r="D356" s="88" t="s">
        <v>542</v>
      </c>
      <c r="E356" s="88" t="s">
        <v>542</v>
      </c>
      <c r="F356" s="88" t="s">
        <v>551</v>
      </c>
      <c r="G356" s="88" t="s">
        <v>402</v>
      </c>
      <c r="H356" s="89" t="s">
        <v>552</v>
      </c>
      <c r="I356" s="89" t="s">
        <v>553</v>
      </c>
      <c r="J356" s="90" t="s">
        <v>35</v>
      </c>
      <c r="K356" s="91">
        <v>45</v>
      </c>
      <c r="L356" s="92">
        <v>230000000</v>
      </c>
      <c r="M356" s="23" t="s">
        <v>117</v>
      </c>
      <c r="N356" s="25" t="s">
        <v>371</v>
      </c>
      <c r="O356" s="93" t="s">
        <v>134</v>
      </c>
      <c r="P356" s="23" t="s">
        <v>135</v>
      </c>
      <c r="Q356" s="91" t="s">
        <v>168</v>
      </c>
      <c r="R356" s="94" t="s">
        <v>139</v>
      </c>
      <c r="S356" s="23">
        <v>796</v>
      </c>
      <c r="T356" s="23" t="s">
        <v>138</v>
      </c>
      <c r="U356" s="28">
        <v>1350</v>
      </c>
      <c r="V356" s="28">
        <v>340</v>
      </c>
      <c r="W356" s="95">
        <v>459000</v>
      </c>
      <c r="X356" s="95">
        <v>514080.00000000006</v>
      </c>
      <c r="Y356" s="96" t="s">
        <v>140</v>
      </c>
      <c r="Z356" s="23">
        <v>2016</v>
      </c>
      <c r="AA356" s="98"/>
    </row>
    <row r="357" spans="1:27" outlineLevel="1">
      <c r="A357" s="84" t="s">
        <v>2229</v>
      </c>
      <c r="B357" s="85" t="s">
        <v>27</v>
      </c>
      <c r="C357" s="86" t="s">
        <v>554</v>
      </c>
      <c r="D357" s="88" t="s">
        <v>542</v>
      </c>
      <c r="E357" s="88" t="s">
        <v>542</v>
      </c>
      <c r="F357" s="88" t="s">
        <v>555</v>
      </c>
      <c r="G357" s="88" t="s">
        <v>402</v>
      </c>
      <c r="H357" s="89" t="s">
        <v>556</v>
      </c>
      <c r="I357" s="89" t="s">
        <v>557</v>
      </c>
      <c r="J357" s="90" t="s">
        <v>35</v>
      </c>
      <c r="K357" s="91">
        <v>45</v>
      </c>
      <c r="L357" s="92">
        <v>230000000</v>
      </c>
      <c r="M357" s="23" t="s">
        <v>117</v>
      </c>
      <c r="N357" s="25" t="s">
        <v>371</v>
      </c>
      <c r="O357" s="93" t="s">
        <v>134</v>
      </c>
      <c r="P357" s="23" t="s">
        <v>135</v>
      </c>
      <c r="Q357" s="91" t="s">
        <v>168</v>
      </c>
      <c r="R357" s="94" t="s">
        <v>139</v>
      </c>
      <c r="S357" s="23">
        <v>796</v>
      </c>
      <c r="T357" s="23" t="s">
        <v>138</v>
      </c>
      <c r="U357" s="28">
        <v>210</v>
      </c>
      <c r="V357" s="28">
        <v>366.07</v>
      </c>
      <c r="W357" s="95">
        <v>76874.7</v>
      </c>
      <c r="X357" s="95">
        <v>86099.664000000004</v>
      </c>
      <c r="Y357" s="96" t="s">
        <v>140</v>
      </c>
      <c r="Z357" s="23">
        <v>2016</v>
      </c>
      <c r="AA357" s="98"/>
    </row>
    <row r="358" spans="1:27" outlineLevel="1">
      <c r="A358" s="84" t="s">
        <v>2230</v>
      </c>
      <c r="B358" s="85" t="s">
        <v>27</v>
      </c>
      <c r="C358" s="86" t="s">
        <v>554</v>
      </c>
      <c r="D358" s="88" t="s">
        <v>542</v>
      </c>
      <c r="E358" s="88" t="s">
        <v>542</v>
      </c>
      <c r="F358" s="88" t="s">
        <v>555</v>
      </c>
      <c r="G358" s="88" t="s">
        <v>402</v>
      </c>
      <c r="H358" s="89" t="s">
        <v>558</v>
      </c>
      <c r="I358" s="89" t="s">
        <v>559</v>
      </c>
      <c r="J358" s="90" t="s">
        <v>35</v>
      </c>
      <c r="K358" s="91">
        <v>45</v>
      </c>
      <c r="L358" s="92">
        <v>230000000</v>
      </c>
      <c r="M358" s="23" t="s">
        <v>117</v>
      </c>
      <c r="N358" s="25" t="s">
        <v>371</v>
      </c>
      <c r="O358" s="93" t="s">
        <v>134</v>
      </c>
      <c r="P358" s="23" t="s">
        <v>135</v>
      </c>
      <c r="Q358" s="91" t="s">
        <v>168</v>
      </c>
      <c r="R358" s="94" t="s">
        <v>139</v>
      </c>
      <c r="S358" s="23">
        <v>796</v>
      </c>
      <c r="T358" s="23" t="s">
        <v>138</v>
      </c>
      <c r="U358" s="28">
        <v>75</v>
      </c>
      <c r="V358" s="28">
        <v>275</v>
      </c>
      <c r="W358" s="95">
        <v>20625</v>
      </c>
      <c r="X358" s="95">
        <v>23100.000000000004</v>
      </c>
      <c r="Y358" s="96" t="s">
        <v>140</v>
      </c>
      <c r="Z358" s="23">
        <v>2016</v>
      </c>
      <c r="AA358" s="98"/>
    </row>
    <row r="359" spans="1:27" outlineLevel="1">
      <c r="A359" s="84" t="s">
        <v>2231</v>
      </c>
      <c r="B359" s="85" t="s">
        <v>27</v>
      </c>
      <c r="C359" s="86" t="s">
        <v>560</v>
      </c>
      <c r="D359" s="88" t="s">
        <v>561</v>
      </c>
      <c r="E359" s="88" t="s">
        <v>562</v>
      </c>
      <c r="F359" s="88" t="s">
        <v>563</v>
      </c>
      <c r="G359" s="88" t="s">
        <v>402</v>
      </c>
      <c r="H359" s="89" t="s">
        <v>564</v>
      </c>
      <c r="I359" s="89" t="s">
        <v>565</v>
      </c>
      <c r="J359" s="90" t="s">
        <v>35</v>
      </c>
      <c r="K359" s="91">
        <v>45</v>
      </c>
      <c r="L359" s="92">
        <v>230000000</v>
      </c>
      <c r="M359" s="23" t="s">
        <v>117</v>
      </c>
      <c r="N359" s="25" t="s">
        <v>371</v>
      </c>
      <c r="O359" s="93" t="s">
        <v>134</v>
      </c>
      <c r="P359" s="23" t="s">
        <v>135</v>
      </c>
      <c r="Q359" s="91" t="s">
        <v>168</v>
      </c>
      <c r="R359" s="94" t="s">
        <v>139</v>
      </c>
      <c r="S359" s="23">
        <v>796</v>
      </c>
      <c r="T359" s="23" t="s">
        <v>138</v>
      </c>
      <c r="U359" s="28">
        <v>7675</v>
      </c>
      <c r="V359" s="28">
        <v>39.999999999999993</v>
      </c>
      <c r="W359" s="95">
        <v>306999.99999999994</v>
      </c>
      <c r="X359" s="95">
        <v>343839.99999999994</v>
      </c>
      <c r="Y359" s="96" t="s">
        <v>140</v>
      </c>
      <c r="Z359" s="23">
        <v>2016</v>
      </c>
      <c r="AA359" s="98"/>
    </row>
    <row r="360" spans="1:27" outlineLevel="1">
      <c r="A360" s="84" t="s">
        <v>2232</v>
      </c>
      <c r="B360" s="85" t="s">
        <v>27</v>
      </c>
      <c r="C360" s="86" t="s">
        <v>566</v>
      </c>
      <c r="D360" s="88" t="s">
        <v>542</v>
      </c>
      <c r="E360" s="88" t="s">
        <v>542</v>
      </c>
      <c r="F360" s="88" t="s">
        <v>567</v>
      </c>
      <c r="G360" s="88" t="s">
        <v>568</v>
      </c>
      <c r="H360" s="89" t="s">
        <v>569</v>
      </c>
      <c r="I360" s="89" t="s">
        <v>570</v>
      </c>
      <c r="J360" s="90" t="s">
        <v>35</v>
      </c>
      <c r="K360" s="91">
        <v>45</v>
      </c>
      <c r="L360" s="92">
        <v>230000000</v>
      </c>
      <c r="M360" s="23" t="s">
        <v>117</v>
      </c>
      <c r="N360" s="25" t="s">
        <v>371</v>
      </c>
      <c r="O360" s="93" t="s">
        <v>134</v>
      </c>
      <c r="P360" s="23" t="s">
        <v>135</v>
      </c>
      <c r="Q360" s="91" t="s">
        <v>168</v>
      </c>
      <c r="R360" s="94" t="s">
        <v>139</v>
      </c>
      <c r="S360" s="23">
        <v>796</v>
      </c>
      <c r="T360" s="23" t="s">
        <v>138</v>
      </c>
      <c r="U360" s="28">
        <v>970</v>
      </c>
      <c r="V360" s="28">
        <v>190</v>
      </c>
      <c r="W360" s="95">
        <v>184300</v>
      </c>
      <c r="X360" s="95">
        <v>206416.00000000003</v>
      </c>
      <c r="Y360" s="96" t="s">
        <v>140</v>
      </c>
      <c r="Z360" s="23">
        <v>2016</v>
      </c>
      <c r="AA360" s="98"/>
    </row>
    <row r="361" spans="1:27" outlineLevel="1">
      <c r="A361" s="84" t="s">
        <v>2233</v>
      </c>
      <c r="B361" s="85" t="s">
        <v>27</v>
      </c>
      <c r="C361" s="86" t="s">
        <v>571</v>
      </c>
      <c r="D361" s="88" t="s">
        <v>572</v>
      </c>
      <c r="E361" s="88" t="s">
        <v>402</v>
      </c>
      <c r="F361" s="88" t="s">
        <v>573</v>
      </c>
      <c r="G361" s="88" t="s">
        <v>402</v>
      </c>
      <c r="H361" s="89" t="s">
        <v>574</v>
      </c>
      <c r="I361" s="89" t="s">
        <v>575</v>
      </c>
      <c r="J361" s="90" t="s">
        <v>30</v>
      </c>
      <c r="K361" s="91">
        <v>0</v>
      </c>
      <c r="L361" s="92">
        <v>230000000</v>
      </c>
      <c r="M361" s="23" t="s">
        <v>117</v>
      </c>
      <c r="N361" s="25" t="s">
        <v>371</v>
      </c>
      <c r="O361" s="93" t="s">
        <v>134</v>
      </c>
      <c r="P361" s="23" t="s">
        <v>135</v>
      </c>
      <c r="Q361" s="91" t="s">
        <v>168</v>
      </c>
      <c r="R361" s="94" t="s">
        <v>137</v>
      </c>
      <c r="S361" s="23">
        <v>796</v>
      </c>
      <c r="T361" s="23" t="s">
        <v>138</v>
      </c>
      <c r="U361" s="28">
        <v>7550</v>
      </c>
      <c r="V361" s="28">
        <v>9.9999999999999982</v>
      </c>
      <c r="W361" s="95">
        <v>75499.999999999985</v>
      </c>
      <c r="X361" s="95">
        <v>84559.999999999985</v>
      </c>
      <c r="Y361" s="96"/>
      <c r="Z361" s="23">
        <v>2016</v>
      </c>
      <c r="AA361" s="98"/>
    </row>
    <row r="362" spans="1:27" outlineLevel="1">
      <c r="A362" s="84" t="s">
        <v>2234</v>
      </c>
      <c r="B362" s="85" t="s">
        <v>27</v>
      </c>
      <c r="C362" s="86" t="s">
        <v>576</v>
      </c>
      <c r="D362" s="88" t="s">
        <v>577</v>
      </c>
      <c r="E362" s="88" t="s">
        <v>578</v>
      </c>
      <c r="F362" s="88" t="s">
        <v>579</v>
      </c>
      <c r="G362" s="88" t="s">
        <v>402</v>
      </c>
      <c r="H362" s="89" t="s">
        <v>580</v>
      </c>
      <c r="I362" s="89" t="s">
        <v>581</v>
      </c>
      <c r="J362" s="90" t="s">
        <v>35</v>
      </c>
      <c r="K362" s="91">
        <v>45</v>
      </c>
      <c r="L362" s="92">
        <v>230000000</v>
      </c>
      <c r="M362" s="23" t="s">
        <v>117</v>
      </c>
      <c r="N362" s="25" t="s">
        <v>371</v>
      </c>
      <c r="O362" s="93" t="s">
        <v>134</v>
      </c>
      <c r="P362" s="23" t="s">
        <v>135</v>
      </c>
      <c r="Q362" s="91" t="s">
        <v>168</v>
      </c>
      <c r="R362" s="94" t="s">
        <v>139</v>
      </c>
      <c r="S362" s="23">
        <v>796</v>
      </c>
      <c r="T362" s="23" t="s">
        <v>138</v>
      </c>
      <c r="U362" s="28">
        <v>60</v>
      </c>
      <c r="V362" s="28">
        <v>910.71</v>
      </c>
      <c r="W362" s="95">
        <v>54642.600000000006</v>
      </c>
      <c r="X362" s="95">
        <v>61199.712000000014</v>
      </c>
      <c r="Y362" s="96" t="s">
        <v>140</v>
      </c>
      <c r="Z362" s="23">
        <v>2016</v>
      </c>
      <c r="AA362" s="98"/>
    </row>
    <row r="363" spans="1:27" outlineLevel="1">
      <c r="A363" s="84" t="s">
        <v>2235</v>
      </c>
      <c r="B363" s="85" t="s">
        <v>27</v>
      </c>
      <c r="C363" s="86" t="s">
        <v>582</v>
      </c>
      <c r="D363" s="88" t="s">
        <v>583</v>
      </c>
      <c r="E363" s="88" t="s">
        <v>583</v>
      </c>
      <c r="F363" s="88" t="s">
        <v>584</v>
      </c>
      <c r="G363" s="88" t="s">
        <v>585</v>
      </c>
      <c r="H363" s="89" t="s">
        <v>586</v>
      </c>
      <c r="I363" s="89" t="s">
        <v>587</v>
      </c>
      <c r="J363" s="90" t="s">
        <v>35</v>
      </c>
      <c r="K363" s="91">
        <v>45</v>
      </c>
      <c r="L363" s="92">
        <v>230000000</v>
      </c>
      <c r="M363" s="23" t="s">
        <v>117</v>
      </c>
      <c r="N363" s="25" t="s">
        <v>371</v>
      </c>
      <c r="O363" s="93" t="s">
        <v>134</v>
      </c>
      <c r="P363" s="23" t="s">
        <v>135</v>
      </c>
      <c r="Q363" s="91" t="s">
        <v>168</v>
      </c>
      <c r="R363" s="94" t="s">
        <v>139</v>
      </c>
      <c r="S363" s="23">
        <v>796</v>
      </c>
      <c r="T363" s="23" t="s">
        <v>138</v>
      </c>
      <c r="U363" s="28">
        <v>966</v>
      </c>
      <c r="V363" s="28">
        <v>449.99999999999994</v>
      </c>
      <c r="W363" s="95">
        <v>434699.99999999994</v>
      </c>
      <c r="X363" s="95">
        <v>486864</v>
      </c>
      <c r="Y363" s="96" t="s">
        <v>140</v>
      </c>
      <c r="Z363" s="23">
        <v>2016</v>
      </c>
      <c r="AA363" s="98"/>
    </row>
    <row r="364" spans="1:27" outlineLevel="1">
      <c r="A364" s="84" t="s">
        <v>2236</v>
      </c>
      <c r="B364" s="85" t="s">
        <v>27</v>
      </c>
      <c r="C364" s="86" t="s">
        <v>588</v>
      </c>
      <c r="D364" s="88" t="s">
        <v>589</v>
      </c>
      <c r="E364" s="88" t="s">
        <v>590</v>
      </c>
      <c r="F364" s="88" t="s">
        <v>591</v>
      </c>
      <c r="G364" s="88" t="s">
        <v>402</v>
      </c>
      <c r="H364" s="89" t="s">
        <v>592</v>
      </c>
      <c r="I364" s="89" t="s">
        <v>593</v>
      </c>
      <c r="J364" s="90" t="s">
        <v>35</v>
      </c>
      <c r="K364" s="91">
        <v>45</v>
      </c>
      <c r="L364" s="92">
        <v>230000000</v>
      </c>
      <c r="M364" s="23" t="s">
        <v>117</v>
      </c>
      <c r="N364" s="25" t="s">
        <v>371</v>
      </c>
      <c r="O364" s="93" t="s">
        <v>134</v>
      </c>
      <c r="P364" s="23" t="s">
        <v>135</v>
      </c>
      <c r="Q364" s="91" t="s">
        <v>168</v>
      </c>
      <c r="R364" s="94" t="s">
        <v>139</v>
      </c>
      <c r="S364" s="23">
        <v>796</v>
      </c>
      <c r="T364" s="23" t="s">
        <v>138</v>
      </c>
      <c r="U364" s="28">
        <v>1295</v>
      </c>
      <c r="V364" s="28">
        <v>225.89</v>
      </c>
      <c r="W364" s="95">
        <v>292527.55</v>
      </c>
      <c r="X364" s="95">
        <v>327630.85600000003</v>
      </c>
      <c r="Y364" s="96" t="s">
        <v>140</v>
      </c>
      <c r="Z364" s="23">
        <v>2016</v>
      </c>
      <c r="AA364" s="98"/>
    </row>
    <row r="365" spans="1:27" outlineLevel="1">
      <c r="A365" s="84" t="s">
        <v>2237</v>
      </c>
      <c r="B365" s="85" t="s">
        <v>27</v>
      </c>
      <c r="C365" s="86" t="s">
        <v>594</v>
      </c>
      <c r="D365" s="88" t="s">
        <v>595</v>
      </c>
      <c r="E365" s="88" t="s">
        <v>402</v>
      </c>
      <c r="F365" s="88" t="s">
        <v>596</v>
      </c>
      <c r="G365" s="88" t="s">
        <v>402</v>
      </c>
      <c r="H365" s="89" t="s">
        <v>597</v>
      </c>
      <c r="I365" s="89" t="s">
        <v>598</v>
      </c>
      <c r="J365" s="90" t="s">
        <v>30</v>
      </c>
      <c r="K365" s="91">
        <v>0</v>
      </c>
      <c r="L365" s="92">
        <v>230000000</v>
      </c>
      <c r="M365" s="23" t="s">
        <v>117</v>
      </c>
      <c r="N365" s="25" t="s">
        <v>371</v>
      </c>
      <c r="O365" s="93" t="s">
        <v>134</v>
      </c>
      <c r="P365" s="23" t="s">
        <v>135</v>
      </c>
      <c r="Q365" s="91" t="s">
        <v>168</v>
      </c>
      <c r="R365" s="94" t="s">
        <v>137</v>
      </c>
      <c r="S365" s="23">
        <v>796</v>
      </c>
      <c r="T365" s="23" t="s">
        <v>138</v>
      </c>
      <c r="U365" s="28">
        <v>405</v>
      </c>
      <c r="V365" s="28">
        <v>89.999999999999986</v>
      </c>
      <c r="W365" s="95">
        <v>36449.999999999993</v>
      </c>
      <c r="X365" s="95">
        <v>40823.999999999993</v>
      </c>
      <c r="Y365" s="96"/>
      <c r="Z365" s="23">
        <v>2016</v>
      </c>
      <c r="AA365" s="98"/>
    </row>
    <row r="366" spans="1:27" outlineLevel="1">
      <c r="A366" s="84" t="s">
        <v>2238</v>
      </c>
      <c r="B366" s="85" t="s">
        <v>27</v>
      </c>
      <c r="C366" s="86" t="s">
        <v>599</v>
      </c>
      <c r="D366" s="88" t="s">
        <v>595</v>
      </c>
      <c r="E366" s="88" t="s">
        <v>402</v>
      </c>
      <c r="F366" s="88" t="s">
        <v>600</v>
      </c>
      <c r="G366" s="88" t="s">
        <v>402</v>
      </c>
      <c r="H366" s="89" t="s">
        <v>601</v>
      </c>
      <c r="I366" s="89" t="s">
        <v>602</v>
      </c>
      <c r="J366" s="90" t="s">
        <v>30</v>
      </c>
      <c r="K366" s="91">
        <v>0</v>
      </c>
      <c r="L366" s="92">
        <v>230000000</v>
      </c>
      <c r="M366" s="23" t="s">
        <v>117</v>
      </c>
      <c r="N366" s="25" t="s">
        <v>371</v>
      </c>
      <c r="O366" s="93" t="s">
        <v>134</v>
      </c>
      <c r="P366" s="23" t="s">
        <v>135</v>
      </c>
      <c r="Q366" s="91" t="s">
        <v>168</v>
      </c>
      <c r="R366" s="94" t="s">
        <v>137</v>
      </c>
      <c r="S366" s="23">
        <v>796</v>
      </c>
      <c r="T366" s="23" t="s">
        <v>138</v>
      </c>
      <c r="U366" s="28">
        <v>995</v>
      </c>
      <c r="V366" s="28">
        <v>70</v>
      </c>
      <c r="W366" s="95">
        <v>69650</v>
      </c>
      <c r="X366" s="95">
        <v>78008.000000000015</v>
      </c>
      <c r="Y366" s="96"/>
      <c r="Z366" s="23">
        <v>2016</v>
      </c>
      <c r="AA366" s="98"/>
    </row>
    <row r="367" spans="1:27" outlineLevel="1">
      <c r="A367" s="84" t="s">
        <v>2239</v>
      </c>
      <c r="B367" s="85" t="s">
        <v>27</v>
      </c>
      <c r="C367" s="86" t="s">
        <v>516</v>
      </c>
      <c r="D367" s="88" t="s">
        <v>517</v>
      </c>
      <c r="E367" s="88" t="s">
        <v>603</v>
      </c>
      <c r="F367" s="88" t="s">
        <v>519</v>
      </c>
      <c r="G367" s="88" t="s">
        <v>604</v>
      </c>
      <c r="H367" s="89" t="s">
        <v>605</v>
      </c>
      <c r="I367" s="89" t="s">
        <v>606</v>
      </c>
      <c r="J367" s="90" t="s">
        <v>30</v>
      </c>
      <c r="K367" s="91">
        <v>0</v>
      </c>
      <c r="L367" s="92">
        <v>230000000</v>
      </c>
      <c r="M367" s="23" t="s">
        <v>117</v>
      </c>
      <c r="N367" s="25" t="s">
        <v>371</v>
      </c>
      <c r="O367" s="93" t="s">
        <v>134</v>
      </c>
      <c r="P367" s="23" t="s">
        <v>135</v>
      </c>
      <c r="Q367" s="91" t="s">
        <v>168</v>
      </c>
      <c r="R367" s="94" t="s">
        <v>137</v>
      </c>
      <c r="S367" s="23">
        <v>796</v>
      </c>
      <c r="T367" s="23" t="s">
        <v>138</v>
      </c>
      <c r="U367" s="28">
        <v>524</v>
      </c>
      <c r="V367" s="28">
        <v>209.99999999999997</v>
      </c>
      <c r="W367" s="95">
        <v>110039.99999999999</v>
      </c>
      <c r="X367" s="95">
        <v>123244.79999999999</v>
      </c>
      <c r="Y367" s="96"/>
      <c r="Z367" s="23">
        <v>2016</v>
      </c>
      <c r="AA367" s="98"/>
    </row>
    <row r="368" spans="1:27" outlineLevel="1">
      <c r="A368" s="84" t="s">
        <v>2240</v>
      </c>
      <c r="B368" s="85" t="s">
        <v>27</v>
      </c>
      <c r="C368" s="86" t="s">
        <v>607</v>
      </c>
      <c r="D368" s="88" t="s">
        <v>608</v>
      </c>
      <c r="E368" s="88" t="s">
        <v>608</v>
      </c>
      <c r="F368" s="88" t="s">
        <v>609</v>
      </c>
      <c r="G368" s="88" t="s">
        <v>402</v>
      </c>
      <c r="H368" s="89" t="s">
        <v>610</v>
      </c>
      <c r="I368" s="89" t="s">
        <v>611</v>
      </c>
      <c r="J368" s="90" t="s">
        <v>35</v>
      </c>
      <c r="K368" s="91">
        <v>45</v>
      </c>
      <c r="L368" s="92">
        <v>230000000</v>
      </c>
      <c r="M368" s="23" t="s">
        <v>117</v>
      </c>
      <c r="N368" s="25" t="s">
        <v>371</v>
      </c>
      <c r="O368" s="93" t="s">
        <v>134</v>
      </c>
      <c r="P368" s="23" t="s">
        <v>135</v>
      </c>
      <c r="Q368" s="91" t="s">
        <v>168</v>
      </c>
      <c r="R368" s="94" t="s">
        <v>139</v>
      </c>
      <c r="S368" s="23">
        <v>796</v>
      </c>
      <c r="T368" s="23" t="s">
        <v>138</v>
      </c>
      <c r="U368" s="28">
        <v>445</v>
      </c>
      <c r="V368" s="28">
        <v>74.099999999999994</v>
      </c>
      <c r="W368" s="95">
        <v>32974.5</v>
      </c>
      <c r="X368" s="95">
        <v>36931.440000000002</v>
      </c>
      <c r="Y368" s="96" t="s">
        <v>140</v>
      </c>
      <c r="Z368" s="23">
        <v>2016</v>
      </c>
      <c r="AA368" s="98"/>
    </row>
    <row r="369" spans="1:27" outlineLevel="1">
      <c r="A369" s="84" t="s">
        <v>2241</v>
      </c>
      <c r="B369" s="85" t="s">
        <v>27</v>
      </c>
      <c r="C369" s="86" t="s">
        <v>612</v>
      </c>
      <c r="D369" s="88" t="s">
        <v>608</v>
      </c>
      <c r="E369" s="88" t="s">
        <v>608</v>
      </c>
      <c r="F369" s="88" t="s">
        <v>613</v>
      </c>
      <c r="G369" s="88" t="s">
        <v>402</v>
      </c>
      <c r="H369" s="89" t="s">
        <v>614</v>
      </c>
      <c r="I369" s="89" t="s">
        <v>615</v>
      </c>
      <c r="J369" s="90" t="s">
        <v>35</v>
      </c>
      <c r="K369" s="91">
        <v>45</v>
      </c>
      <c r="L369" s="92">
        <v>230000000</v>
      </c>
      <c r="M369" s="23" t="s">
        <v>117</v>
      </c>
      <c r="N369" s="25" t="s">
        <v>371</v>
      </c>
      <c r="O369" s="93" t="s">
        <v>134</v>
      </c>
      <c r="P369" s="23" t="s">
        <v>135</v>
      </c>
      <c r="Q369" s="91" t="s">
        <v>168</v>
      </c>
      <c r="R369" s="94" t="s">
        <v>139</v>
      </c>
      <c r="S369" s="23">
        <v>796</v>
      </c>
      <c r="T369" s="23" t="s">
        <v>138</v>
      </c>
      <c r="U369" s="28">
        <v>851</v>
      </c>
      <c r="V369" s="28">
        <v>166.99999999999997</v>
      </c>
      <c r="W369" s="95">
        <v>142116.99999999997</v>
      </c>
      <c r="X369" s="95">
        <v>159171.03999999998</v>
      </c>
      <c r="Y369" s="96" t="s">
        <v>140</v>
      </c>
      <c r="Z369" s="23">
        <v>2016</v>
      </c>
      <c r="AA369" s="98"/>
    </row>
    <row r="370" spans="1:27" outlineLevel="1">
      <c r="A370" s="84" t="s">
        <v>2242</v>
      </c>
      <c r="B370" s="85" t="s">
        <v>27</v>
      </c>
      <c r="C370" s="86" t="s">
        <v>616</v>
      </c>
      <c r="D370" s="88" t="s">
        <v>617</v>
      </c>
      <c r="E370" s="88" t="s">
        <v>618</v>
      </c>
      <c r="F370" s="88" t="s">
        <v>619</v>
      </c>
      <c r="G370" s="88" t="s">
        <v>620</v>
      </c>
      <c r="H370" s="89" t="s">
        <v>621</v>
      </c>
      <c r="I370" s="89" t="s">
        <v>622</v>
      </c>
      <c r="J370" s="90" t="s">
        <v>30</v>
      </c>
      <c r="K370" s="91">
        <v>0</v>
      </c>
      <c r="L370" s="92">
        <v>230000000</v>
      </c>
      <c r="M370" s="23" t="s">
        <v>117</v>
      </c>
      <c r="N370" s="25" t="s">
        <v>371</v>
      </c>
      <c r="O370" s="93" t="s">
        <v>134</v>
      </c>
      <c r="P370" s="23" t="s">
        <v>135</v>
      </c>
      <c r="Q370" s="91" t="s">
        <v>168</v>
      </c>
      <c r="R370" s="94" t="s">
        <v>137</v>
      </c>
      <c r="S370" s="23">
        <v>796</v>
      </c>
      <c r="T370" s="23" t="s">
        <v>138</v>
      </c>
      <c r="U370" s="28">
        <v>2000</v>
      </c>
      <c r="V370" s="28">
        <v>19.999999999999996</v>
      </c>
      <c r="W370" s="95">
        <v>39999.999999999993</v>
      </c>
      <c r="X370" s="95">
        <v>44799.999999999993</v>
      </c>
      <c r="Y370" s="96"/>
      <c r="Z370" s="23">
        <v>2016</v>
      </c>
      <c r="AA370" s="98"/>
    </row>
    <row r="371" spans="1:27" outlineLevel="1">
      <c r="A371" s="84" t="s">
        <v>2243</v>
      </c>
      <c r="B371" s="85" t="s">
        <v>27</v>
      </c>
      <c r="C371" s="86" t="s">
        <v>623</v>
      </c>
      <c r="D371" s="88" t="s">
        <v>624</v>
      </c>
      <c r="E371" s="88" t="s">
        <v>625</v>
      </c>
      <c r="F371" s="88" t="s">
        <v>626</v>
      </c>
      <c r="G371" s="88" t="s">
        <v>627</v>
      </c>
      <c r="H371" s="89" t="s">
        <v>628</v>
      </c>
      <c r="I371" s="89" t="s">
        <v>629</v>
      </c>
      <c r="J371" s="90" t="s">
        <v>35</v>
      </c>
      <c r="K371" s="91">
        <v>45</v>
      </c>
      <c r="L371" s="92">
        <v>230000000</v>
      </c>
      <c r="M371" s="23" t="s">
        <v>117</v>
      </c>
      <c r="N371" s="25" t="s">
        <v>371</v>
      </c>
      <c r="O371" s="93" t="s">
        <v>134</v>
      </c>
      <c r="P371" s="23" t="s">
        <v>135</v>
      </c>
      <c r="Q371" s="91" t="s">
        <v>168</v>
      </c>
      <c r="R371" s="94" t="s">
        <v>139</v>
      </c>
      <c r="S371" s="23">
        <v>796</v>
      </c>
      <c r="T371" s="23" t="s">
        <v>138</v>
      </c>
      <c r="U371" s="28">
        <v>1300</v>
      </c>
      <c r="V371" s="28">
        <v>9.9999999999999982</v>
      </c>
      <c r="W371" s="95">
        <v>12999.999999999998</v>
      </c>
      <c r="X371" s="95">
        <v>14560</v>
      </c>
      <c r="Y371" s="96" t="s">
        <v>140</v>
      </c>
      <c r="Z371" s="23">
        <v>2016</v>
      </c>
      <c r="AA371" s="98"/>
    </row>
    <row r="372" spans="1:27" outlineLevel="1">
      <c r="A372" s="84" t="s">
        <v>2244</v>
      </c>
      <c r="B372" s="85" t="s">
        <v>27</v>
      </c>
      <c r="C372" s="86" t="s">
        <v>623</v>
      </c>
      <c r="D372" s="88" t="s">
        <v>624</v>
      </c>
      <c r="E372" s="88" t="s">
        <v>630</v>
      </c>
      <c r="F372" s="88" t="s">
        <v>626</v>
      </c>
      <c r="G372" s="88" t="s">
        <v>626</v>
      </c>
      <c r="H372" s="89" t="s">
        <v>631</v>
      </c>
      <c r="I372" s="89" t="s">
        <v>632</v>
      </c>
      <c r="J372" s="90" t="s">
        <v>35</v>
      </c>
      <c r="K372" s="91">
        <v>45</v>
      </c>
      <c r="L372" s="92">
        <v>230000000</v>
      </c>
      <c r="M372" s="23" t="s">
        <v>117</v>
      </c>
      <c r="N372" s="25" t="s">
        <v>371</v>
      </c>
      <c r="O372" s="93" t="s">
        <v>134</v>
      </c>
      <c r="P372" s="23" t="s">
        <v>135</v>
      </c>
      <c r="Q372" s="91" t="s">
        <v>168</v>
      </c>
      <c r="R372" s="94" t="s">
        <v>139</v>
      </c>
      <c r="S372" s="23">
        <v>796</v>
      </c>
      <c r="T372" s="23" t="s">
        <v>138</v>
      </c>
      <c r="U372" s="28">
        <v>1220</v>
      </c>
      <c r="V372" s="28">
        <v>49.999999999999993</v>
      </c>
      <c r="W372" s="95">
        <v>60999.999999999993</v>
      </c>
      <c r="X372" s="95">
        <v>68320</v>
      </c>
      <c r="Y372" s="96" t="s">
        <v>140</v>
      </c>
      <c r="Z372" s="23">
        <v>2016</v>
      </c>
      <c r="AA372" s="98"/>
    </row>
    <row r="373" spans="1:27" outlineLevel="1">
      <c r="A373" s="84" t="s">
        <v>2245</v>
      </c>
      <c r="B373" s="85" t="s">
        <v>27</v>
      </c>
      <c r="C373" s="86" t="s">
        <v>633</v>
      </c>
      <c r="D373" s="88" t="s">
        <v>624</v>
      </c>
      <c r="E373" s="88" t="s">
        <v>630</v>
      </c>
      <c r="F373" s="88" t="s">
        <v>634</v>
      </c>
      <c r="G373" s="88" t="s">
        <v>402</v>
      </c>
      <c r="H373" s="89" t="s">
        <v>635</v>
      </c>
      <c r="I373" s="89" t="s">
        <v>636</v>
      </c>
      <c r="J373" s="90" t="s">
        <v>35</v>
      </c>
      <c r="K373" s="91">
        <v>45</v>
      </c>
      <c r="L373" s="92">
        <v>230000000</v>
      </c>
      <c r="M373" s="23" t="s">
        <v>117</v>
      </c>
      <c r="N373" s="25" t="s">
        <v>371</v>
      </c>
      <c r="O373" s="93" t="s">
        <v>134</v>
      </c>
      <c r="P373" s="23" t="s">
        <v>135</v>
      </c>
      <c r="Q373" s="91" t="s">
        <v>168</v>
      </c>
      <c r="R373" s="94" t="s">
        <v>139</v>
      </c>
      <c r="S373" s="23">
        <v>796</v>
      </c>
      <c r="T373" s="23" t="s">
        <v>138</v>
      </c>
      <c r="U373" s="28">
        <v>900</v>
      </c>
      <c r="V373" s="28">
        <v>89.999999999999986</v>
      </c>
      <c r="W373" s="95">
        <v>80999.999999999985</v>
      </c>
      <c r="X373" s="95">
        <v>90719.999999999985</v>
      </c>
      <c r="Y373" s="96" t="s">
        <v>140</v>
      </c>
      <c r="Z373" s="23">
        <v>2016</v>
      </c>
      <c r="AA373" s="98"/>
    </row>
    <row r="374" spans="1:27" outlineLevel="1">
      <c r="A374" s="84" t="s">
        <v>2246</v>
      </c>
      <c r="B374" s="85" t="s">
        <v>27</v>
      </c>
      <c r="C374" s="86" t="s">
        <v>637</v>
      </c>
      <c r="D374" s="88" t="s">
        <v>624</v>
      </c>
      <c r="E374" s="88" t="s">
        <v>630</v>
      </c>
      <c r="F374" s="88" t="s">
        <v>638</v>
      </c>
      <c r="G374" s="88" t="s">
        <v>402</v>
      </c>
      <c r="H374" s="89" t="s">
        <v>639</v>
      </c>
      <c r="I374" s="89" t="s">
        <v>640</v>
      </c>
      <c r="J374" s="90" t="s">
        <v>35</v>
      </c>
      <c r="K374" s="91">
        <v>45</v>
      </c>
      <c r="L374" s="92">
        <v>230000000</v>
      </c>
      <c r="M374" s="23" t="s">
        <v>117</v>
      </c>
      <c r="N374" s="25" t="s">
        <v>371</v>
      </c>
      <c r="O374" s="93" t="s">
        <v>134</v>
      </c>
      <c r="P374" s="23" t="s">
        <v>135</v>
      </c>
      <c r="Q374" s="91" t="s">
        <v>168</v>
      </c>
      <c r="R374" s="94" t="s">
        <v>139</v>
      </c>
      <c r="S374" s="23">
        <v>796</v>
      </c>
      <c r="T374" s="23" t="s">
        <v>138</v>
      </c>
      <c r="U374" s="28">
        <v>1250</v>
      </c>
      <c r="V374" s="28">
        <v>89.999999999999986</v>
      </c>
      <c r="W374" s="95">
        <v>112499.99999999999</v>
      </c>
      <c r="X374" s="95">
        <v>126000</v>
      </c>
      <c r="Y374" s="96" t="s">
        <v>140</v>
      </c>
      <c r="Z374" s="23">
        <v>2016</v>
      </c>
      <c r="AA374" s="98"/>
    </row>
    <row r="375" spans="1:27" outlineLevel="1">
      <c r="A375" s="84" t="s">
        <v>2247</v>
      </c>
      <c r="B375" s="85" t="s">
        <v>27</v>
      </c>
      <c r="C375" s="86" t="s">
        <v>641</v>
      </c>
      <c r="D375" s="88" t="s">
        <v>642</v>
      </c>
      <c r="E375" s="88" t="s">
        <v>643</v>
      </c>
      <c r="F375" s="88" t="s">
        <v>644</v>
      </c>
      <c r="G375" s="88" t="s">
        <v>402</v>
      </c>
      <c r="H375" s="89" t="s">
        <v>645</v>
      </c>
      <c r="I375" s="89" t="s">
        <v>646</v>
      </c>
      <c r="J375" s="90" t="s">
        <v>30</v>
      </c>
      <c r="K375" s="91">
        <v>0</v>
      </c>
      <c r="L375" s="92">
        <v>230000000</v>
      </c>
      <c r="M375" s="23" t="s">
        <v>117</v>
      </c>
      <c r="N375" s="25" t="s">
        <v>371</v>
      </c>
      <c r="O375" s="93" t="s">
        <v>134</v>
      </c>
      <c r="P375" s="23" t="s">
        <v>135</v>
      </c>
      <c r="Q375" s="91" t="s">
        <v>168</v>
      </c>
      <c r="R375" s="94" t="s">
        <v>137</v>
      </c>
      <c r="S375" s="23">
        <v>796</v>
      </c>
      <c r="T375" s="23" t="s">
        <v>138</v>
      </c>
      <c r="U375" s="28">
        <v>3800</v>
      </c>
      <c r="V375" s="28">
        <v>9.9999999999999982</v>
      </c>
      <c r="W375" s="95">
        <v>37999.999999999993</v>
      </c>
      <c r="X375" s="95">
        <v>42559.999999999993</v>
      </c>
      <c r="Y375" s="96"/>
      <c r="Z375" s="23">
        <v>2016</v>
      </c>
      <c r="AA375" s="98"/>
    </row>
    <row r="376" spans="1:27" outlineLevel="1">
      <c r="A376" s="84" t="s">
        <v>2248</v>
      </c>
      <c r="B376" s="85" t="s">
        <v>27</v>
      </c>
      <c r="C376" s="86" t="s">
        <v>647</v>
      </c>
      <c r="D376" s="88" t="s">
        <v>648</v>
      </c>
      <c r="E376" s="88"/>
      <c r="F376" s="88" t="s">
        <v>649</v>
      </c>
      <c r="G376" s="88" t="s">
        <v>650</v>
      </c>
      <c r="H376" s="89" t="s">
        <v>651</v>
      </c>
      <c r="I376" s="89" t="s">
        <v>652</v>
      </c>
      <c r="J376" s="90" t="s">
        <v>30</v>
      </c>
      <c r="K376" s="91">
        <v>0</v>
      </c>
      <c r="L376" s="92">
        <v>230000000</v>
      </c>
      <c r="M376" s="23" t="s">
        <v>117</v>
      </c>
      <c r="N376" s="25" t="s">
        <v>371</v>
      </c>
      <c r="O376" s="93" t="s">
        <v>134</v>
      </c>
      <c r="P376" s="23" t="s">
        <v>135</v>
      </c>
      <c r="Q376" s="91" t="s">
        <v>168</v>
      </c>
      <c r="R376" s="94" t="s">
        <v>137</v>
      </c>
      <c r="S376" s="23">
        <v>796</v>
      </c>
      <c r="T376" s="23" t="s">
        <v>138</v>
      </c>
      <c r="U376" s="28">
        <v>1520</v>
      </c>
      <c r="V376" s="28">
        <v>11.999999999999998</v>
      </c>
      <c r="W376" s="95">
        <v>18239.999999999996</v>
      </c>
      <c r="X376" s="95">
        <v>20428.8</v>
      </c>
      <c r="Y376" s="96"/>
      <c r="Z376" s="23">
        <v>2016</v>
      </c>
      <c r="AA376" s="98"/>
    </row>
    <row r="377" spans="1:27" outlineLevel="1">
      <c r="A377" s="84" t="s">
        <v>2249</v>
      </c>
      <c r="B377" s="85" t="s">
        <v>27</v>
      </c>
      <c r="C377" s="86" t="s">
        <v>653</v>
      </c>
      <c r="D377" s="88" t="s">
        <v>648</v>
      </c>
      <c r="E377" s="88" t="s">
        <v>654</v>
      </c>
      <c r="F377" s="88" t="s">
        <v>655</v>
      </c>
      <c r="G377" s="88" t="s">
        <v>656</v>
      </c>
      <c r="H377" s="89" t="s">
        <v>657</v>
      </c>
      <c r="I377" s="89" t="s">
        <v>658</v>
      </c>
      <c r="J377" s="90" t="s">
        <v>30</v>
      </c>
      <c r="K377" s="91">
        <v>0</v>
      </c>
      <c r="L377" s="92">
        <v>230000000</v>
      </c>
      <c r="M377" s="23" t="s">
        <v>117</v>
      </c>
      <c r="N377" s="25" t="s">
        <v>371</v>
      </c>
      <c r="O377" s="93" t="s">
        <v>134</v>
      </c>
      <c r="P377" s="23" t="s">
        <v>135</v>
      </c>
      <c r="Q377" s="91" t="s">
        <v>168</v>
      </c>
      <c r="R377" s="94" t="s">
        <v>137</v>
      </c>
      <c r="S377" s="23">
        <v>796</v>
      </c>
      <c r="T377" s="23" t="s">
        <v>138</v>
      </c>
      <c r="U377" s="28">
        <v>1075</v>
      </c>
      <c r="V377" s="28">
        <v>36.999999999999993</v>
      </c>
      <c r="W377" s="95">
        <v>39774.999999999993</v>
      </c>
      <c r="X377" s="95">
        <v>44547.999999999993</v>
      </c>
      <c r="Y377" s="96"/>
      <c r="Z377" s="23">
        <v>2016</v>
      </c>
      <c r="AA377" s="98"/>
    </row>
    <row r="378" spans="1:27" outlineLevel="1">
      <c r="A378" s="84" t="s">
        <v>2250</v>
      </c>
      <c r="B378" s="85" t="s">
        <v>27</v>
      </c>
      <c r="C378" s="86" t="s">
        <v>659</v>
      </c>
      <c r="D378" s="88" t="s">
        <v>648</v>
      </c>
      <c r="E378" s="88" t="s">
        <v>654</v>
      </c>
      <c r="F378" s="88" t="s">
        <v>660</v>
      </c>
      <c r="G378" s="88" t="s">
        <v>661</v>
      </c>
      <c r="H378" s="89" t="s">
        <v>662</v>
      </c>
      <c r="I378" s="89" t="s">
        <v>663</v>
      </c>
      <c r="J378" s="90" t="s">
        <v>30</v>
      </c>
      <c r="K378" s="91">
        <v>0</v>
      </c>
      <c r="L378" s="92">
        <v>230000000</v>
      </c>
      <c r="M378" s="23" t="s">
        <v>117</v>
      </c>
      <c r="N378" s="25" t="s">
        <v>371</v>
      </c>
      <c r="O378" s="93" t="s">
        <v>134</v>
      </c>
      <c r="P378" s="23" t="s">
        <v>135</v>
      </c>
      <c r="Q378" s="91" t="s">
        <v>168</v>
      </c>
      <c r="R378" s="94" t="s">
        <v>137</v>
      </c>
      <c r="S378" s="23">
        <v>796</v>
      </c>
      <c r="T378" s="23" t="s">
        <v>138</v>
      </c>
      <c r="U378" s="28">
        <v>1112</v>
      </c>
      <c r="V378" s="28">
        <v>19</v>
      </c>
      <c r="W378" s="95">
        <v>21128</v>
      </c>
      <c r="X378" s="95">
        <v>23663.360000000001</v>
      </c>
      <c r="Y378" s="96"/>
      <c r="Z378" s="23">
        <v>2016</v>
      </c>
      <c r="AA378" s="98"/>
    </row>
    <row r="379" spans="1:27" outlineLevel="1">
      <c r="A379" s="84" t="s">
        <v>2251</v>
      </c>
      <c r="B379" s="85" t="s">
        <v>27</v>
      </c>
      <c r="C379" s="86" t="s">
        <v>664</v>
      </c>
      <c r="D379" s="88" t="s">
        <v>648</v>
      </c>
      <c r="E379" s="88" t="s">
        <v>654</v>
      </c>
      <c r="F379" s="88" t="s">
        <v>665</v>
      </c>
      <c r="G379" s="88" t="s">
        <v>666</v>
      </c>
      <c r="H379" s="89" t="s">
        <v>667</v>
      </c>
      <c r="I379" s="89" t="s">
        <v>668</v>
      </c>
      <c r="J379" s="90" t="s">
        <v>30</v>
      </c>
      <c r="K379" s="91">
        <v>0</v>
      </c>
      <c r="L379" s="92">
        <v>230000000</v>
      </c>
      <c r="M379" s="23" t="s">
        <v>117</v>
      </c>
      <c r="N379" s="25" t="s">
        <v>371</v>
      </c>
      <c r="O379" s="93" t="s">
        <v>134</v>
      </c>
      <c r="P379" s="23" t="s">
        <v>135</v>
      </c>
      <c r="Q379" s="91" t="s">
        <v>168</v>
      </c>
      <c r="R379" s="94" t="s">
        <v>137</v>
      </c>
      <c r="S379" s="23">
        <v>796</v>
      </c>
      <c r="T379" s="23" t="s">
        <v>138</v>
      </c>
      <c r="U379" s="28">
        <v>2050</v>
      </c>
      <c r="V379" s="28">
        <v>9.9999999999999982</v>
      </c>
      <c r="W379" s="95">
        <v>20499.999999999996</v>
      </c>
      <c r="X379" s="95">
        <v>22959.999999999996</v>
      </c>
      <c r="Y379" s="96"/>
      <c r="Z379" s="23">
        <v>2016</v>
      </c>
      <c r="AA379" s="98"/>
    </row>
    <row r="380" spans="1:27" outlineLevel="1">
      <c r="A380" s="84" t="s">
        <v>2252</v>
      </c>
      <c r="B380" s="85" t="s">
        <v>27</v>
      </c>
      <c r="C380" s="86" t="s">
        <v>669</v>
      </c>
      <c r="D380" s="88" t="s">
        <v>670</v>
      </c>
      <c r="E380" s="88"/>
      <c r="F380" s="88" t="s">
        <v>671</v>
      </c>
      <c r="G380" s="88"/>
      <c r="H380" s="89" t="s">
        <v>672</v>
      </c>
      <c r="I380" s="89" t="s">
        <v>673</v>
      </c>
      <c r="J380" s="90" t="s">
        <v>30</v>
      </c>
      <c r="K380" s="91">
        <v>0</v>
      </c>
      <c r="L380" s="92">
        <v>230000000</v>
      </c>
      <c r="M380" s="23" t="s">
        <v>117</v>
      </c>
      <c r="N380" s="25" t="s">
        <v>371</v>
      </c>
      <c r="O380" s="93" t="s">
        <v>134</v>
      </c>
      <c r="P380" s="23" t="s">
        <v>135</v>
      </c>
      <c r="Q380" s="91" t="s">
        <v>168</v>
      </c>
      <c r="R380" s="94" t="s">
        <v>137</v>
      </c>
      <c r="S380" s="23">
        <v>796</v>
      </c>
      <c r="T380" s="23" t="s">
        <v>138</v>
      </c>
      <c r="U380" s="28">
        <v>1650</v>
      </c>
      <c r="V380" s="28">
        <v>22</v>
      </c>
      <c r="W380" s="95">
        <v>36300</v>
      </c>
      <c r="X380" s="95">
        <v>40656.000000000007</v>
      </c>
      <c r="Y380" s="96"/>
      <c r="Z380" s="23">
        <v>2016</v>
      </c>
      <c r="AA380" s="98"/>
    </row>
    <row r="381" spans="1:27" outlineLevel="1">
      <c r="A381" s="84" t="s">
        <v>2253</v>
      </c>
      <c r="B381" s="85" t="s">
        <v>27</v>
      </c>
      <c r="C381" s="86" t="s">
        <v>674</v>
      </c>
      <c r="D381" s="88" t="s">
        <v>675</v>
      </c>
      <c r="E381" s="88" t="s">
        <v>676</v>
      </c>
      <c r="F381" s="88" t="s">
        <v>677</v>
      </c>
      <c r="G381" s="88" t="s">
        <v>402</v>
      </c>
      <c r="H381" s="89" t="s">
        <v>678</v>
      </c>
      <c r="I381" s="89" t="s">
        <v>679</v>
      </c>
      <c r="J381" s="90" t="s">
        <v>30</v>
      </c>
      <c r="K381" s="91">
        <v>0</v>
      </c>
      <c r="L381" s="92">
        <v>230000000</v>
      </c>
      <c r="M381" s="23" t="s">
        <v>117</v>
      </c>
      <c r="N381" s="25" t="s">
        <v>371</v>
      </c>
      <c r="O381" s="93" t="s">
        <v>134</v>
      </c>
      <c r="P381" s="23" t="s">
        <v>135</v>
      </c>
      <c r="Q381" s="91" t="s">
        <v>168</v>
      </c>
      <c r="R381" s="94" t="s">
        <v>137</v>
      </c>
      <c r="S381" s="23">
        <v>5111</v>
      </c>
      <c r="T381" s="23" t="s">
        <v>449</v>
      </c>
      <c r="U381" s="28">
        <v>1225</v>
      </c>
      <c r="V381" s="28">
        <v>88</v>
      </c>
      <c r="W381" s="95">
        <v>107800</v>
      </c>
      <c r="X381" s="95">
        <v>120736.00000000001</v>
      </c>
      <c r="Y381" s="96"/>
      <c r="Z381" s="23">
        <v>2016</v>
      </c>
      <c r="AA381" s="98"/>
    </row>
    <row r="382" spans="1:27" outlineLevel="1">
      <c r="A382" s="84" t="s">
        <v>2254</v>
      </c>
      <c r="B382" s="85" t="s">
        <v>27</v>
      </c>
      <c r="C382" s="86" t="s">
        <v>674</v>
      </c>
      <c r="D382" s="88" t="s">
        <v>675</v>
      </c>
      <c r="E382" s="88" t="s">
        <v>676</v>
      </c>
      <c r="F382" s="88" t="s">
        <v>677</v>
      </c>
      <c r="G382" s="88" t="s">
        <v>680</v>
      </c>
      <c r="H382" s="89" t="s">
        <v>681</v>
      </c>
      <c r="I382" s="89" t="s">
        <v>682</v>
      </c>
      <c r="J382" s="90" t="s">
        <v>30</v>
      </c>
      <c r="K382" s="91">
        <v>0</v>
      </c>
      <c r="L382" s="92">
        <v>230000000</v>
      </c>
      <c r="M382" s="23" t="s">
        <v>117</v>
      </c>
      <c r="N382" s="25" t="s">
        <v>371</v>
      </c>
      <c r="O382" s="93" t="s">
        <v>134</v>
      </c>
      <c r="P382" s="23" t="s">
        <v>135</v>
      </c>
      <c r="Q382" s="91" t="s">
        <v>168</v>
      </c>
      <c r="R382" s="94" t="s">
        <v>137</v>
      </c>
      <c r="S382" s="23">
        <v>5111</v>
      </c>
      <c r="T382" s="23" t="s">
        <v>454</v>
      </c>
      <c r="U382" s="28">
        <v>1570</v>
      </c>
      <c r="V382" s="28">
        <v>49.999999999999993</v>
      </c>
      <c r="W382" s="95">
        <v>78499.999999999985</v>
      </c>
      <c r="X382" s="95">
        <v>87919.999999999985</v>
      </c>
      <c r="Y382" s="96"/>
      <c r="Z382" s="23">
        <v>2016</v>
      </c>
      <c r="AA382" s="98"/>
    </row>
    <row r="383" spans="1:27" outlineLevel="1">
      <c r="A383" s="84" t="s">
        <v>2255</v>
      </c>
      <c r="B383" s="85" t="s">
        <v>27</v>
      </c>
      <c r="C383" s="86" t="s">
        <v>674</v>
      </c>
      <c r="D383" s="88" t="s">
        <v>675</v>
      </c>
      <c r="E383" s="88" t="s">
        <v>676</v>
      </c>
      <c r="F383" s="88" t="s">
        <v>677</v>
      </c>
      <c r="G383" s="88" t="s">
        <v>680</v>
      </c>
      <c r="H383" s="89" t="s">
        <v>683</v>
      </c>
      <c r="I383" s="89" t="s">
        <v>684</v>
      </c>
      <c r="J383" s="90" t="s">
        <v>30</v>
      </c>
      <c r="K383" s="91">
        <v>0</v>
      </c>
      <c r="L383" s="92">
        <v>230000000</v>
      </c>
      <c r="M383" s="23" t="s">
        <v>117</v>
      </c>
      <c r="N383" s="25" t="s">
        <v>371</v>
      </c>
      <c r="O383" s="93" t="s">
        <v>134</v>
      </c>
      <c r="P383" s="23" t="s">
        <v>135</v>
      </c>
      <c r="Q383" s="91" t="s">
        <v>168</v>
      </c>
      <c r="R383" s="94" t="s">
        <v>137</v>
      </c>
      <c r="S383" s="23">
        <v>5111</v>
      </c>
      <c r="T383" s="23" t="s">
        <v>449</v>
      </c>
      <c r="U383" s="28">
        <v>1620</v>
      </c>
      <c r="V383" s="28">
        <v>30</v>
      </c>
      <c r="W383" s="95">
        <v>48600</v>
      </c>
      <c r="X383" s="95">
        <v>54432.000000000007</v>
      </c>
      <c r="Y383" s="96"/>
      <c r="Z383" s="23">
        <v>2016</v>
      </c>
      <c r="AA383" s="98"/>
    </row>
    <row r="384" spans="1:27" outlineLevel="1">
      <c r="A384" s="84" t="s">
        <v>2256</v>
      </c>
      <c r="B384" s="85" t="s">
        <v>27</v>
      </c>
      <c r="C384" s="86" t="s">
        <v>685</v>
      </c>
      <c r="D384" s="88" t="s">
        <v>686</v>
      </c>
      <c r="E384" s="88" t="s">
        <v>687</v>
      </c>
      <c r="F384" s="88" t="s">
        <v>688</v>
      </c>
      <c r="G384" s="88" t="s">
        <v>402</v>
      </c>
      <c r="H384" s="89" t="s">
        <v>689</v>
      </c>
      <c r="I384" s="89" t="s">
        <v>690</v>
      </c>
      <c r="J384" s="90" t="s">
        <v>30</v>
      </c>
      <c r="K384" s="91">
        <v>0</v>
      </c>
      <c r="L384" s="92">
        <v>230000000</v>
      </c>
      <c r="M384" s="23" t="s">
        <v>117</v>
      </c>
      <c r="N384" s="25" t="s">
        <v>371</v>
      </c>
      <c r="O384" s="93" t="s">
        <v>134</v>
      </c>
      <c r="P384" s="23" t="s">
        <v>135</v>
      </c>
      <c r="Q384" s="91" t="s">
        <v>168</v>
      </c>
      <c r="R384" s="94" t="s">
        <v>137</v>
      </c>
      <c r="S384" s="23">
        <v>778</v>
      </c>
      <c r="T384" s="23" t="s">
        <v>153</v>
      </c>
      <c r="U384" s="28">
        <v>1490</v>
      </c>
      <c r="V384" s="28">
        <v>49.999999999999993</v>
      </c>
      <c r="W384" s="95">
        <v>74499.999999999985</v>
      </c>
      <c r="X384" s="95">
        <v>83439.999999999985</v>
      </c>
      <c r="Y384" s="96"/>
      <c r="Z384" s="23">
        <v>2016</v>
      </c>
      <c r="AA384" s="98"/>
    </row>
    <row r="385" spans="1:27" outlineLevel="1">
      <c r="A385" s="84" t="s">
        <v>2257</v>
      </c>
      <c r="B385" s="85" t="s">
        <v>27</v>
      </c>
      <c r="C385" s="86" t="s">
        <v>691</v>
      </c>
      <c r="D385" s="88" t="s">
        <v>692</v>
      </c>
      <c r="E385" s="88" t="s">
        <v>693</v>
      </c>
      <c r="F385" s="88" t="s">
        <v>694</v>
      </c>
      <c r="G385" s="88" t="s">
        <v>402</v>
      </c>
      <c r="H385" s="89" t="s">
        <v>695</v>
      </c>
      <c r="I385" s="89" t="s">
        <v>696</v>
      </c>
      <c r="J385" s="90" t="s">
        <v>30</v>
      </c>
      <c r="K385" s="91">
        <v>0</v>
      </c>
      <c r="L385" s="92">
        <v>230000000</v>
      </c>
      <c r="M385" s="23" t="s">
        <v>117</v>
      </c>
      <c r="N385" s="25" t="s">
        <v>371</v>
      </c>
      <c r="O385" s="93" t="s">
        <v>134</v>
      </c>
      <c r="P385" s="23" t="s">
        <v>135</v>
      </c>
      <c r="Q385" s="91" t="s">
        <v>168</v>
      </c>
      <c r="R385" s="94" t="s">
        <v>137</v>
      </c>
      <c r="S385" s="23">
        <v>796</v>
      </c>
      <c r="T385" s="23" t="s">
        <v>138</v>
      </c>
      <c r="U385" s="28">
        <v>162</v>
      </c>
      <c r="V385" s="28">
        <v>3899.9999999999995</v>
      </c>
      <c r="W385" s="95">
        <v>631799.99999999988</v>
      </c>
      <c r="X385" s="95">
        <v>707615.99999999988</v>
      </c>
      <c r="Y385" s="96"/>
      <c r="Z385" s="23">
        <v>2016</v>
      </c>
      <c r="AA385" s="98"/>
    </row>
    <row r="386" spans="1:27" outlineLevel="1">
      <c r="A386" s="84" t="s">
        <v>2258</v>
      </c>
      <c r="B386" s="85" t="s">
        <v>27</v>
      </c>
      <c r="C386" s="86" t="s">
        <v>691</v>
      </c>
      <c r="D386" s="88" t="s">
        <v>692</v>
      </c>
      <c r="E386" s="88" t="s">
        <v>693</v>
      </c>
      <c r="F386" s="88" t="s">
        <v>694</v>
      </c>
      <c r="G386" s="88" t="s">
        <v>697</v>
      </c>
      <c r="H386" s="89" t="s">
        <v>698</v>
      </c>
      <c r="I386" s="89" t="s">
        <v>699</v>
      </c>
      <c r="J386" s="90" t="s">
        <v>30</v>
      </c>
      <c r="K386" s="91">
        <v>0</v>
      </c>
      <c r="L386" s="92">
        <v>230000000</v>
      </c>
      <c r="M386" s="23" t="s">
        <v>117</v>
      </c>
      <c r="N386" s="25" t="s">
        <v>371</v>
      </c>
      <c r="O386" s="93" t="s">
        <v>134</v>
      </c>
      <c r="P386" s="23" t="s">
        <v>135</v>
      </c>
      <c r="Q386" s="91" t="s">
        <v>168</v>
      </c>
      <c r="R386" s="94" t="s">
        <v>137</v>
      </c>
      <c r="S386" s="23">
        <v>796</v>
      </c>
      <c r="T386" s="23" t="s">
        <v>138</v>
      </c>
      <c r="U386" s="28">
        <v>150</v>
      </c>
      <c r="V386" s="28">
        <v>539.99999999999989</v>
      </c>
      <c r="W386" s="95">
        <v>80999.999999999985</v>
      </c>
      <c r="X386" s="95">
        <v>90719.999999999985</v>
      </c>
      <c r="Y386" s="96"/>
      <c r="Z386" s="23">
        <v>2016</v>
      </c>
      <c r="AA386" s="98"/>
    </row>
    <row r="387" spans="1:27" outlineLevel="1">
      <c r="A387" s="84" t="s">
        <v>2259</v>
      </c>
      <c r="B387" s="85" t="s">
        <v>27</v>
      </c>
      <c r="C387" s="86" t="s">
        <v>700</v>
      </c>
      <c r="D387" s="88" t="s">
        <v>701</v>
      </c>
      <c r="E387" s="88" t="s">
        <v>402</v>
      </c>
      <c r="F387" s="88" t="s">
        <v>702</v>
      </c>
      <c r="G387" s="88" t="s">
        <v>402</v>
      </c>
      <c r="H387" s="89" t="s">
        <v>703</v>
      </c>
      <c r="I387" s="89" t="s">
        <v>704</v>
      </c>
      <c r="J387" s="90" t="s">
        <v>30</v>
      </c>
      <c r="K387" s="91">
        <v>0</v>
      </c>
      <c r="L387" s="92">
        <v>230000000</v>
      </c>
      <c r="M387" s="23" t="s">
        <v>117</v>
      </c>
      <c r="N387" s="25" t="s">
        <v>371</v>
      </c>
      <c r="O387" s="93" t="s">
        <v>134</v>
      </c>
      <c r="P387" s="23" t="s">
        <v>135</v>
      </c>
      <c r="Q387" s="91" t="s">
        <v>168</v>
      </c>
      <c r="R387" s="94" t="s">
        <v>137</v>
      </c>
      <c r="S387" s="23">
        <v>796</v>
      </c>
      <c r="T387" s="23" t="s">
        <v>138</v>
      </c>
      <c r="U387" s="28">
        <v>118</v>
      </c>
      <c r="V387" s="28">
        <v>8994.9999999999982</v>
      </c>
      <c r="W387" s="95">
        <v>1061409.9999999998</v>
      </c>
      <c r="X387" s="95">
        <v>1188779.2</v>
      </c>
      <c r="Y387" s="96"/>
      <c r="Z387" s="23">
        <v>2016</v>
      </c>
      <c r="AA387" s="98"/>
    </row>
    <row r="388" spans="1:27" outlineLevel="1">
      <c r="A388" s="84" t="s">
        <v>2260</v>
      </c>
      <c r="B388" s="85" t="s">
        <v>27</v>
      </c>
      <c r="C388" s="86" t="s">
        <v>705</v>
      </c>
      <c r="D388" s="88" t="s">
        <v>706</v>
      </c>
      <c r="E388" s="88" t="s">
        <v>402</v>
      </c>
      <c r="F388" s="88" t="s">
        <v>694</v>
      </c>
      <c r="G388" s="88" t="s">
        <v>402</v>
      </c>
      <c r="H388" s="89" t="s">
        <v>707</v>
      </c>
      <c r="I388" s="89" t="s">
        <v>708</v>
      </c>
      <c r="J388" s="90" t="s">
        <v>30</v>
      </c>
      <c r="K388" s="91">
        <v>0</v>
      </c>
      <c r="L388" s="92">
        <v>230000000</v>
      </c>
      <c r="M388" s="23" t="s">
        <v>117</v>
      </c>
      <c r="N388" s="25" t="s">
        <v>371</v>
      </c>
      <c r="O388" s="93" t="s">
        <v>134</v>
      </c>
      <c r="P388" s="23" t="s">
        <v>135</v>
      </c>
      <c r="Q388" s="91" t="s">
        <v>168</v>
      </c>
      <c r="R388" s="94" t="s">
        <v>137</v>
      </c>
      <c r="S388" s="23">
        <v>796</v>
      </c>
      <c r="T388" s="23" t="s">
        <v>138</v>
      </c>
      <c r="U388" s="28">
        <v>360</v>
      </c>
      <c r="V388" s="28">
        <v>384.99999999999994</v>
      </c>
      <c r="W388" s="95">
        <v>138599.99999999997</v>
      </c>
      <c r="X388" s="95">
        <v>155231.99999999997</v>
      </c>
      <c r="Y388" s="96"/>
      <c r="Z388" s="23">
        <v>2016</v>
      </c>
      <c r="AA388" s="98"/>
    </row>
    <row r="389" spans="1:27" outlineLevel="1">
      <c r="A389" s="84" t="s">
        <v>2261</v>
      </c>
      <c r="B389" s="85" t="s">
        <v>27</v>
      </c>
      <c r="C389" s="86" t="s">
        <v>705</v>
      </c>
      <c r="D389" s="88" t="s">
        <v>706</v>
      </c>
      <c r="E389" s="88" t="s">
        <v>402</v>
      </c>
      <c r="F389" s="88" t="s">
        <v>694</v>
      </c>
      <c r="G389" s="88" t="s">
        <v>402</v>
      </c>
      <c r="H389" s="89" t="s">
        <v>709</v>
      </c>
      <c r="I389" s="89" t="s">
        <v>710</v>
      </c>
      <c r="J389" s="90" t="s">
        <v>30</v>
      </c>
      <c r="K389" s="91">
        <v>0</v>
      </c>
      <c r="L389" s="92">
        <v>230000000</v>
      </c>
      <c r="M389" s="23" t="s">
        <v>117</v>
      </c>
      <c r="N389" s="25" t="s">
        <v>371</v>
      </c>
      <c r="O389" s="93" t="s">
        <v>134</v>
      </c>
      <c r="P389" s="23" t="s">
        <v>135</v>
      </c>
      <c r="Q389" s="91" t="s">
        <v>168</v>
      </c>
      <c r="R389" s="94" t="s">
        <v>137</v>
      </c>
      <c r="S389" s="23">
        <v>796</v>
      </c>
      <c r="T389" s="23" t="s">
        <v>138</v>
      </c>
      <c r="U389" s="28">
        <v>295</v>
      </c>
      <c r="V389" s="28">
        <v>319.99999999999994</v>
      </c>
      <c r="W389" s="95">
        <v>94399.999999999985</v>
      </c>
      <c r="X389" s="95">
        <v>105728</v>
      </c>
      <c r="Y389" s="96"/>
      <c r="Z389" s="23">
        <v>2016</v>
      </c>
      <c r="AA389" s="98"/>
    </row>
    <row r="390" spans="1:27" outlineLevel="1">
      <c r="A390" s="84" t="s">
        <v>2262</v>
      </c>
      <c r="B390" s="85" t="s">
        <v>27</v>
      </c>
      <c r="C390" s="86" t="s">
        <v>711</v>
      </c>
      <c r="D390" s="88" t="s">
        <v>712</v>
      </c>
      <c r="E390" s="88" t="s">
        <v>402</v>
      </c>
      <c r="F390" s="88" t="s">
        <v>713</v>
      </c>
      <c r="G390" s="88" t="s">
        <v>402</v>
      </c>
      <c r="H390" s="89" t="s">
        <v>714</v>
      </c>
      <c r="I390" s="89" t="s">
        <v>715</v>
      </c>
      <c r="J390" s="90" t="s">
        <v>30</v>
      </c>
      <c r="K390" s="91">
        <v>0</v>
      </c>
      <c r="L390" s="92">
        <v>230000000</v>
      </c>
      <c r="M390" s="23" t="s">
        <v>117</v>
      </c>
      <c r="N390" s="25" t="s">
        <v>371</v>
      </c>
      <c r="O390" s="93" t="s">
        <v>134</v>
      </c>
      <c r="P390" s="23" t="s">
        <v>135</v>
      </c>
      <c r="Q390" s="91" t="s">
        <v>168</v>
      </c>
      <c r="R390" s="94" t="s">
        <v>137</v>
      </c>
      <c r="S390" s="23">
        <v>796</v>
      </c>
      <c r="T390" s="23" t="s">
        <v>138</v>
      </c>
      <c r="U390" s="28">
        <v>250</v>
      </c>
      <c r="V390" s="28">
        <v>2265.17</v>
      </c>
      <c r="W390" s="95">
        <v>566292.5</v>
      </c>
      <c r="X390" s="95">
        <v>634247.60000000009</v>
      </c>
      <c r="Y390" s="96"/>
      <c r="Z390" s="23">
        <v>2016</v>
      </c>
      <c r="AA390" s="98"/>
    </row>
    <row r="391" spans="1:27" outlineLevel="1">
      <c r="A391" s="84" t="s">
        <v>2263</v>
      </c>
      <c r="B391" s="85" t="s">
        <v>27</v>
      </c>
      <c r="C391" s="86" t="s">
        <v>716</v>
      </c>
      <c r="D391" s="88" t="s">
        <v>717</v>
      </c>
      <c r="E391" s="88" t="s">
        <v>718</v>
      </c>
      <c r="F391" s="88" t="s">
        <v>525</v>
      </c>
      <c r="G391" s="88" t="s">
        <v>402</v>
      </c>
      <c r="H391" s="89" t="s">
        <v>719</v>
      </c>
      <c r="I391" s="89" t="s">
        <v>720</v>
      </c>
      <c r="J391" s="90" t="s">
        <v>30</v>
      </c>
      <c r="K391" s="91">
        <v>0</v>
      </c>
      <c r="L391" s="92">
        <v>230000000</v>
      </c>
      <c r="M391" s="23" t="s">
        <v>117</v>
      </c>
      <c r="N391" s="25" t="s">
        <v>371</v>
      </c>
      <c r="O391" s="93" t="s">
        <v>134</v>
      </c>
      <c r="P391" s="23" t="s">
        <v>135</v>
      </c>
      <c r="Q391" s="91" t="s">
        <v>168</v>
      </c>
      <c r="R391" s="94" t="s">
        <v>137</v>
      </c>
      <c r="S391" s="23">
        <v>796</v>
      </c>
      <c r="T391" s="23" t="s">
        <v>138</v>
      </c>
      <c r="U391" s="28">
        <v>245</v>
      </c>
      <c r="V391" s="28">
        <v>199.99999999999997</v>
      </c>
      <c r="W391" s="95">
        <v>48999.999999999993</v>
      </c>
      <c r="X391" s="95">
        <v>54880</v>
      </c>
      <c r="Y391" s="96"/>
      <c r="Z391" s="23">
        <v>2016</v>
      </c>
      <c r="AA391" s="98"/>
    </row>
    <row r="392" spans="1:27" outlineLevel="1">
      <c r="A392" s="84" t="s">
        <v>2264</v>
      </c>
      <c r="B392" s="85" t="s">
        <v>27</v>
      </c>
      <c r="C392" s="86" t="s">
        <v>721</v>
      </c>
      <c r="D392" s="88" t="s">
        <v>722</v>
      </c>
      <c r="E392" s="88" t="s">
        <v>723</v>
      </c>
      <c r="F392" s="88" t="s">
        <v>724</v>
      </c>
      <c r="G392" s="88"/>
      <c r="H392" s="89" t="s">
        <v>725</v>
      </c>
      <c r="I392" s="89" t="s">
        <v>726</v>
      </c>
      <c r="J392" s="90" t="s">
        <v>30</v>
      </c>
      <c r="K392" s="91">
        <v>0</v>
      </c>
      <c r="L392" s="92">
        <v>230000000</v>
      </c>
      <c r="M392" s="23" t="s">
        <v>117</v>
      </c>
      <c r="N392" s="25" t="s">
        <v>371</v>
      </c>
      <c r="O392" s="93" t="s">
        <v>134</v>
      </c>
      <c r="P392" s="23" t="s">
        <v>135</v>
      </c>
      <c r="Q392" s="91" t="s">
        <v>168</v>
      </c>
      <c r="R392" s="94" t="s">
        <v>137</v>
      </c>
      <c r="S392" s="23">
        <v>704</v>
      </c>
      <c r="T392" s="23" t="s">
        <v>172</v>
      </c>
      <c r="U392" s="28">
        <v>678</v>
      </c>
      <c r="V392" s="28">
        <v>142.41</v>
      </c>
      <c r="W392" s="95">
        <v>96553.98</v>
      </c>
      <c r="X392" s="95">
        <v>108140.45760000001</v>
      </c>
      <c r="Y392" s="96"/>
      <c r="Z392" s="23">
        <v>2016</v>
      </c>
      <c r="AA392" s="98"/>
    </row>
    <row r="393" spans="1:27" outlineLevel="1">
      <c r="A393" s="84" t="s">
        <v>2265</v>
      </c>
      <c r="B393" s="85" t="s">
        <v>27</v>
      </c>
      <c r="C393" s="86" t="s">
        <v>727</v>
      </c>
      <c r="D393" s="88" t="s">
        <v>728</v>
      </c>
      <c r="E393" s="88" t="s">
        <v>729</v>
      </c>
      <c r="F393" s="88" t="s">
        <v>730</v>
      </c>
      <c r="G393" s="88" t="s">
        <v>731</v>
      </c>
      <c r="H393" s="89" t="s">
        <v>732</v>
      </c>
      <c r="I393" s="89" t="s">
        <v>733</v>
      </c>
      <c r="J393" s="90" t="s">
        <v>30</v>
      </c>
      <c r="K393" s="91">
        <v>0</v>
      </c>
      <c r="L393" s="92">
        <v>230000000</v>
      </c>
      <c r="M393" s="23" t="s">
        <v>117</v>
      </c>
      <c r="N393" s="25" t="s">
        <v>371</v>
      </c>
      <c r="O393" s="93" t="s">
        <v>134</v>
      </c>
      <c r="P393" s="23" t="s">
        <v>135</v>
      </c>
      <c r="Q393" s="91" t="s">
        <v>168</v>
      </c>
      <c r="R393" s="94" t="s">
        <v>137</v>
      </c>
      <c r="S393" s="23">
        <v>796</v>
      </c>
      <c r="T393" s="23" t="s">
        <v>734</v>
      </c>
      <c r="U393" s="28">
        <v>249</v>
      </c>
      <c r="V393" s="28">
        <v>1999.9999999999998</v>
      </c>
      <c r="W393" s="95">
        <v>497999.99999999994</v>
      </c>
      <c r="X393" s="95">
        <v>557760</v>
      </c>
      <c r="Y393" s="96"/>
      <c r="Z393" s="23">
        <v>2016</v>
      </c>
      <c r="AA393" s="98"/>
    </row>
    <row r="394" spans="1:27" outlineLevel="1">
      <c r="A394" s="84" t="s">
        <v>2266</v>
      </c>
      <c r="B394" s="85" t="s">
        <v>27</v>
      </c>
      <c r="C394" s="86" t="s">
        <v>735</v>
      </c>
      <c r="D394" s="88" t="s">
        <v>456</v>
      </c>
      <c r="E394" s="88" t="s">
        <v>402</v>
      </c>
      <c r="F394" s="88" t="s">
        <v>736</v>
      </c>
      <c r="G394" s="88" t="s">
        <v>402</v>
      </c>
      <c r="H394" s="89" t="s">
        <v>737</v>
      </c>
      <c r="I394" s="89" t="s">
        <v>738</v>
      </c>
      <c r="J394" s="90" t="s">
        <v>30</v>
      </c>
      <c r="K394" s="91">
        <v>0</v>
      </c>
      <c r="L394" s="92">
        <v>230000000</v>
      </c>
      <c r="M394" s="23" t="s">
        <v>117</v>
      </c>
      <c r="N394" s="25" t="s">
        <v>371</v>
      </c>
      <c r="O394" s="93" t="s">
        <v>134</v>
      </c>
      <c r="P394" s="23" t="s">
        <v>135</v>
      </c>
      <c r="Q394" s="91" t="s">
        <v>168</v>
      </c>
      <c r="R394" s="94" t="s">
        <v>137</v>
      </c>
      <c r="S394" s="23">
        <v>796</v>
      </c>
      <c r="T394" s="23" t="s">
        <v>734</v>
      </c>
      <c r="U394" s="28">
        <v>36</v>
      </c>
      <c r="V394" s="28">
        <v>98.21</v>
      </c>
      <c r="W394" s="95">
        <v>3535.56</v>
      </c>
      <c r="X394" s="95">
        <v>3959.8272000000002</v>
      </c>
      <c r="Y394" s="96"/>
      <c r="Z394" s="23">
        <v>2016</v>
      </c>
      <c r="AA394" s="98"/>
    </row>
    <row r="395" spans="1:27" outlineLevel="1">
      <c r="A395" s="84" t="s">
        <v>2267</v>
      </c>
      <c r="B395" s="85" t="s">
        <v>27</v>
      </c>
      <c r="C395" s="86" t="s">
        <v>739</v>
      </c>
      <c r="D395" s="88" t="s">
        <v>740</v>
      </c>
      <c r="E395" s="88" t="s">
        <v>402</v>
      </c>
      <c r="F395" s="88" t="s">
        <v>741</v>
      </c>
      <c r="G395" s="88" t="s">
        <v>402</v>
      </c>
      <c r="H395" s="89" t="s">
        <v>742</v>
      </c>
      <c r="I395" s="89" t="s">
        <v>743</v>
      </c>
      <c r="J395" s="90" t="s">
        <v>30</v>
      </c>
      <c r="K395" s="91">
        <v>0</v>
      </c>
      <c r="L395" s="92">
        <v>230000000</v>
      </c>
      <c r="M395" s="23" t="s">
        <v>117</v>
      </c>
      <c r="N395" s="25" t="s">
        <v>371</v>
      </c>
      <c r="O395" s="93" t="s">
        <v>134</v>
      </c>
      <c r="P395" s="23" t="s">
        <v>135</v>
      </c>
      <c r="Q395" s="91" t="s">
        <v>168</v>
      </c>
      <c r="R395" s="94" t="s">
        <v>137</v>
      </c>
      <c r="S395" s="23">
        <v>796</v>
      </c>
      <c r="T395" s="23" t="s">
        <v>734</v>
      </c>
      <c r="U395" s="28">
        <v>62</v>
      </c>
      <c r="V395" s="28">
        <v>1455.53</v>
      </c>
      <c r="W395" s="95">
        <v>90242.86</v>
      </c>
      <c r="X395" s="95">
        <v>101072.00320000001</v>
      </c>
      <c r="Y395" s="96"/>
      <c r="Z395" s="23">
        <v>2016</v>
      </c>
      <c r="AA395" s="98"/>
    </row>
    <row r="396" spans="1:27" outlineLevel="1">
      <c r="A396" s="84" t="s">
        <v>2268</v>
      </c>
      <c r="B396" s="85" t="s">
        <v>27</v>
      </c>
      <c r="C396" s="86" t="s">
        <v>744</v>
      </c>
      <c r="D396" s="88" t="s">
        <v>745</v>
      </c>
      <c r="E396" s="88" t="s">
        <v>402</v>
      </c>
      <c r="F396" s="88" t="s">
        <v>746</v>
      </c>
      <c r="G396" s="88" t="s">
        <v>402</v>
      </c>
      <c r="H396" s="89" t="s">
        <v>747</v>
      </c>
      <c r="I396" s="89" t="s">
        <v>748</v>
      </c>
      <c r="J396" s="90" t="s">
        <v>30</v>
      </c>
      <c r="K396" s="91">
        <v>0</v>
      </c>
      <c r="L396" s="92">
        <v>230000000</v>
      </c>
      <c r="M396" s="23" t="s">
        <v>117</v>
      </c>
      <c r="N396" s="25" t="s">
        <v>371</v>
      </c>
      <c r="O396" s="93" t="s">
        <v>134</v>
      </c>
      <c r="P396" s="23" t="s">
        <v>135</v>
      </c>
      <c r="Q396" s="91" t="s">
        <v>168</v>
      </c>
      <c r="R396" s="94" t="s">
        <v>137</v>
      </c>
      <c r="S396" s="23">
        <v>796</v>
      </c>
      <c r="T396" s="23" t="s">
        <v>138</v>
      </c>
      <c r="U396" s="28">
        <v>600</v>
      </c>
      <c r="V396" s="28">
        <v>99.999999999999986</v>
      </c>
      <c r="W396" s="95">
        <v>59999.999999999993</v>
      </c>
      <c r="X396" s="95">
        <v>67200</v>
      </c>
      <c r="Y396" s="96"/>
      <c r="Z396" s="23">
        <v>2016</v>
      </c>
      <c r="AA396" s="98"/>
    </row>
    <row r="397" spans="1:27" outlineLevel="1">
      <c r="A397" s="84" t="s">
        <v>2269</v>
      </c>
      <c r="B397" s="85" t="s">
        <v>27</v>
      </c>
      <c r="C397" s="86" t="s">
        <v>749</v>
      </c>
      <c r="D397" s="88" t="s">
        <v>750</v>
      </c>
      <c r="E397" s="88" t="s">
        <v>402</v>
      </c>
      <c r="F397" s="88" t="s">
        <v>751</v>
      </c>
      <c r="G397" s="88" t="s">
        <v>752</v>
      </c>
      <c r="H397" s="89" t="s">
        <v>753</v>
      </c>
      <c r="I397" s="89" t="s">
        <v>754</v>
      </c>
      <c r="J397" s="90" t="s">
        <v>30</v>
      </c>
      <c r="K397" s="91">
        <v>0</v>
      </c>
      <c r="L397" s="92">
        <v>230000000</v>
      </c>
      <c r="M397" s="23" t="s">
        <v>117</v>
      </c>
      <c r="N397" s="25" t="s">
        <v>371</v>
      </c>
      <c r="O397" s="93" t="s">
        <v>134</v>
      </c>
      <c r="P397" s="23" t="s">
        <v>135</v>
      </c>
      <c r="Q397" s="91" t="s">
        <v>168</v>
      </c>
      <c r="R397" s="94" t="s">
        <v>137</v>
      </c>
      <c r="S397" s="23">
        <v>796</v>
      </c>
      <c r="T397" s="23" t="s">
        <v>734</v>
      </c>
      <c r="U397" s="28">
        <v>781</v>
      </c>
      <c r="V397" s="28">
        <v>111.6</v>
      </c>
      <c r="W397" s="95">
        <v>87159.599999999991</v>
      </c>
      <c r="X397" s="95">
        <v>97618.751999999993</v>
      </c>
      <c r="Y397" s="96"/>
      <c r="Z397" s="23">
        <v>2016</v>
      </c>
      <c r="AA397" s="98"/>
    </row>
    <row r="398" spans="1:27" outlineLevel="1">
      <c r="A398" s="84" t="s">
        <v>2270</v>
      </c>
      <c r="B398" s="85" t="s">
        <v>27</v>
      </c>
      <c r="C398" s="86" t="s">
        <v>755</v>
      </c>
      <c r="D398" s="88" t="s">
        <v>756</v>
      </c>
      <c r="E398" s="88" t="s">
        <v>402</v>
      </c>
      <c r="F398" s="88" t="s">
        <v>757</v>
      </c>
      <c r="G398" s="88" t="s">
        <v>402</v>
      </c>
      <c r="H398" s="89" t="s">
        <v>758</v>
      </c>
      <c r="I398" s="89" t="s">
        <v>759</v>
      </c>
      <c r="J398" s="90" t="s">
        <v>35</v>
      </c>
      <c r="K398" s="91">
        <v>45</v>
      </c>
      <c r="L398" s="92">
        <v>230000000</v>
      </c>
      <c r="M398" s="23" t="s">
        <v>117</v>
      </c>
      <c r="N398" s="25" t="s">
        <v>371</v>
      </c>
      <c r="O398" s="93" t="s">
        <v>134</v>
      </c>
      <c r="P398" s="23" t="s">
        <v>135</v>
      </c>
      <c r="Q398" s="91" t="s">
        <v>136</v>
      </c>
      <c r="R398" s="94" t="s">
        <v>139</v>
      </c>
      <c r="S398" s="23">
        <v>796</v>
      </c>
      <c r="T398" s="23" t="s">
        <v>734</v>
      </c>
      <c r="U398" s="28">
        <v>29</v>
      </c>
      <c r="V398" s="28">
        <v>64285.71</v>
      </c>
      <c r="W398" s="95">
        <v>1864285.59</v>
      </c>
      <c r="X398" s="95">
        <v>2087999.8608000004</v>
      </c>
      <c r="Y398" s="96" t="s">
        <v>140</v>
      </c>
      <c r="Z398" s="23">
        <v>2016</v>
      </c>
      <c r="AA398" s="98"/>
    </row>
    <row r="399" spans="1:27" outlineLevel="1">
      <c r="A399" s="84" t="s">
        <v>2271</v>
      </c>
      <c r="B399" s="85" t="s">
        <v>27</v>
      </c>
      <c r="C399" s="86" t="s">
        <v>760</v>
      </c>
      <c r="D399" s="88" t="s">
        <v>761</v>
      </c>
      <c r="E399" s="88" t="s">
        <v>402</v>
      </c>
      <c r="F399" s="88" t="s">
        <v>762</v>
      </c>
      <c r="G399" s="88" t="s">
        <v>402</v>
      </c>
      <c r="H399" s="89" t="s">
        <v>763</v>
      </c>
      <c r="I399" s="89" t="s">
        <v>764</v>
      </c>
      <c r="J399" s="90" t="s">
        <v>30</v>
      </c>
      <c r="K399" s="91">
        <v>0</v>
      </c>
      <c r="L399" s="92">
        <v>230000000</v>
      </c>
      <c r="M399" s="23" t="s">
        <v>117</v>
      </c>
      <c r="N399" s="25" t="s">
        <v>371</v>
      </c>
      <c r="O399" s="93" t="s">
        <v>134</v>
      </c>
      <c r="P399" s="23" t="s">
        <v>135</v>
      </c>
      <c r="Q399" s="91" t="s">
        <v>168</v>
      </c>
      <c r="R399" s="94" t="s">
        <v>137</v>
      </c>
      <c r="S399" s="23">
        <v>796</v>
      </c>
      <c r="T399" s="23" t="s">
        <v>734</v>
      </c>
      <c r="U399" s="28">
        <v>9</v>
      </c>
      <c r="V399" s="28">
        <v>26785.71</v>
      </c>
      <c r="W399" s="95">
        <v>241071.38999999998</v>
      </c>
      <c r="X399" s="95">
        <v>269999.95679999999</v>
      </c>
      <c r="Y399" s="96"/>
      <c r="Z399" s="23">
        <v>2016</v>
      </c>
      <c r="AA399" s="98"/>
    </row>
    <row r="400" spans="1:27" outlineLevel="1">
      <c r="A400" s="84" t="s">
        <v>2272</v>
      </c>
      <c r="B400" s="85" t="s">
        <v>27</v>
      </c>
      <c r="C400" s="86" t="s">
        <v>765</v>
      </c>
      <c r="D400" s="88" t="s">
        <v>766</v>
      </c>
      <c r="E400" s="88" t="s">
        <v>402</v>
      </c>
      <c r="F400" s="88" t="s">
        <v>767</v>
      </c>
      <c r="G400" s="88" t="s">
        <v>402</v>
      </c>
      <c r="H400" s="89" t="s">
        <v>768</v>
      </c>
      <c r="I400" s="89" t="s">
        <v>769</v>
      </c>
      <c r="J400" s="90" t="s">
        <v>30</v>
      </c>
      <c r="K400" s="91">
        <v>0</v>
      </c>
      <c r="L400" s="92">
        <v>230000000</v>
      </c>
      <c r="M400" s="23" t="s">
        <v>117</v>
      </c>
      <c r="N400" s="25" t="s">
        <v>371</v>
      </c>
      <c r="O400" s="93" t="s">
        <v>134</v>
      </c>
      <c r="P400" s="23" t="s">
        <v>135</v>
      </c>
      <c r="Q400" s="91" t="s">
        <v>168</v>
      </c>
      <c r="R400" s="94" t="s">
        <v>137</v>
      </c>
      <c r="S400" s="23">
        <v>796</v>
      </c>
      <c r="T400" s="23" t="s">
        <v>734</v>
      </c>
      <c r="U400" s="28">
        <v>33</v>
      </c>
      <c r="V400" s="28">
        <v>21929.200000000001</v>
      </c>
      <c r="W400" s="95">
        <v>723663.6</v>
      </c>
      <c r="X400" s="95">
        <v>810503.23200000008</v>
      </c>
      <c r="Y400" s="96"/>
      <c r="Z400" s="23">
        <v>2016</v>
      </c>
      <c r="AA400" s="98"/>
    </row>
    <row r="401" spans="1:27" outlineLevel="1">
      <c r="A401" s="84" t="s">
        <v>2273</v>
      </c>
      <c r="B401" s="85" t="s">
        <v>27</v>
      </c>
      <c r="C401" s="86" t="s">
        <v>770</v>
      </c>
      <c r="D401" s="88" t="s">
        <v>205</v>
      </c>
      <c r="E401" s="88" t="s">
        <v>402</v>
      </c>
      <c r="F401" s="88" t="s">
        <v>771</v>
      </c>
      <c r="G401" s="88" t="s">
        <v>402</v>
      </c>
      <c r="H401" s="89" t="s">
        <v>772</v>
      </c>
      <c r="I401" s="89" t="s">
        <v>773</v>
      </c>
      <c r="J401" s="90" t="s">
        <v>30</v>
      </c>
      <c r="K401" s="91">
        <v>0</v>
      </c>
      <c r="L401" s="92">
        <v>230000000</v>
      </c>
      <c r="M401" s="23" t="s">
        <v>117</v>
      </c>
      <c r="N401" s="25" t="s">
        <v>371</v>
      </c>
      <c r="O401" s="93" t="s">
        <v>134</v>
      </c>
      <c r="P401" s="23" t="s">
        <v>135</v>
      </c>
      <c r="Q401" s="91" t="s">
        <v>168</v>
      </c>
      <c r="R401" s="94" t="s">
        <v>137</v>
      </c>
      <c r="S401" s="23">
        <v>796</v>
      </c>
      <c r="T401" s="23" t="s">
        <v>734</v>
      </c>
      <c r="U401" s="28">
        <v>9</v>
      </c>
      <c r="V401" s="28">
        <v>12417.87</v>
      </c>
      <c r="W401" s="95">
        <v>111760.83</v>
      </c>
      <c r="X401" s="95">
        <v>125172.12960000001</v>
      </c>
      <c r="Y401" s="96"/>
      <c r="Z401" s="23">
        <v>2016</v>
      </c>
      <c r="AA401" s="98"/>
    </row>
    <row r="402" spans="1:27" outlineLevel="1">
      <c r="A402" s="84" t="s">
        <v>2274</v>
      </c>
      <c r="B402" s="85" t="s">
        <v>27</v>
      </c>
      <c r="C402" s="86" t="s">
        <v>774</v>
      </c>
      <c r="D402" s="88" t="s">
        <v>775</v>
      </c>
      <c r="E402" s="88" t="s">
        <v>775</v>
      </c>
      <c r="F402" s="88" t="s">
        <v>776</v>
      </c>
      <c r="G402" s="88" t="s">
        <v>777</v>
      </c>
      <c r="H402" s="89" t="s">
        <v>778</v>
      </c>
      <c r="I402" s="89" t="s">
        <v>779</v>
      </c>
      <c r="J402" s="90" t="s">
        <v>30</v>
      </c>
      <c r="K402" s="91">
        <v>0</v>
      </c>
      <c r="L402" s="92">
        <v>230000000</v>
      </c>
      <c r="M402" s="23" t="s">
        <v>117</v>
      </c>
      <c r="N402" s="25" t="s">
        <v>371</v>
      </c>
      <c r="O402" s="93" t="s">
        <v>134</v>
      </c>
      <c r="P402" s="23" t="s">
        <v>135</v>
      </c>
      <c r="Q402" s="91" t="s">
        <v>168</v>
      </c>
      <c r="R402" s="94" t="s">
        <v>137</v>
      </c>
      <c r="S402" s="23">
        <v>796</v>
      </c>
      <c r="T402" s="23" t="s">
        <v>734</v>
      </c>
      <c r="U402" s="28">
        <v>18</v>
      </c>
      <c r="V402" s="28">
        <v>3345.14</v>
      </c>
      <c r="W402" s="95">
        <v>60212.52</v>
      </c>
      <c r="X402" s="95">
        <v>67438.022400000002</v>
      </c>
      <c r="Y402" s="96"/>
      <c r="Z402" s="23">
        <v>2016</v>
      </c>
      <c r="AA402" s="98"/>
    </row>
    <row r="403" spans="1:27" outlineLevel="1">
      <c r="A403" s="84" t="s">
        <v>2275</v>
      </c>
      <c r="B403" s="85" t="s">
        <v>27</v>
      </c>
      <c r="C403" s="86" t="s">
        <v>780</v>
      </c>
      <c r="D403" s="88" t="s">
        <v>781</v>
      </c>
      <c r="E403" s="88" t="s">
        <v>782</v>
      </c>
      <c r="F403" s="88" t="s">
        <v>783</v>
      </c>
      <c r="G403" s="88" t="s">
        <v>402</v>
      </c>
      <c r="H403" s="89" t="s">
        <v>784</v>
      </c>
      <c r="I403" s="89" t="s">
        <v>785</v>
      </c>
      <c r="J403" s="90" t="s">
        <v>30</v>
      </c>
      <c r="K403" s="91">
        <v>0</v>
      </c>
      <c r="L403" s="92">
        <v>230000000</v>
      </c>
      <c r="M403" s="23" t="s">
        <v>117</v>
      </c>
      <c r="N403" s="25" t="s">
        <v>371</v>
      </c>
      <c r="O403" s="93" t="s">
        <v>134</v>
      </c>
      <c r="P403" s="23" t="s">
        <v>135</v>
      </c>
      <c r="Q403" s="91" t="s">
        <v>168</v>
      </c>
      <c r="R403" s="94" t="s">
        <v>137</v>
      </c>
      <c r="S403" s="23">
        <v>796</v>
      </c>
      <c r="T403" s="23" t="s">
        <v>734</v>
      </c>
      <c r="U403" s="28">
        <v>9</v>
      </c>
      <c r="V403" s="28">
        <v>35714.28</v>
      </c>
      <c r="W403" s="95">
        <v>321428.52</v>
      </c>
      <c r="X403" s="95">
        <v>359999.94240000006</v>
      </c>
      <c r="Y403" s="96"/>
      <c r="Z403" s="23">
        <v>2016</v>
      </c>
      <c r="AA403" s="98"/>
    </row>
    <row r="404" spans="1:27" outlineLevel="1">
      <c r="A404" s="84" t="s">
        <v>2276</v>
      </c>
      <c r="B404" s="85" t="s">
        <v>27</v>
      </c>
      <c r="C404" s="86" t="s">
        <v>786</v>
      </c>
      <c r="D404" s="88" t="s">
        <v>787</v>
      </c>
      <c r="E404" s="88" t="s">
        <v>402</v>
      </c>
      <c r="F404" s="88" t="s">
        <v>788</v>
      </c>
      <c r="G404" s="88" t="s">
        <v>402</v>
      </c>
      <c r="H404" s="89" t="s">
        <v>789</v>
      </c>
      <c r="I404" s="89" t="s">
        <v>790</v>
      </c>
      <c r="J404" s="90" t="s">
        <v>30</v>
      </c>
      <c r="K404" s="91">
        <v>0</v>
      </c>
      <c r="L404" s="92">
        <v>230000000</v>
      </c>
      <c r="M404" s="23" t="s">
        <v>117</v>
      </c>
      <c r="N404" s="25" t="s">
        <v>371</v>
      </c>
      <c r="O404" s="93" t="s">
        <v>134</v>
      </c>
      <c r="P404" s="23" t="s">
        <v>135</v>
      </c>
      <c r="Q404" s="91" t="s">
        <v>168</v>
      </c>
      <c r="R404" s="94" t="s">
        <v>137</v>
      </c>
      <c r="S404" s="23">
        <v>796</v>
      </c>
      <c r="T404" s="23" t="s">
        <v>734</v>
      </c>
      <c r="U404" s="28">
        <v>13</v>
      </c>
      <c r="V404" s="28">
        <v>2399.9999999999995</v>
      </c>
      <c r="W404" s="95">
        <v>31199.999999999993</v>
      </c>
      <c r="X404" s="95">
        <v>34943.999999999993</v>
      </c>
      <c r="Y404" s="96"/>
      <c r="Z404" s="23">
        <v>2016</v>
      </c>
      <c r="AA404" s="98"/>
    </row>
    <row r="405" spans="1:27" outlineLevel="1">
      <c r="A405" s="84" t="s">
        <v>2277</v>
      </c>
      <c r="B405" s="85" t="s">
        <v>27</v>
      </c>
      <c r="C405" s="86" t="s">
        <v>791</v>
      </c>
      <c r="D405" s="88" t="s">
        <v>787</v>
      </c>
      <c r="E405" s="88" t="s">
        <v>402</v>
      </c>
      <c r="F405" s="88" t="s">
        <v>792</v>
      </c>
      <c r="G405" s="88" t="s">
        <v>402</v>
      </c>
      <c r="H405" s="89" t="s">
        <v>793</v>
      </c>
      <c r="I405" s="89" t="s">
        <v>794</v>
      </c>
      <c r="J405" s="90" t="s">
        <v>30</v>
      </c>
      <c r="K405" s="91">
        <v>0</v>
      </c>
      <c r="L405" s="92">
        <v>230000000</v>
      </c>
      <c r="M405" s="23" t="s">
        <v>117</v>
      </c>
      <c r="N405" s="25" t="s">
        <v>371</v>
      </c>
      <c r="O405" s="93" t="s">
        <v>134</v>
      </c>
      <c r="P405" s="23" t="s">
        <v>135</v>
      </c>
      <c r="Q405" s="91" t="s">
        <v>168</v>
      </c>
      <c r="R405" s="94" t="s">
        <v>137</v>
      </c>
      <c r="S405" s="23">
        <v>796</v>
      </c>
      <c r="T405" s="23" t="s">
        <v>734</v>
      </c>
      <c r="U405" s="28">
        <v>13</v>
      </c>
      <c r="V405" s="28">
        <v>2399.9999999999995</v>
      </c>
      <c r="W405" s="95">
        <v>31199.999999999993</v>
      </c>
      <c r="X405" s="95">
        <v>34943.999999999993</v>
      </c>
      <c r="Y405" s="96"/>
      <c r="Z405" s="23">
        <v>2016</v>
      </c>
      <c r="AA405" s="98"/>
    </row>
    <row r="406" spans="1:27" outlineLevel="1">
      <c r="A406" s="84" t="s">
        <v>2278</v>
      </c>
      <c r="B406" s="85" t="s">
        <v>27</v>
      </c>
      <c r="C406" s="86" t="s">
        <v>795</v>
      </c>
      <c r="D406" s="88" t="s">
        <v>796</v>
      </c>
      <c r="E406" s="88" t="s">
        <v>797</v>
      </c>
      <c r="F406" s="88" t="s">
        <v>798</v>
      </c>
      <c r="G406" s="88" t="s">
        <v>799</v>
      </c>
      <c r="H406" s="89" t="s">
        <v>800</v>
      </c>
      <c r="I406" s="89" t="s">
        <v>801</v>
      </c>
      <c r="J406" s="90" t="s">
        <v>30</v>
      </c>
      <c r="K406" s="91">
        <v>0</v>
      </c>
      <c r="L406" s="92">
        <v>230000000</v>
      </c>
      <c r="M406" s="23" t="s">
        <v>117</v>
      </c>
      <c r="N406" s="25" t="s">
        <v>371</v>
      </c>
      <c r="O406" s="93" t="s">
        <v>134</v>
      </c>
      <c r="P406" s="23" t="s">
        <v>135</v>
      </c>
      <c r="Q406" s="91" t="s">
        <v>168</v>
      </c>
      <c r="R406" s="94" t="s">
        <v>137</v>
      </c>
      <c r="S406" s="23">
        <v>796</v>
      </c>
      <c r="T406" s="23" t="s">
        <v>138</v>
      </c>
      <c r="U406" s="28">
        <v>14</v>
      </c>
      <c r="V406" s="28">
        <v>5880</v>
      </c>
      <c r="W406" s="95">
        <v>82320</v>
      </c>
      <c r="X406" s="95">
        <v>92198.400000000009</v>
      </c>
      <c r="Y406" s="96"/>
      <c r="Z406" s="23">
        <v>2016</v>
      </c>
      <c r="AA406" s="98"/>
    </row>
    <row r="407" spans="1:27" outlineLevel="1">
      <c r="A407" s="84" t="s">
        <v>2279</v>
      </c>
      <c r="B407" s="85" t="s">
        <v>27</v>
      </c>
      <c r="C407" s="86" t="s">
        <v>802</v>
      </c>
      <c r="D407" s="88" t="s">
        <v>803</v>
      </c>
      <c r="E407" s="88" t="s">
        <v>402</v>
      </c>
      <c r="F407" s="88" t="s">
        <v>804</v>
      </c>
      <c r="G407" s="88" t="s">
        <v>402</v>
      </c>
      <c r="H407" s="89" t="s">
        <v>805</v>
      </c>
      <c r="I407" s="89" t="s">
        <v>806</v>
      </c>
      <c r="J407" s="90" t="s">
        <v>30</v>
      </c>
      <c r="K407" s="91">
        <v>0</v>
      </c>
      <c r="L407" s="92">
        <v>230000000</v>
      </c>
      <c r="M407" s="23" t="s">
        <v>117</v>
      </c>
      <c r="N407" s="25" t="s">
        <v>371</v>
      </c>
      <c r="O407" s="93" t="s">
        <v>134</v>
      </c>
      <c r="P407" s="23" t="s">
        <v>135</v>
      </c>
      <c r="Q407" s="91" t="s">
        <v>168</v>
      </c>
      <c r="R407" s="94" t="s">
        <v>137</v>
      </c>
      <c r="S407" s="23">
        <v>796</v>
      </c>
      <c r="T407" s="23" t="s">
        <v>734</v>
      </c>
      <c r="U407" s="28">
        <v>12</v>
      </c>
      <c r="V407" s="28">
        <v>56614.5</v>
      </c>
      <c r="W407" s="95">
        <v>679374</v>
      </c>
      <c r="X407" s="95">
        <v>760898.88000000012</v>
      </c>
      <c r="Y407" s="96"/>
      <c r="Z407" s="23">
        <v>2016</v>
      </c>
      <c r="AA407" s="98"/>
    </row>
    <row r="408" spans="1:27" outlineLevel="1">
      <c r="A408" s="84" t="s">
        <v>2280</v>
      </c>
      <c r="B408" s="85" t="s">
        <v>27</v>
      </c>
      <c r="C408" s="86" t="s">
        <v>807</v>
      </c>
      <c r="D408" s="88" t="s">
        <v>808</v>
      </c>
      <c r="E408" s="88" t="s">
        <v>809</v>
      </c>
      <c r="F408" s="88" t="s">
        <v>810</v>
      </c>
      <c r="G408" s="88"/>
      <c r="H408" s="89" t="s">
        <v>811</v>
      </c>
      <c r="I408" s="89" t="s">
        <v>812</v>
      </c>
      <c r="J408" s="90" t="s">
        <v>30</v>
      </c>
      <c r="K408" s="91">
        <v>0</v>
      </c>
      <c r="L408" s="92">
        <v>230000000</v>
      </c>
      <c r="M408" s="23" t="s">
        <v>117</v>
      </c>
      <c r="N408" s="25" t="s">
        <v>371</v>
      </c>
      <c r="O408" s="93" t="s">
        <v>134</v>
      </c>
      <c r="P408" s="23" t="s">
        <v>135</v>
      </c>
      <c r="Q408" s="91" t="s">
        <v>168</v>
      </c>
      <c r="R408" s="94" t="s">
        <v>137</v>
      </c>
      <c r="S408" s="23">
        <v>796</v>
      </c>
      <c r="T408" s="23" t="s">
        <v>734</v>
      </c>
      <c r="U408" s="28">
        <v>7</v>
      </c>
      <c r="V408" s="28">
        <v>18584.07</v>
      </c>
      <c r="W408" s="95">
        <v>130088.48999999999</v>
      </c>
      <c r="X408" s="95">
        <v>145699.10880000002</v>
      </c>
      <c r="Y408" s="96"/>
      <c r="Z408" s="23">
        <v>2016</v>
      </c>
      <c r="AA408" s="98"/>
    </row>
    <row r="409" spans="1:27" outlineLevel="1">
      <c r="A409" s="84" t="s">
        <v>2281</v>
      </c>
      <c r="B409" s="85" t="s">
        <v>27</v>
      </c>
      <c r="C409" s="86" t="s">
        <v>813</v>
      </c>
      <c r="D409" s="88" t="s">
        <v>814</v>
      </c>
      <c r="E409" s="88"/>
      <c r="F409" s="88" t="s">
        <v>815</v>
      </c>
      <c r="G409" s="88"/>
      <c r="H409" s="89" t="s">
        <v>816</v>
      </c>
      <c r="I409" s="89" t="s">
        <v>817</v>
      </c>
      <c r="J409" s="90" t="s">
        <v>30</v>
      </c>
      <c r="K409" s="91">
        <v>0</v>
      </c>
      <c r="L409" s="92">
        <v>230000000</v>
      </c>
      <c r="M409" s="23" t="s">
        <v>117</v>
      </c>
      <c r="N409" s="25" t="s">
        <v>371</v>
      </c>
      <c r="O409" s="93" t="s">
        <v>134</v>
      </c>
      <c r="P409" s="23" t="s">
        <v>135</v>
      </c>
      <c r="Q409" s="91" t="s">
        <v>168</v>
      </c>
      <c r="R409" s="94" t="s">
        <v>137</v>
      </c>
      <c r="S409" s="23">
        <v>704</v>
      </c>
      <c r="T409" s="23" t="s">
        <v>172</v>
      </c>
      <c r="U409" s="28">
        <v>9</v>
      </c>
      <c r="V409" s="28">
        <v>66525.89</v>
      </c>
      <c r="W409" s="95">
        <v>598733.01</v>
      </c>
      <c r="X409" s="95">
        <v>670580.97120000003</v>
      </c>
      <c r="Y409" s="96"/>
      <c r="Z409" s="23">
        <v>2016</v>
      </c>
      <c r="AA409" s="98"/>
    </row>
    <row r="410" spans="1:27" outlineLevel="1">
      <c r="A410" s="84" t="s">
        <v>2282</v>
      </c>
      <c r="B410" s="85" t="s">
        <v>27</v>
      </c>
      <c r="C410" s="86" t="s">
        <v>818</v>
      </c>
      <c r="D410" s="88" t="s">
        <v>819</v>
      </c>
      <c r="E410" s="88" t="s">
        <v>820</v>
      </c>
      <c r="F410" s="88" t="s">
        <v>821</v>
      </c>
      <c r="G410" s="88" t="s">
        <v>402</v>
      </c>
      <c r="H410" s="89" t="s">
        <v>822</v>
      </c>
      <c r="I410" s="89" t="s">
        <v>823</v>
      </c>
      <c r="J410" s="90" t="s">
        <v>30</v>
      </c>
      <c r="K410" s="91">
        <v>0</v>
      </c>
      <c r="L410" s="92">
        <v>230000000</v>
      </c>
      <c r="M410" s="23" t="s">
        <v>117</v>
      </c>
      <c r="N410" s="25" t="s">
        <v>371</v>
      </c>
      <c r="O410" s="93" t="s">
        <v>134</v>
      </c>
      <c r="P410" s="23" t="s">
        <v>135</v>
      </c>
      <c r="Q410" s="91" t="s">
        <v>168</v>
      </c>
      <c r="R410" s="94" t="s">
        <v>137</v>
      </c>
      <c r="S410" s="23">
        <v>796</v>
      </c>
      <c r="T410" s="23" t="s">
        <v>734</v>
      </c>
      <c r="U410" s="28">
        <v>4</v>
      </c>
      <c r="V410" s="28">
        <v>28857.94</v>
      </c>
      <c r="W410" s="95">
        <v>115431.76</v>
      </c>
      <c r="X410" s="95">
        <v>129283.57120000001</v>
      </c>
      <c r="Y410" s="96"/>
      <c r="Z410" s="23">
        <v>2016</v>
      </c>
      <c r="AA410" s="98"/>
    </row>
    <row r="411" spans="1:27" outlineLevel="1">
      <c r="A411" s="84" t="s">
        <v>2283</v>
      </c>
      <c r="B411" s="85" t="s">
        <v>27</v>
      </c>
      <c r="C411" s="86" t="s">
        <v>824</v>
      </c>
      <c r="D411" s="88" t="s">
        <v>825</v>
      </c>
      <c r="E411" s="88" t="s">
        <v>402</v>
      </c>
      <c r="F411" s="88" t="s">
        <v>826</v>
      </c>
      <c r="G411" s="88" t="s">
        <v>402</v>
      </c>
      <c r="H411" s="89" t="s">
        <v>827</v>
      </c>
      <c r="I411" s="89" t="s">
        <v>828</v>
      </c>
      <c r="J411" s="90" t="s">
        <v>30</v>
      </c>
      <c r="K411" s="91">
        <v>0</v>
      </c>
      <c r="L411" s="92">
        <v>230000000</v>
      </c>
      <c r="M411" s="23" t="s">
        <v>117</v>
      </c>
      <c r="N411" s="25" t="s">
        <v>371</v>
      </c>
      <c r="O411" s="93" t="s">
        <v>134</v>
      </c>
      <c r="P411" s="23" t="s">
        <v>135</v>
      </c>
      <c r="Q411" s="91" t="s">
        <v>168</v>
      </c>
      <c r="R411" s="94" t="s">
        <v>137</v>
      </c>
      <c r="S411" s="23">
        <v>796</v>
      </c>
      <c r="T411" s="23" t="s">
        <v>734</v>
      </c>
      <c r="U411" s="28">
        <v>13</v>
      </c>
      <c r="V411" s="28">
        <v>11890.08</v>
      </c>
      <c r="W411" s="95">
        <v>154571.04</v>
      </c>
      <c r="X411" s="95">
        <v>173119.56480000002</v>
      </c>
      <c r="Y411" s="96"/>
      <c r="Z411" s="23">
        <v>2016</v>
      </c>
      <c r="AA411" s="98"/>
    </row>
    <row r="412" spans="1:27" outlineLevel="1">
      <c r="A412" s="84" t="s">
        <v>2284</v>
      </c>
      <c r="B412" s="85" t="s">
        <v>27</v>
      </c>
      <c r="C412" s="86" t="s">
        <v>829</v>
      </c>
      <c r="D412" s="88" t="s">
        <v>175</v>
      </c>
      <c r="E412" s="88" t="s">
        <v>830</v>
      </c>
      <c r="F412" s="88" t="s">
        <v>831</v>
      </c>
      <c r="G412" s="88" t="s">
        <v>402</v>
      </c>
      <c r="H412" s="89" t="s">
        <v>832</v>
      </c>
      <c r="I412" s="89" t="s">
        <v>833</v>
      </c>
      <c r="J412" s="90" t="s">
        <v>30</v>
      </c>
      <c r="K412" s="91">
        <v>0</v>
      </c>
      <c r="L412" s="92">
        <v>230000000</v>
      </c>
      <c r="M412" s="23" t="s">
        <v>117</v>
      </c>
      <c r="N412" s="25" t="s">
        <v>371</v>
      </c>
      <c r="O412" s="93" t="s">
        <v>134</v>
      </c>
      <c r="P412" s="23" t="s">
        <v>135</v>
      </c>
      <c r="Q412" s="91" t="s">
        <v>168</v>
      </c>
      <c r="R412" s="94" t="s">
        <v>137</v>
      </c>
      <c r="S412" s="23">
        <v>796</v>
      </c>
      <c r="T412" s="23" t="s">
        <v>734</v>
      </c>
      <c r="U412" s="28">
        <v>14</v>
      </c>
      <c r="V412" s="28">
        <v>40178.57</v>
      </c>
      <c r="W412" s="95">
        <v>562499.98</v>
      </c>
      <c r="X412" s="95">
        <v>629999.97759999998</v>
      </c>
      <c r="Y412" s="96"/>
      <c r="Z412" s="23">
        <v>2016</v>
      </c>
      <c r="AA412" s="98"/>
    </row>
    <row r="413" spans="1:27" outlineLevel="1">
      <c r="A413" s="84" t="s">
        <v>2285</v>
      </c>
      <c r="B413" s="85" t="s">
        <v>27</v>
      </c>
      <c r="C413" s="86" t="s">
        <v>834</v>
      </c>
      <c r="D413" s="88" t="s">
        <v>174</v>
      </c>
      <c r="E413" s="88" t="s">
        <v>835</v>
      </c>
      <c r="F413" s="88" t="s">
        <v>836</v>
      </c>
      <c r="G413" s="88" t="s">
        <v>402</v>
      </c>
      <c r="H413" s="89" t="s">
        <v>837</v>
      </c>
      <c r="I413" s="89" t="s">
        <v>838</v>
      </c>
      <c r="J413" s="90" t="s">
        <v>30</v>
      </c>
      <c r="K413" s="91">
        <v>0</v>
      </c>
      <c r="L413" s="92">
        <v>230000000</v>
      </c>
      <c r="M413" s="23" t="s">
        <v>117</v>
      </c>
      <c r="N413" s="25" t="s">
        <v>371</v>
      </c>
      <c r="O413" s="93" t="s">
        <v>134</v>
      </c>
      <c r="P413" s="23" t="s">
        <v>135</v>
      </c>
      <c r="Q413" s="91" t="s">
        <v>168</v>
      </c>
      <c r="R413" s="94" t="s">
        <v>137</v>
      </c>
      <c r="S413" s="23">
        <v>796</v>
      </c>
      <c r="T413" s="23" t="s">
        <v>734</v>
      </c>
      <c r="U413" s="28">
        <v>9</v>
      </c>
      <c r="V413" s="28">
        <v>446.42</v>
      </c>
      <c r="W413" s="95">
        <v>4017.78</v>
      </c>
      <c r="X413" s="95">
        <v>4499.9136000000008</v>
      </c>
      <c r="Y413" s="96"/>
      <c r="Z413" s="23">
        <v>2016</v>
      </c>
      <c r="AA413" s="98"/>
    </row>
    <row r="414" spans="1:27" outlineLevel="1">
      <c r="A414" s="84" t="s">
        <v>2286</v>
      </c>
      <c r="B414" s="85" t="s">
        <v>27</v>
      </c>
      <c r="C414" s="86" t="s">
        <v>839</v>
      </c>
      <c r="D414" s="88" t="s">
        <v>174</v>
      </c>
      <c r="E414" s="88" t="s">
        <v>835</v>
      </c>
      <c r="F414" s="88" t="s">
        <v>840</v>
      </c>
      <c r="G414" s="88" t="s">
        <v>402</v>
      </c>
      <c r="H414" s="89" t="s">
        <v>841</v>
      </c>
      <c r="I414" s="89" t="s">
        <v>842</v>
      </c>
      <c r="J414" s="90" t="s">
        <v>30</v>
      </c>
      <c r="K414" s="91">
        <v>0</v>
      </c>
      <c r="L414" s="92">
        <v>230000000</v>
      </c>
      <c r="M414" s="23" t="s">
        <v>117</v>
      </c>
      <c r="N414" s="25" t="s">
        <v>371</v>
      </c>
      <c r="O414" s="93" t="s">
        <v>134</v>
      </c>
      <c r="P414" s="23" t="s">
        <v>135</v>
      </c>
      <c r="Q414" s="91" t="s">
        <v>168</v>
      </c>
      <c r="R414" s="94" t="s">
        <v>137</v>
      </c>
      <c r="S414" s="23">
        <v>796</v>
      </c>
      <c r="T414" s="23" t="s">
        <v>734</v>
      </c>
      <c r="U414" s="28">
        <v>9</v>
      </c>
      <c r="V414" s="28">
        <v>446.42</v>
      </c>
      <c r="W414" s="95">
        <v>4017.78</v>
      </c>
      <c r="X414" s="95">
        <v>4499.9136000000008</v>
      </c>
      <c r="Y414" s="96"/>
      <c r="Z414" s="23">
        <v>2016</v>
      </c>
      <c r="AA414" s="98"/>
    </row>
    <row r="415" spans="1:27" outlineLevel="1">
      <c r="A415" s="84" t="s">
        <v>2287</v>
      </c>
      <c r="B415" s="85" t="s">
        <v>27</v>
      </c>
      <c r="C415" s="86" t="s">
        <v>843</v>
      </c>
      <c r="D415" s="88" t="s">
        <v>844</v>
      </c>
      <c r="E415" s="88" t="s">
        <v>835</v>
      </c>
      <c r="F415" s="88" t="s">
        <v>845</v>
      </c>
      <c r="G415" s="88" t="s">
        <v>402</v>
      </c>
      <c r="H415" s="89" t="s">
        <v>846</v>
      </c>
      <c r="I415" s="89" t="s">
        <v>847</v>
      </c>
      <c r="J415" s="90" t="s">
        <v>30</v>
      </c>
      <c r="K415" s="91">
        <v>0</v>
      </c>
      <c r="L415" s="92">
        <v>230000000</v>
      </c>
      <c r="M415" s="23" t="s">
        <v>117</v>
      </c>
      <c r="N415" s="25" t="s">
        <v>371</v>
      </c>
      <c r="O415" s="93" t="s">
        <v>134</v>
      </c>
      <c r="P415" s="23" t="s">
        <v>135</v>
      </c>
      <c r="Q415" s="91" t="s">
        <v>168</v>
      </c>
      <c r="R415" s="94" t="s">
        <v>137</v>
      </c>
      <c r="S415" s="23">
        <v>796</v>
      </c>
      <c r="T415" s="23" t="s">
        <v>734</v>
      </c>
      <c r="U415" s="28">
        <v>15</v>
      </c>
      <c r="V415" s="28">
        <v>21605.83</v>
      </c>
      <c r="W415" s="95">
        <v>324087.45</v>
      </c>
      <c r="X415" s="95">
        <v>362977.94400000008</v>
      </c>
      <c r="Y415" s="96"/>
      <c r="Z415" s="23">
        <v>2016</v>
      </c>
      <c r="AA415" s="98"/>
    </row>
    <row r="416" spans="1:27" outlineLevel="1">
      <c r="A416" s="84" t="s">
        <v>2288</v>
      </c>
      <c r="B416" s="85" t="s">
        <v>27</v>
      </c>
      <c r="C416" s="86" t="s">
        <v>848</v>
      </c>
      <c r="D416" s="88" t="s">
        <v>849</v>
      </c>
      <c r="E416" s="88" t="s">
        <v>850</v>
      </c>
      <c r="F416" s="88" t="s">
        <v>851</v>
      </c>
      <c r="G416" s="88" t="s">
        <v>402</v>
      </c>
      <c r="H416" s="89" t="s">
        <v>852</v>
      </c>
      <c r="I416" s="89" t="s">
        <v>853</v>
      </c>
      <c r="J416" s="90" t="s">
        <v>35</v>
      </c>
      <c r="K416" s="91">
        <v>45</v>
      </c>
      <c r="L416" s="92">
        <v>230000000</v>
      </c>
      <c r="M416" s="23" t="s">
        <v>117</v>
      </c>
      <c r="N416" s="25" t="s">
        <v>371</v>
      </c>
      <c r="O416" s="93" t="s">
        <v>134</v>
      </c>
      <c r="P416" s="23" t="s">
        <v>135</v>
      </c>
      <c r="Q416" s="91" t="s">
        <v>168</v>
      </c>
      <c r="R416" s="94" t="s">
        <v>139</v>
      </c>
      <c r="S416" s="23">
        <v>796</v>
      </c>
      <c r="T416" s="23" t="s">
        <v>734</v>
      </c>
      <c r="U416" s="28">
        <v>1</v>
      </c>
      <c r="V416" s="28">
        <v>145260</v>
      </c>
      <c r="W416" s="95">
        <v>145260</v>
      </c>
      <c r="X416" s="95">
        <v>162691.20000000001</v>
      </c>
      <c r="Y416" s="96" t="s">
        <v>140</v>
      </c>
      <c r="Z416" s="23">
        <v>2016</v>
      </c>
      <c r="AA416" s="98"/>
    </row>
    <row r="417" spans="1:27" outlineLevel="1">
      <c r="A417" s="84" t="s">
        <v>2289</v>
      </c>
      <c r="B417" s="85" t="s">
        <v>27</v>
      </c>
      <c r="C417" s="86" t="s">
        <v>770</v>
      </c>
      <c r="D417" s="88" t="s">
        <v>205</v>
      </c>
      <c r="E417" s="88" t="s">
        <v>402</v>
      </c>
      <c r="F417" s="88" t="s">
        <v>771</v>
      </c>
      <c r="G417" s="88" t="s">
        <v>402</v>
      </c>
      <c r="H417" s="89" t="s">
        <v>854</v>
      </c>
      <c r="I417" s="89" t="s">
        <v>855</v>
      </c>
      <c r="J417" s="90" t="s">
        <v>30</v>
      </c>
      <c r="K417" s="91">
        <v>0</v>
      </c>
      <c r="L417" s="92">
        <v>230000000</v>
      </c>
      <c r="M417" s="23" t="s">
        <v>117</v>
      </c>
      <c r="N417" s="25" t="s">
        <v>371</v>
      </c>
      <c r="O417" s="93" t="s">
        <v>134</v>
      </c>
      <c r="P417" s="23" t="s">
        <v>135</v>
      </c>
      <c r="Q417" s="91" t="s">
        <v>168</v>
      </c>
      <c r="R417" s="94" t="s">
        <v>137</v>
      </c>
      <c r="S417" s="23">
        <v>796</v>
      </c>
      <c r="T417" s="23" t="s">
        <v>734</v>
      </c>
      <c r="U417" s="28">
        <v>14</v>
      </c>
      <c r="V417" s="28">
        <v>4933</v>
      </c>
      <c r="W417" s="95">
        <v>69062</v>
      </c>
      <c r="X417" s="95">
        <v>77349.440000000002</v>
      </c>
      <c r="Y417" s="96"/>
      <c r="Z417" s="23">
        <v>2016</v>
      </c>
      <c r="AA417" s="98"/>
    </row>
    <row r="418" spans="1:27" outlineLevel="1">
      <c r="A418" s="84" t="s">
        <v>2290</v>
      </c>
      <c r="B418" s="85" t="s">
        <v>27</v>
      </c>
      <c r="C418" s="86" t="s">
        <v>770</v>
      </c>
      <c r="D418" s="88" t="s">
        <v>205</v>
      </c>
      <c r="E418" s="88" t="s">
        <v>402</v>
      </c>
      <c r="F418" s="88" t="s">
        <v>771</v>
      </c>
      <c r="G418" s="88" t="s">
        <v>402</v>
      </c>
      <c r="H418" s="89" t="s">
        <v>856</v>
      </c>
      <c r="I418" s="89" t="s">
        <v>857</v>
      </c>
      <c r="J418" s="90" t="s">
        <v>30</v>
      </c>
      <c r="K418" s="91">
        <v>0</v>
      </c>
      <c r="L418" s="92">
        <v>230000000</v>
      </c>
      <c r="M418" s="23" t="s">
        <v>117</v>
      </c>
      <c r="N418" s="25" t="s">
        <v>371</v>
      </c>
      <c r="O418" s="93" t="s">
        <v>134</v>
      </c>
      <c r="P418" s="23" t="s">
        <v>135</v>
      </c>
      <c r="Q418" s="91" t="s">
        <v>168</v>
      </c>
      <c r="R418" s="94" t="s">
        <v>137</v>
      </c>
      <c r="S418" s="23">
        <v>796</v>
      </c>
      <c r="T418" s="23" t="s">
        <v>734</v>
      </c>
      <c r="U418" s="28">
        <v>4</v>
      </c>
      <c r="V418" s="28">
        <v>1199.9999999999998</v>
      </c>
      <c r="W418" s="95">
        <v>4799.9999999999991</v>
      </c>
      <c r="X418" s="95">
        <v>5375.9999999999991</v>
      </c>
      <c r="Y418" s="96"/>
      <c r="Z418" s="23">
        <v>2016</v>
      </c>
      <c r="AA418" s="98"/>
    </row>
    <row r="419" spans="1:27" outlineLevel="1">
      <c r="A419" s="84" t="s">
        <v>2291</v>
      </c>
      <c r="B419" s="85" t="s">
        <v>27</v>
      </c>
      <c r="C419" s="86" t="s">
        <v>858</v>
      </c>
      <c r="D419" s="88" t="s">
        <v>160</v>
      </c>
      <c r="E419" s="88" t="s">
        <v>402</v>
      </c>
      <c r="F419" s="88" t="s">
        <v>859</v>
      </c>
      <c r="G419" s="88" t="s">
        <v>402</v>
      </c>
      <c r="H419" s="89" t="s">
        <v>860</v>
      </c>
      <c r="I419" s="89" t="s">
        <v>861</v>
      </c>
      <c r="J419" s="90" t="s">
        <v>30</v>
      </c>
      <c r="K419" s="91">
        <v>0</v>
      </c>
      <c r="L419" s="92">
        <v>230000000</v>
      </c>
      <c r="M419" s="23" t="s">
        <v>117</v>
      </c>
      <c r="N419" s="25" t="s">
        <v>371</v>
      </c>
      <c r="O419" s="93" t="s">
        <v>134</v>
      </c>
      <c r="P419" s="23" t="s">
        <v>135</v>
      </c>
      <c r="Q419" s="91" t="s">
        <v>168</v>
      </c>
      <c r="R419" s="94" t="s">
        <v>137</v>
      </c>
      <c r="S419" s="23" t="s">
        <v>161</v>
      </c>
      <c r="T419" s="23" t="s">
        <v>162</v>
      </c>
      <c r="U419" s="28">
        <v>2600</v>
      </c>
      <c r="V419" s="28">
        <v>104</v>
      </c>
      <c r="W419" s="95">
        <v>270400</v>
      </c>
      <c r="X419" s="95">
        <v>302848</v>
      </c>
      <c r="Y419" s="96"/>
      <c r="Z419" s="23">
        <v>2016</v>
      </c>
      <c r="AA419" s="98"/>
    </row>
    <row r="420" spans="1:27" outlineLevel="1">
      <c r="A420" s="84" t="s">
        <v>2292</v>
      </c>
      <c r="B420" s="85" t="s">
        <v>27</v>
      </c>
      <c r="C420" s="86" t="s">
        <v>862</v>
      </c>
      <c r="D420" s="88" t="s">
        <v>863</v>
      </c>
      <c r="E420" s="88" t="s">
        <v>402</v>
      </c>
      <c r="F420" s="88" t="s">
        <v>864</v>
      </c>
      <c r="G420" s="88" t="s">
        <v>402</v>
      </c>
      <c r="H420" s="89" t="s">
        <v>865</v>
      </c>
      <c r="I420" s="89" t="s">
        <v>866</v>
      </c>
      <c r="J420" s="90" t="s">
        <v>30</v>
      </c>
      <c r="K420" s="91">
        <v>0</v>
      </c>
      <c r="L420" s="92">
        <v>230000000</v>
      </c>
      <c r="M420" s="23" t="s">
        <v>117</v>
      </c>
      <c r="N420" s="25" t="s">
        <v>371</v>
      </c>
      <c r="O420" s="93" t="s">
        <v>134</v>
      </c>
      <c r="P420" s="23" t="s">
        <v>135</v>
      </c>
      <c r="Q420" s="91" t="s">
        <v>168</v>
      </c>
      <c r="R420" s="94" t="s">
        <v>137</v>
      </c>
      <c r="S420" s="23">
        <v>796</v>
      </c>
      <c r="T420" s="23" t="s">
        <v>734</v>
      </c>
      <c r="U420" s="28">
        <v>2</v>
      </c>
      <c r="V420" s="28">
        <v>624999.99999999988</v>
      </c>
      <c r="W420" s="95">
        <v>1249999.9999999998</v>
      </c>
      <c r="X420" s="95">
        <v>1399999.9999999998</v>
      </c>
      <c r="Y420" s="96"/>
      <c r="Z420" s="23">
        <v>2016</v>
      </c>
      <c r="AA420" s="98"/>
    </row>
    <row r="421" spans="1:27" outlineLevel="1">
      <c r="A421" s="84" t="s">
        <v>2293</v>
      </c>
      <c r="B421" s="85" t="s">
        <v>27</v>
      </c>
      <c r="C421" s="86" t="s">
        <v>867</v>
      </c>
      <c r="D421" s="88" t="s">
        <v>868</v>
      </c>
      <c r="E421" s="88" t="s">
        <v>402</v>
      </c>
      <c r="F421" s="88" t="s">
        <v>869</v>
      </c>
      <c r="G421" s="88" t="s">
        <v>402</v>
      </c>
      <c r="H421" s="89" t="s">
        <v>870</v>
      </c>
      <c r="I421" s="89" t="s">
        <v>871</v>
      </c>
      <c r="J421" s="90" t="s">
        <v>30</v>
      </c>
      <c r="K421" s="91">
        <v>0</v>
      </c>
      <c r="L421" s="92">
        <v>230000000</v>
      </c>
      <c r="M421" s="23" t="s">
        <v>117</v>
      </c>
      <c r="N421" s="25" t="s">
        <v>371</v>
      </c>
      <c r="O421" s="93" t="s">
        <v>134</v>
      </c>
      <c r="P421" s="23" t="s">
        <v>135</v>
      </c>
      <c r="Q421" s="91" t="s">
        <v>168</v>
      </c>
      <c r="R421" s="94" t="s">
        <v>137</v>
      </c>
      <c r="S421" s="23">
        <v>796</v>
      </c>
      <c r="T421" s="23" t="s">
        <v>734</v>
      </c>
      <c r="U421" s="28">
        <v>4</v>
      </c>
      <c r="V421" s="28">
        <v>419999.99999999994</v>
      </c>
      <c r="W421" s="95">
        <v>1679999.9999999998</v>
      </c>
      <c r="X421" s="95">
        <v>1881600</v>
      </c>
      <c r="Y421" s="96"/>
      <c r="Z421" s="23">
        <v>2016</v>
      </c>
      <c r="AA421" s="98"/>
    </row>
    <row r="422" spans="1:27" outlineLevel="1">
      <c r="A422" s="84" t="s">
        <v>2294</v>
      </c>
      <c r="B422" s="85" t="s">
        <v>27</v>
      </c>
      <c r="C422" s="86" t="s">
        <v>872</v>
      </c>
      <c r="D422" s="88" t="s">
        <v>873</v>
      </c>
      <c r="E422" s="88" t="s">
        <v>402</v>
      </c>
      <c r="F422" s="88" t="s">
        <v>874</v>
      </c>
      <c r="G422" s="88" t="s">
        <v>402</v>
      </c>
      <c r="H422" s="89" t="s">
        <v>875</v>
      </c>
      <c r="I422" s="89" t="s">
        <v>876</v>
      </c>
      <c r="J422" s="90" t="s">
        <v>30</v>
      </c>
      <c r="K422" s="91">
        <v>0</v>
      </c>
      <c r="L422" s="92">
        <v>230000000</v>
      </c>
      <c r="M422" s="23" t="s">
        <v>117</v>
      </c>
      <c r="N422" s="25" t="s">
        <v>371</v>
      </c>
      <c r="O422" s="93" t="s">
        <v>134</v>
      </c>
      <c r="P422" s="23" t="s">
        <v>135</v>
      </c>
      <c r="Q422" s="91" t="s">
        <v>168</v>
      </c>
      <c r="R422" s="94" t="s">
        <v>137</v>
      </c>
      <c r="S422" s="23">
        <v>796</v>
      </c>
      <c r="T422" s="23" t="s">
        <v>734</v>
      </c>
      <c r="U422" s="28">
        <v>10</v>
      </c>
      <c r="V422" s="28">
        <v>1785.71</v>
      </c>
      <c r="W422" s="95">
        <v>17857.099999999999</v>
      </c>
      <c r="X422" s="95">
        <v>19999.952000000001</v>
      </c>
      <c r="Y422" s="96"/>
      <c r="Z422" s="23">
        <v>2016</v>
      </c>
      <c r="AA422" s="98"/>
    </row>
    <row r="423" spans="1:27" outlineLevel="1">
      <c r="A423" s="84" t="s">
        <v>2295</v>
      </c>
      <c r="B423" s="85" t="s">
        <v>27</v>
      </c>
      <c r="C423" s="86" t="s">
        <v>877</v>
      </c>
      <c r="D423" s="88" t="s">
        <v>878</v>
      </c>
      <c r="E423" s="88" t="s">
        <v>402</v>
      </c>
      <c r="F423" s="88" t="s">
        <v>879</v>
      </c>
      <c r="G423" s="88" t="s">
        <v>402</v>
      </c>
      <c r="H423" s="89" t="s">
        <v>880</v>
      </c>
      <c r="I423" s="89" t="s">
        <v>881</v>
      </c>
      <c r="J423" s="90" t="s">
        <v>30</v>
      </c>
      <c r="K423" s="91">
        <v>0</v>
      </c>
      <c r="L423" s="92">
        <v>230000000</v>
      </c>
      <c r="M423" s="23" t="s">
        <v>117</v>
      </c>
      <c r="N423" s="25" t="s">
        <v>371</v>
      </c>
      <c r="O423" s="93" t="s">
        <v>134</v>
      </c>
      <c r="P423" s="23" t="s">
        <v>135</v>
      </c>
      <c r="Q423" s="91" t="s">
        <v>168</v>
      </c>
      <c r="R423" s="94" t="s">
        <v>137</v>
      </c>
      <c r="S423" s="23">
        <v>796</v>
      </c>
      <c r="T423" s="23" t="s">
        <v>734</v>
      </c>
      <c r="U423" s="28">
        <v>4</v>
      </c>
      <c r="V423" s="28">
        <v>4464.28</v>
      </c>
      <c r="W423" s="95">
        <v>17857.12</v>
      </c>
      <c r="X423" s="95">
        <v>19999.974399999999</v>
      </c>
      <c r="Y423" s="96"/>
      <c r="Z423" s="23">
        <v>2016</v>
      </c>
      <c r="AA423" s="98"/>
    </row>
    <row r="424" spans="1:27" outlineLevel="1">
      <c r="A424" s="84" t="s">
        <v>2296</v>
      </c>
      <c r="B424" s="85" t="s">
        <v>27</v>
      </c>
      <c r="C424" s="86" t="s">
        <v>884</v>
      </c>
      <c r="D424" s="88" t="s">
        <v>882</v>
      </c>
      <c r="E424" s="88" t="s">
        <v>883</v>
      </c>
      <c r="F424" s="88" t="s">
        <v>885</v>
      </c>
      <c r="G424" s="88" t="s">
        <v>402</v>
      </c>
      <c r="H424" s="89" t="s">
        <v>886</v>
      </c>
      <c r="I424" s="89" t="s">
        <v>887</v>
      </c>
      <c r="J424" s="90" t="s">
        <v>30</v>
      </c>
      <c r="K424" s="91">
        <v>0</v>
      </c>
      <c r="L424" s="92">
        <v>230000000</v>
      </c>
      <c r="M424" s="23" t="s">
        <v>117</v>
      </c>
      <c r="N424" s="25" t="s">
        <v>371</v>
      </c>
      <c r="O424" s="93" t="s">
        <v>134</v>
      </c>
      <c r="P424" s="23" t="s">
        <v>135</v>
      </c>
      <c r="Q424" s="91" t="s">
        <v>168</v>
      </c>
      <c r="R424" s="94" t="s">
        <v>137</v>
      </c>
      <c r="S424" s="23">
        <v>796</v>
      </c>
      <c r="T424" s="23" t="s">
        <v>734</v>
      </c>
      <c r="U424" s="28">
        <v>4</v>
      </c>
      <c r="V424" s="28">
        <v>6249.9999999999991</v>
      </c>
      <c r="W424" s="95">
        <v>24999.999999999996</v>
      </c>
      <c r="X424" s="95">
        <v>28000</v>
      </c>
      <c r="Y424" s="96"/>
      <c r="Z424" s="23">
        <v>2016</v>
      </c>
      <c r="AA424" s="98"/>
    </row>
    <row r="425" spans="1:27" outlineLevel="1">
      <c r="A425" s="84" t="s">
        <v>2297</v>
      </c>
      <c r="B425" s="85" t="s">
        <v>27</v>
      </c>
      <c r="C425" s="86" t="s">
        <v>888</v>
      </c>
      <c r="D425" s="88" t="s">
        <v>882</v>
      </c>
      <c r="E425" s="88" t="s">
        <v>883</v>
      </c>
      <c r="F425" s="88" t="s">
        <v>889</v>
      </c>
      <c r="G425" s="88" t="s">
        <v>402</v>
      </c>
      <c r="H425" s="89" t="s">
        <v>890</v>
      </c>
      <c r="I425" s="89" t="s">
        <v>891</v>
      </c>
      <c r="J425" s="90" t="s">
        <v>30</v>
      </c>
      <c r="K425" s="91">
        <v>0</v>
      </c>
      <c r="L425" s="92">
        <v>230000000</v>
      </c>
      <c r="M425" s="23" t="s">
        <v>117</v>
      </c>
      <c r="N425" s="25" t="s">
        <v>371</v>
      </c>
      <c r="O425" s="93" t="s">
        <v>134</v>
      </c>
      <c r="P425" s="23" t="s">
        <v>135</v>
      </c>
      <c r="Q425" s="91" t="s">
        <v>168</v>
      </c>
      <c r="R425" s="94" t="s">
        <v>137</v>
      </c>
      <c r="S425" s="23">
        <v>796</v>
      </c>
      <c r="T425" s="23" t="s">
        <v>734</v>
      </c>
      <c r="U425" s="28">
        <v>2</v>
      </c>
      <c r="V425" s="28">
        <v>6249.9999999999991</v>
      </c>
      <c r="W425" s="95">
        <v>12499.999999999998</v>
      </c>
      <c r="X425" s="95">
        <v>14000</v>
      </c>
      <c r="Y425" s="96"/>
      <c r="Z425" s="23">
        <v>2016</v>
      </c>
      <c r="AA425" s="98"/>
    </row>
    <row r="426" spans="1:27" outlineLevel="1">
      <c r="A426" s="84" t="s">
        <v>2298</v>
      </c>
      <c r="B426" s="85" t="s">
        <v>27</v>
      </c>
      <c r="C426" s="86" t="s">
        <v>892</v>
      </c>
      <c r="D426" s="88" t="s">
        <v>893</v>
      </c>
      <c r="E426" s="88" t="s">
        <v>402</v>
      </c>
      <c r="F426" s="88" t="s">
        <v>894</v>
      </c>
      <c r="G426" s="88" t="s">
        <v>402</v>
      </c>
      <c r="H426" s="89" t="s">
        <v>895</v>
      </c>
      <c r="I426" s="89" t="s">
        <v>896</v>
      </c>
      <c r="J426" s="90" t="s">
        <v>30</v>
      </c>
      <c r="K426" s="91">
        <v>0</v>
      </c>
      <c r="L426" s="92">
        <v>230000000</v>
      </c>
      <c r="M426" s="23" t="s">
        <v>117</v>
      </c>
      <c r="N426" s="25" t="s">
        <v>371</v>
      </c>
      <c r="O426" s="93" t="s">
        <v>134</v>
      </c>
      <c r="P426" s="23" t="s">
        <v>135</v>
      </c>
      <c r="Q426" s="91" t="s">
        <v>168</v>
      </c>
      <c r="R426" s="94" t="s">
        <v>137</v>
      </c>
      <c r="S426" s="23">
        <v>796</v>
      </c>
      <c r="T426" s="23" t="s">
        <v>734</v>
      </c>
      <c r="U426" s="28">
        <v>8</v>
      </c>
      <c r="V426" s="28">
        <v>2645.53</v>
      </c>
      <c r="W426" s="95">
        <v>21164.240000000002</v>
      </c>
      <c r="X426" s="95">
        <v>23703.948800000006</v>
      </c>
      <c r="Y426" s="96"/>
      <c r="Z426" s="23">
        <v>2016</v>
      </c>
      <c r="AA426" s="98"/>
    </row>
    <row r="427" spans="1:27" outlineLevel="1">
      <c r="A427" s="84" t="s">
        <v>2299</v>
      </c>
      <c r="B427" s="85" t="s">
        <v>27</v>
      </c>
      <c r="C427" s="86" t="s">
        <v>899</v>
      </c>
      <c r="D427" s="88" t="s">
        <v>897</v>
      </c>
      <c r="E427" s="88" t="s">
        <v>898</v>
      </c>
      <c r="F427" s="88" t="s">
        <v>900</v>
      </c>
      <c r="G427" s="88" t="s">
        <v>901</v>
      </c>
      <c r="H427" s="89" t="s">
        <v>902</v>
      </c>
      <c r="I427" s="89" t="s">
        <v>903</v>
      </c>
      <c r="J427" s="90" t="s">
        <v>30</v>
      </c>
      <c r="K427" s="91">
        <v>0</v>
      </c>
      <c r="L427" s="92">
        <v>230000000</v>
      </c>
      <c r="M427" s="23" t="s">
        <v>117</v>
      </c>
      <c r="N427" s="25" t="s">
        <v>371</v>
      </c>
      <c r="O427" s="93" t="s">
        <v>134</v>
      </c>
      <c r="P427" s="23" t="s">
        <v>135</v>
      </c>
      <c r="Q427" s="91" t="s">
        <v>168</v>
      </c>
      <c r="R427" s="94" t="s">
        <v>137</v>
      </c>
      <c r="S427" s="23">
        <v>796</v>
      </c>
      <c r="T427" s="23" t="s">
        <v>734</v>
      </c>
      <c r="U427" s="28">
        <v>4</v>
      </c>
      <c r="V427" s="28">
        <v>3571.42</v>
      </c>
      <c r="W427" s="95">
        <v>14285.68</v>
      </c>
      <c r="X427" s="95">
        <v>15999.961600000002</v>
      </c>
      <c r="Y427" s="96"/>
      <c r="Z427" s="23">
        <v>2016</v>
      </c>
      <c r="AA427" s="98"/>
    </row>
    <row r="428" spans="1:27" outlineLevel="1">
      <c r="A428" s="84" t="s">
        <v>2300</v>
      </c>
      <c r="B428" s="85" t="s">
        <v>27</v>
      </c>
      <c r="C428" s="86" t="s">
        <v>904</v>
      </c>
      <c r="D428" s="88" t="s">
        <v>905</v>
      </c>
      <c r="E428" s="88" t="s">
        <v>402</v>
      </c>
      <c r="F428" s="88" t="s">
        <v>906</v>
      </c>
      <c r="G428" s="88" t="s">
        <v>402</v>
      </c>
      <c r="H428" s="89" t="s">
        <v>907</v>
      </c>
      <c r="I428" s="89" t="s">
        <v>908</v>
      </c>
      <c r="J428" s="90" t="s">
        <v>30</v>
      </c>
      <c r="K428" s="91">
        <v>0</v>
      </c>
      <c r="L428" s="92">
        <v>230000000</v>
      </c>
      <c r="M428" s="23" t="s">
        <v>117</v>
      </c>
      <c r="N428" s="25" t="s">
        <v>371</v>
      </c>
      <c r="O428" s="93" t="s">
        <v>134</v>
      </c>
      <c r="P428" s="23" t="s">
        <v>135</v>
      </c>
      <c r="Q428" s="91" t="s">
        <v>168</v>
      </c>
      <c r="R428" s="94" t="s">
        <v>137</v>
      </c>
      <c r="S428" s="23" t="s">
        <v>161</v>
      </c>
      <c r="T428" s="23" t="s">
        <v>162</v>
      </c>
      <c r="U428" s="28">
        <v>30</v>
      </c>
      <c r="V428" s="28">
        <v>2678.57</v>
      </c>
      <c r="W428" s="95">
        <v>80357.100000000006</v>
      </c>
      <c r="X428" s="95">
        <v>89999.952000000019</v>
      </c>
      <c r="Y428" s="96"/>
      <c r="Z428" s="23">
        <v>2016</v>
      </c>
      <c r="AA428" s="98"/>
    </row>
    <row r="429" spans="1:27" outlineLevel="1">
      <c r="A429" s="84" t="s">
        <v>2301</v>
      </c>
      <c r="B429" s="85" t="s">
        <v>27</v>
      </c>
      <c r="C429" s="86" t="s">
        <v>909</v>
      </c>
      <c r="D429" s="88" t="s">
        <v>910</v>
      </c>
      <c r="E429" s="88" t="s">
        <v>402</v>
      </c>
      <c r="F429" s="88" t="s">
        <v>911</v>
      </c>
      <c r="G429" s="88" t="s">
        <v>402</v>
      </c>
      <c r="H429" s="89" t="s">
        <v>912</v>
      </c>
      <c r="I429" s="89" t="s">
        <v>913</v>
      </c>
      <c r="J429" s="90" t="s">
        <v>30</v>
      </c>
      <c r="K429" s="91">
        <v>0</v>
      </c>
      <c r="L429" s="92">
        <v>230000000</v>
      </c>
      <c r="M429" s="23" t="s">
        <v>117</v>
      </c>
      <c r="N429" s="25" t="s">
        <v>371</v>
      </c>
      <c r="O429" s="93" t="s">
        <v>134</v>
      </c>
      <c r="P429" s="23" t="s">
        <v>135</v>
      </c>
      <c r="Q429" s="91" t="s">
        <v>168</v>
      </c>
      <c r="R429" s="94" t="s">
        <v>137</v>
      </c>
      <c r="S429" s="23">
        <v>839</v>
      </c>
      <c r="T429" s="23" t="s">
        <v>209</v>
      </c>
      <c r="U429" s="28">
        <v>9</v>
      </c>
      <c r="V429" s="28">
        <v>42334.82</v>
      </c>
      <c r="W429" s="95">
        <v>381013.38</v>
      </c>
      <c r="X429" s="95">
        <v>426734.98560000007</v>
      </c>
      <c r="Y429" s="96"/>
      <c r="Z429" s="23">
        <v>2016</v>
      </c>
      <c r="AA429" s="98"/>
    </row>
    <row r="430" spans="1:27" outlineLevel="1">
      <c r="A430" s="84" t="s">
        <v>2302</v>
      </c>
      <c r="B430" s="85" t="s">
        <v>27</v>
      </c>
      <c r="C430" s="86" t="s">
        <v>914</v>
      </c>
      <c r="D430" s="88" t="s">
        <v>915</v>
      </c>
      <c r="E430" s="88" t="s">
        <v>916</v>
      </c>
      <c r="F430" s="88" t="s">
        <v>917</v>
      </c>
      <c r="G430" s="88" t="s">
        <v>402</v>
      </c>
      <c r="H430" s="89" t="s">
        <v>918</v>
      </c>
      <c r="I430" s="89" t="s">
        <v>919</v>
      </c>
      <c r="J430" s="90" t="s">
        <v>35</v>
      </c>
      <c r="K430" s="91">
        <v>45</v>
      </c>
      <c r="L430" s="92">
        <v>230000000</v>
      </c>
      <c r="M430" s="23" t="s">
        <v>117</v>
      </c>
      <c r="N430" s="25" t="s">
        <v>371</v>
      </c>
      <c r="O430" s="93" t="s">
        <v>134</v>
      </c>
      <c r="P430" s="23" t="s">
        <v>135</v>
      </c>
      <c r="Q430" s="91" t="s">
        <v>168</v>
      </c>
      <c r="R430" s="94" t="s">
        <v>139</v>
      </c>
      <c r="S430" s="23">
        <v>796</v>
      </c>
      <c r="T430" s="23" t="s">
        <v>734</v>
      </c>
      <c r="U430" s="28">
        <v>474</v>
      </c>
      <c r="V430" s="28">
        <v>340</v>
      </c>
      <c r="W430" s="95">
        <v>161160</v>
      </c>
      <c r="X430" s="95">
        <v>180499.20000000001</v>
      </c>
      <c r="Y430" s="96" t="s">
        <v>140</v>
      </c>
      <c r="Z430" s="23">
        <v>2016</v>
      </c>
      <c r="AA430" s="98"/>
    </row>
    <row r="431" spans="1:27" outlineLevel="1">
      <c r="A431" s="84" t="s">
        <v>2303</v>
      </c>
      <c r="B431" s="85" t="s">
        <v>27</v>
      </c>
      <c r="C431" s="86" t="s">
        <v>920</v>
      </c>
      <c r="D431" s="88" t="s">
        <v>915</v>
      </c>
      <c r="E431" s="88" t="s">
        <v>916</v>
      </c>
      <c r="F431" s="88" t="s">
        <v>921</v>
      </c>
      <c r="G431" s="88" t="s">
        <v>402</v>
      </c>
      <c r="H431" s="89" t="s">
        <v>922</v>
      </c>
      <c r="I431" s="89" t="s">
        <v>923</v>
      </c>
      <c r="J431" s="90" t="s">
        <v>35</v>
      </c>
      <c r="K431" s="91">
        <v>45</v>
      </c>
      <c r="L431" s="92">
        <v>230000000</v>
      </c>
      <c r="M431" s="23" t="s">
        <v>117</v>
      </c>
      <c r="N431" s="25" t="s">
        <v>371</v>
      </c>
      <c r="O431" s="93" t="s">
        <v>134</v>
      </c>
      <c r="P431" s="23" t="s">
        <v>135</v>
      </c>
      <c r="Q431" s="91" t="s">
        <v>168</v>
      </c>
      <c r="R431" s="94" t="s">
        <v>139</v>
      </c>
      <c r="S431" s="23">
        <v>796</v>
      </c>
      <c r="T431" s="23" t="s">
        <v>734</v>
      </c>
      <c r="U431" s="28">
        <v>420</v>
      </c>
      <c r="V431" s="28">
        <v>235.99999999999997</v>
      </c>
      <c r="W431" s="95">
        <v>99119.999999999985</v>
      </c>
      <c r="X431" s="95">
        <v>111014.39999999999</v>
      </c>
      <c r="Y431" s="96" t="s">
        <v>140</v>
      </c>
      <c r="Z431" s="23">
        <v>2016</v>
      </c>
      <c r="AA431" s="98"/>
    </row>
    <row r="432" spans="1:27" outlineLevel="1">
      <c r="A432" s="84" t="s">
        <v>2304</v>
      </c>
      <c r="B432" s="85" t="s">
        <v>27</v>
      </c>
      <c r="C432" s="86" t="s">
        <v>380</v>
      </c>
      <c r="D432" s="88" t="s">
        <v>152</v>
      </c>
      <c r="E432" s="88" t="s">
        <v>924</v>
      </c>
      <c r="F432" s="88" t="s">
        <v>381</v>
      </c>
      <c r="G432" s="88" t="s">
        <v>402</v>
      </c>
      <c r="H432" s="89" t="s">
        <v>925</v>
      </c>
      <c r="I432" s="89" t="s">
        <v>926</v>
      </c>
      <c r="J432" s="90" t="s">
        <v>30</v>
      </c>
      <c r="K432" s="91">
        <v>0</v>
      </c>
      <c r="L432" s="92">
        <v>230000000</v>
      </c>
      <c r="M432" s="23" t="s">
        <v>117</v>
      </c>
      <c r="N432" s="25" t="s">
        <v>371</v>
      </c>
      <c r="O432" s="93" t="s">
        <v>134</v>
      </c>
      <c r="P432" s="23" t="s">
        <v>135</v>
      </c>
      <c r="Q432" s="91" t="s">
        <v>168</v>
      </c>
      <c r="R432" s="94" t="s">
        <v>137</v>
      </c>
      <c r="S432" s="23">
        <v>5111</v>
      </c>
      <c r="T432" s="23" t="s">
        <v>927</v>
      </c>
      <c r="U432" s="28">
        <v>70</v>
      </c>
      <c r="V432" s="28">
        <v>4464.28</v>
      </c>
      <c r="W432" s="95">
        <f t="shared" ref="W432:W463" si="13">U432*V432</f>
        <v>312499.59999999998</v>
      </c>
      <c r="X432" s="95">
        <f t="shared" ref="X432:X440" si="14">W432*1.12</f>
        <v>349999.55200000003</v>
      </c>
      <c r="Y432" s="96"/>
      <c r="Z432" s="23">
        <v>2016</v>
      </c>
      <c r="AA432" s="98"/>
    </row>
    <row r="433" spans="1:27" outlineLevel="1">
      <c r="A433" s="84" t="s">
        <v>2308</v>
      </c>
      <c r="B433" s="85" t="s">
        <v>27</v>
      </c>
      <c r="C433" s="86" t="s">
        <v>932</v>
      </c>
      <c r="D433" s="88" t="s">
        <v>928</v>
      </c>
      <c r="E433" s="88" t="s">
        <v>929</v>
      </c>
      <c r="F433" s="88" t="s">
        <v>933</v>
      </c>
      <c r="G433" s="88" t="s">
        <v>402</v>
      </c>
      <c r="H433" s="89" t="s">
        <v>934</v>
      </c>
      <c r="I433" s="89" t="s">
        <v>935</v>
      </c>
      <c r="J433" s="90" t="s">
        <v>930</v>
      </c>
      <c r="K433" s="91">
        <v>100</v>
      </c>
      <c r="L433" s="92">
        <v>230000000</v>
      </c>
      <c r="M433" s="23" t="s">
        <v>117</v>
      </c>
      <c r="N433" s="25" t="s">
        <v>57</v>
      </c>
      <c r="O433" s="93" t="s">
        <v>936</v>
      </c>
      <c r="P433" s="23" t="s">
        <v>1328</v>
      </c>
      <c r="Q433" s="91" t="s">
        <v>49</v>
      </c>
      <c r="R433" s="94" t="s">
        <v>40</v>
      </c>
      <c r="S433" s="23">
        <v>168</v>
      </c>
      <c r="T433" s="23" t="s">
        <v>937</v>
      </c>
      <c r="U433" s="28">
        <v>281.26400000000001</v>
      </c>
      <c r="V433" s="28">
        <v>178341.31</v>
      </c>
      <c r="W433" s="95">
        <f t="shared" si="13"/>
        <v>50160990.215840004</v>
      </c>
      <c r="X433" s="95">
        <f t="shared" si="14"/>
        <v>56180309.041740812</v>
      </c>
      <c r="Y433" s="96"/>
      <c r="Z433" s="23">
        <v>2016</v>
      </c>
      <c r="AA433" s="109"/>
    </row>
    <row r="434" spans="1:27" outlineLevel="1">
      <c r="A434" s="84" t="s">
        <v>2306</v>
      </c>
      <c r="B434" s="85" t="s">
        <v>27</v>
      </c>
      <c r="C434" s="86" t="s">
        <v>939</v>
      </c>
      <c r="D434" s="88" t="s">
        <v>940</v>
      </c>
      <c r="E434" s="88" t="s">
        <v>941</v>
      </c>
      <c r="F434" s="88" t="s">
        <v>942</v>
      </c>
      <c r="G434" s="88" t="s">
        <v>402</v>
      </c>
      <c r="H434" s="89" t="s">
        <v>943</v>
      </c>
      <c r="I434" s="89" t="s">
        <v>944</v>
      </c>
      <c r="J434" s="90" t="s">
        <v>930</v>
      </c>
      <c r="K434" s="91">
        <v>100</v>
      </c>
      <c r="L434" s="92">
        <v>230000000</v>
      </c>
      <c r="M434" s="23" t="s">
        <v>117</v>
      </c>
      <c r="N434" s="25" t="s">
        <v>57</v>
      </c>
      <c r="O434" s="93" t="s">
        <v>945</v>
      </c>
      <c r="P434" s="23" t="s">
        <v>1328</v>
      </c>
      <c r="Q434" s="91" t="s">
        <v>49</v>
      </c>
      <c r="R434" s="94" t="s">
        <v>40</v>
      </c>
      <c r="S434" s="23">
        <v>168</v>
      </c>
      <c r="T434" s="23" t="s">
        <v>937</v>
      </c>
      <c r="U434" s="28">
        <v>1287.807</v>
      </c>
      <c r="V434" s="28">
        <v>150539.85999999999</v>
      </c>
      <c r="W434" s="95">
        <f t="shared" si="13"/>
        <v>193866285.48701999</v>
      </c>
      <c r="X434" s="95">
        <f t="shared" si="14"/>
        <v>217130239.74546242</v>
      </c>
      <c r="Y434" s="96"/>
      <c r="Z434" s="23">
        <v>2016</v>
      </c>
      <c r="AA434" s="109"/>
    </row>
    <row r="435" spans="1:27" outlineLevel="1">
      <c r="A435" s="84" t="s">
        <v>2307</v>
      </c>
      <c r="B435" s="85" t="s">
        <v>27</v>
      </c>
      <c r="C435" s="86" t="s">
        <v>947</v>
      </c>
      <c r="D435" s="88" t="s">
        <v>940</v>
      </c>
      <c r="E435" s="88" t="s">
        <v>941</v>
      </c>
      <c r="F435" s="88" t="s">
        <v>948</v>
      </c>
      <c r="G435" s="88" t="s">
        <v>402</v>
      </c>
      <c r="H435" s="89" t="s">
        <v>949</v>
      </c>
      <c r="I435" s="89" t="s">
        <v>950</v>
      </c>
      <c r="J435" s="90" t="s">
        <v>930</v>
      </c>
      <c r="K435" s="91">
        <v>100</v>
      </c>
      <c r="L435" s="92">
        <v>230000000</v>
      </c>
      <c r="M435" s="23" t="s">
        <v>117</v>
      </c>
      <c r="N435" s="25" t="s">
        <v>57</v>
      </c>
      <c r="O435" s="93" t="s">
        <v>28</v>
      </c>
      <c r="P435" s="23" t="s">
        <v>1328</v>
      </c>
      <c r="Q435" s="91" t="s">
        <v>49</v>
      </c>
      <c r="R435" s="94" t="s">
        <v>40</v>
      </c>
      <c r="S435" s="23">
        <v>168</v>
      </c>
      <c r="T435" s="23" t="s">
        <v>937</v>
      </c>
      <c r="U435" s="28">
        <v>383.91800000000001</v>
      </c>
      <c r="V435" s="28">
        <v>182823.12</v>
      </c>
      <c r="W435" s="95">
        <f t="shared" si="13"/>
        <v>70189086.58416</v>
      </c>
      <c r="X435" s="95">
        <f t="shared" si="14"/>
        <v>78611776.974259213</v>
      </c>
      <c r="Y435" s="96"/>
      <c r="Z435" s="23">
        <v>2016</v>
      </c>
      <c r="AA435" s="109"/>
    </row>
    <row r="436" spans="1:27" outlineLevel="1">
      <c r="A436" s="84" t="s">
        <v>2309</v>
      </c>
      <c r="B436" s="85" t="s">
        <v>132</v>
      </c>
      <c r="C436" s="86" t="s">
        <v>1106</v>
      </c>
      <c r="D436" s="88" t="s">
        <v>1107</v>
      </c>
      <c r="E436" s="88"/>
      <c r="F436" s="88" t="s">
        <v>1108</v>
      </c>
      <c r="G436" s="88" t="s">
        <v>114</v>
      </c>
      <c r="H436" s="89" t="s">
        <v>1109</v>
      </c>
      <c r="I436" s="89" t="s">
        <v>1110</v>
      </c>
      <c r="J436" s="90" t="s">
        <v>35</v>
      </c>
      <c r="K436" s="91">
        <v>45</v>
      </c>
      <c r="L436" s="92">
        <v>230000000</v>
      </c>
      <c r="M436" s="23" t="s">
        <v>117</v>
      </c>
      <c r="N436" s="25" t="s">
        <v>371</v>
      </c>
      <c r="O436" s="93" t="s">
        <v>134</v>
      </c>
      <c r="P436" s="23" t="s">
        <v>135</v>
      </c>
      <c r="Q436" s="91" t="s">
        <v>168</v>
      </c>
      <c r="R436" s="94" t="s">
        <v>139</v>
      </c>
      <c r="S436" s="23">
        <v>796</v>
      </c>
      <c r="T436" s="23" t="s">
        <v>734</v>
      </c>
      <c r="U436" s="28">
        <v>17000</v>
      </c>
      <c r="V436" s="28">
        <v>19.999999999999996</v>
      </c>
      <c r="W436" s="95">
        <f t="shared" si="13"/>
        <v>339999.99999999994</v>
      </c>
      <c r="X436" s="95">
        <f t="shared" si="14"/>
        <v>380800</v>
      </c>
      <c r="Y436" s="96" t="s">
        <v>140</v>
      </c>
      <c r="Z436" s="23">
        <v>2016</v>
      </c>
      <c r="AA436" s="98"/>
    </row>
    <row r="437" spans="1:27" outlineLevel="1">
      <c r="A437" s="84" t="s">
        <v>2310</v>
      </c>
      <c r="B437" s="85" t="s">
        <v>132</v>
      </c>
      <c r="C437" s="86" t="s">
        <v>1112</v>
      </c>
      <c r="D437" s="88" t="s">
        <v>164</v>
      </c>
      <c r="E437" s="88" t="s">
        <v>1113</v>
      </c>
      <c r="F437" s="88" t="s">
        <v>1114</v>
      </c>
      <c r="G437" s="88" t="s">
        <v>114</v>
      </c>
      <c r="H437" s="89" t="s">
        <v>1115</v>
      </c>
      <c r="I437" s="89" t="s">
        <v>1116</v>
      </c>
      <c r="J437" s="90" t="s">
        <v>35</v>
      </c>
      <c r="K437" s="91">
        <v>45</v>
      </c>
      <c r="L437" s="92">
        <v>230000000</v>
      </c>
      <c r="M437" s="23" t="s">
        <v>117</v>
      </c>
      <c r="N437" s="25" t="s">
        <v>371</v>
      </c>
      <c r="O437" s="93" t="s">
        <v>134</v>
      </c>
      <c r="P437" s="23" t="s">
        <v>135</v>
      </c>
      <c r="Q437" s="91" t="s">
        <v>168</v>
      </c>
      <c r="R437" s="94" t="s">
        <v>139</v>
      </c>
      <c r="S437" s="23" t="s">
        <v>157</v>
      </c>
      <c r="T437" s="23" t="s">
        <v>158</v>
      </c>
      <c r="U437" s="28">
        <v>5000</v>
      </c>
      <c r="V437" s="28">
        <v>9.4600000000000009</v>
      </c>
      <c r="W437" s="95">
        <f t="shared" si="13"/>
        <v>47300.000000000007</v>
      </c>
      <c r="X437" s="95">
        <f t="shared" si="14"/>
        <v>52976.000000000015</v>
      </c>
      <c r="Y437" s="96" t="s">
        <v>140</v>
      </c>
      <c r="Z437" s="23">
        <v>2016</v>
      </c>
      <c r="AA437" s="98"/>
    </row>
    <row r="438" spans="1:27" outlineLevel="1">
      <c r="A438" s="84" t="s">
        <v>2311</v>
      </c>
      <c r="B438" s="85" t="s">
        <v>132</v>
      </c>
      <c r="C438" s="86" t="s">
        <v>1118</v>
      </c>
      <c r="D438" s="88" t="s">
        <v>1119</v>
      </c>
      <c r="E438" s="88" t="s">
        <v>402</v>
      </c>
      <c r="F438" s="88" t="s">
        <v>1120</v>
      </c>
      <c r="G438" s="88" t="s">
        <v>402</v>
      </c>
      <c r="H438" s="89" t="s">
        <v>1121</v>
      </c>
      <c r="I438" s="89" t="s">
        <v>402</v>
      </c>
      <c r="J438" s="90" t="s">
        <v>35</v>
      </c>
      <c r="K438" s="91">
        <v>45</v>
      </c>
      <c r="L438" s="92">
        <v>230000000</v>
      </c>
      <c r="M438" s="23" t="s">
        <v>117</v>
      </c>
      <c r="N438" s="25" t="s">
        <v>371</v>
      </c>
      <c r="O438" s="93" t="s">
        <v>134</v>
      </c>
      <c r="P438" s="23" t="s">
        <v>135</v>
      </c>
      <c r="Q438" s="91" t="s">
        <v>168</v>
      </c>
      <c r="R438" s="94" t="s">
        <v>139</v>
      </c>
      <c r="S438" s="23">
        <v>796</v>
      </c>
      <c r="T438" s="23" t="s">
        <v>138</v>
      </c>
      <c r="U438" s="28">
        <v>820</v>
      </c>
      <c r="V438" s="28">
        <v>950</v>
      </c>
      <c r="W438" s="95">
        <f t="shared" si="13"/>
        <v>779000</v>
      </c>
      <c r="X438" s="95">
        <f t="shared" si="14"/>
        <v>872480.00000000012</v>
      </c>
      <c r="Y438" s="96" t="s">
        <v>140</v>
      </c>
      <c r="Z438" s="23">
        <v>2016</v>
      </c>
      <c r="AA438" s="98"/>
    </row>
    <row r="439" spans="1:27" outlineLevel="1">
      <c r="A439" s="84" t="s">
        <v>2312</v>
      </c>
      <c r="B439" s="85" t="s">
        <v>132</v>
      </c>
      <c r="C439" s="86" t="s">
        <v>1118</v>
      </c>
      <c r="D439" s="88" t="s">
        <v>1119</v>
      </c>
      <c r="E439" s="88" t="s">
        <v>402</v>
      </c>
      <c r="F439" s="88" t="s">
        <v>1120</v>
      </c>
      <c r="G439" s="88" t="s">
        <v>402</v>
      </c>
      <c r="H439" s="89" t="s">
        <v>1123</v>
      </c>
      <c r="I439" s="89" t="s">
        <v>402</v>
      </c>
      <c r="J439" s="90" t="s">
        <v>35</v>
      </c>
      <c r="K439" s="91">
        <v>45</v>
      </c>
      <c r="L439" s="92">
        <v>230000000</v>
      </c>
      <c r="M439" s="23" t="s">
        <v>117</v>
      </c>
      <c r="N439" s="25" t="s">
        <v>371</v>
      </c>
      <c r="O439" s="93" t="s">
        <v>134</v>
      </c>
      <c r="P439" s="23" t="s">
        <v>135</v>
      </c>
      <c r="Q439" s="91" t="s">
        <v>168</v>
      </c>
      <c r="R439" s="94" t="s">
        <v>139</v>
      </c>
      <c r="S439" s="23">
        <v>796</v>
      </c>
      <c r="T439" s="23" t="s">
        <v>138</v>
      </c>
      <c r="U439" s="28">
        <v>720</v>
      </c>
      <c r="V439" s="28">
        <v>1086.75</v>
      </c>
      <c r="W439" s="95">
        <f t="shared" si="13"/>
        <v>782460</v>
      </c>
      <c r="X439" s="95">
        <f t="shared" si="14"/>
        <v>876355.20000000007</v>
      </c>
      <c r="Y439" s="96" t="s">
        <v>140</v>
      </c>
      <c r="Z439" s="23">
        <v>2016</v>
      </c>
      <c r="AA439" s="98"/>
    </row>
    <row r="440" spans="1:27" outlineLevel="1">
      <c r="A440" s="84" t="s">
        <v>2313</v>
      </c>
      <c r="B440" s="85" t="s">
        <v>132</v>
      </c>
      <c r="C440" s="86" t="s">
        <v>1118</v>
      </c>
      <c r="D440" s="88" t="s">
        <v>1119</v>
      </c>
      <c r="E440" s="88" t="s">
        <v>402</v>
      </c>
      <c r="F440" s="88" t="s">
        <v>1120</v>
      </c>
      <c r="G440" s="88" t="s">
        <v>402</v>
      </c>
      <c r="H440" s="89" t="s">
        <v>1125</v>
      </c>
      <c r="I440" s="89" t="s">
        <v>402</v>
      </c>
      <c r="J440" s="90" t="s">
        <v>35</v>
      </c>
      <c r="K440" s="91">
        <v>45</v>
      </c>
      <c r="L440" s="92">
        <v>230000000</v>
      </c>
      <c r="M440" s="23" t="s">
        <v>117</v>
      </c>
      <c r="N440" s="25" t="s">
        <v>371</v>
      </c>
      <c r="O440" s="93" t="s">
        <v>134</v>
      </c>
      <c r="P440" s="23" t="s">
        <v>135</v>
      </c>
      <c r="Q440" s="91" t="s">
        <v>168</v>
      </c>
      <c r="R440" s="94" t="s">
        <v>139</v>
      </c>
      <c r="S440" s="23">
        <v>796</v>
      </c>
      <c r="T440" s="23" t="s">
        <v>138</v>
      </c>
      <c r="U440" s="28">
        <v>2590</v>
      </c>
      <c r="V440" s="28">
        <v>163</v>
      </c>
      <c r="W440" s="95">
        <f t="shared" si="13"/>
        <v>422170</v>
      </c>
      <c r="X440" s="95">
        <f t="shared" si="14"/>
        <v>472830.4</v>
      </c>
      <c r="Y440" s="96" t="s">
        <v>140</v>
      </c>
      <c r="Z440" s="23">
        <v>2016</v>
      </c>
      <c r="AA440" s="98"/>
    </row>
    <row r="441" spans="1:27" outlineLevel="1">
      <c r="A441" s="84" t="s">
        <v>2314</v>
      </c>
      <c r="B441" s="85" t="s">
        <v>132</v>
      </c>
      <c r="C441" s="86" t="s">
        <v>1129</v>
      </c>
      <c r="D441" s="88" t="s">
        <v>167</v>
      </c>
      <c r="E441" s="88" t="s">
        <v>1130</v>
      </c>
      <c r="F441" s="88" t="s">
        <v>1131</v>
      </c>
      <c r="G441" s="88" t="s">
        <v>1132</v>
      </c>
      <c r="H441" s="89" t="s">
        <v>141</v>
      </c>
      <c r="I441" s="89" t="s">
        <v>1133</v>
      </c>
      <c r="J441" s="90" t="s">
        <v>31</v>
      </c>
      <c r="K441" s="91">
        <v>0</v>
      </c>
      <c r="L441" s="92">
        <v>230000000</v>
      </c>
      <c r="M441" s="23" t="s">
        <v>133</v>
      </c>
      <c r="N441" s="25" t="s">
        <v>371</v>
      </c>
      <c r="O441" s="93" t="s">
        <v>134</v>
      </c>
      <c r="P441" s="23" t="s">
        <v>135</v>
      </c>
      <c r="Q441" s="91" t="s">
        <v>136</v>
      </c>
      <c r="R441" s="94" t="s">
        <v>137</v>
      </c>
      <c r="S441" s="23">
        <v>796</v>
      </c>
      <c r="T441" s="23" t="s">
        <v>138</v>
      </c>
      <c r="U441" s="28">
        <v>4</v>
      </c>
      <c r="V441" s="28">
        <v>42999.999999999993</v>
      </c>
      <c r="W441" s="95">
        <f t="shared" si="13"/>
        <v>171999.99999999997</v>
      </c>
      <c r="X441" s="95">
        <f t="shared" ref="X441:X480" si="15">W441*1.12</f>
        <v>192640</v>
      </c>
      <c r="Y441" s="96"/>
      <c r="Z441" s="23">
        <v>2016</v>
      </c>
      <c r="AA441" s="98"/>
    </row>
    <row r="442" spans="1:27" outlineLevel="1">
      <c r="A442" s="84" t="s">
        <v>2315</v>
      </c>
      <c r="B442" s="85" t="s">
        <v>132</v>
      </c>
      <c r="C442" s="86" t="s">
        <v>1135</v>
      </c>
      <c r="D442" s="88" t="s">
        <v>1136</v>
      </c>
      <c r="E442" s="88" t="s">
        <v>1137</v>
      </c>
      <c r="F442" s="88" t="s">
        <v>1138</v>
      </c>
      <c r="G442" s="88" t="s">
        <v>1139</v>
      </c>
      <c r="H442" s="89" t="s">
        <v>141</v>
      </c>
      <c r="I442" s="89" t="s">
        <v>1141</v>
      </c>
      <c r="J442" s="90" t="s">
        <v>31</v>
      </c>
      <c r="K442" s="91">
        <v>0</v>
      </c>
      <c r="L442" s="92">
        <v>230000000</v>
      </c>
      <c r="M442" s="23" t="s">
        <v>133</v>
      </c>
      <c r="N442" s="25" t="s">
        <v>371</v>
      </c>
      <c r="O442" s="93" t="s">
        <v>134</v>
      </c>
      <c r="P442" s="23" t="s">
        <v>135</v>
      </c>
      <c r="Q442" s="91" t="s">
        <v>1127</v>
      </c>
      <c r="R442" s="94" t="s">
        <v>137</v>
      </c>
      <c r="S442" s="23">
        <v>839</v>
      </c>
      <c r="T442" s="23" t="s">
        <v>142</v>
      </c>
      <c r="U442" s="28">
        <v>1</v>
      </c>
      <c r="V442" s="28">
        <v>1640428.57</v>
      </c>
      <c r="W442" s="95">
        <f t="shared" si="13"/>
        <v>1640428.57</v>
      </c>
      <c r="X442" s="95">
        <f t="shared" si="15"/>
        <v>1837279.9984000002</v>
      </c>
      <c r="Y442" s="96"/>
      <c r="Z442" s="23">
        <v>2016</v>
      </c>
      <c r="AA442" s="98"/>
    </row>
    <row r="443" spans="1:27" outlineLevel="1">
      <c r="A443" s="84" t="s">
        <v>2316</v>
      </c>
      <c r="B443" s="85" t="s">
        <v>132</v>
      </c>
      <c r="C443" s="86" t="s">
        <v>1145</v>
      </c>
      <c r="D443" s="88" t="s">
        <v>808</v>
      </c>
      <c r="E443" s="88" t="s">
        <v>1134</v>
      </c>
      <c r="F443" s="88" t="s">
        <v>1146</v>
      </c>
      <c r="G443" s="88" t="s">
        <v>1147</v>
      </c>
      <c r="H443" s="89" t="s">
        <v>141</v>
      </c>
      <c r="I443" s="89" t="s">
        <v>1148</v>
      </c>
      <c r="J443" s="90" t="s">
        <v>31</v>
      </c>
      <c r="K443" s="91">
        <v>0</v>
      </c>
      <c r="L443" s="92">
        <v>230000000</v>
      </c>
      <c r="M443" s="23" t="s">
        <v>133</v>
      </c>
      <c r="N443" s="25" t="s">
        <v>371</v>
      </c>
      <c r="O443" s="93" t="s">
        <v>134</v>
      </c>
      <c r="P443" s="23" t="s">
        <v>135</v>
      </c>
      <c r="Q443" s="91" t="s">
        <v>136</v>
      </c>
      <c r="R443" s="94" t="s">
        <v>137</v>
      </c>
      <c r="S443" s="23">
        <v>796</v>
      </c>
      <c r="T443" s="23" t="s">
        <v>138</v>
      </c>
      <c r="U443" s="28">
        <v>48</v>
      </c>
      <c r="V443" s="28">
        <v>15178.57</v>
      </c>
      <c r="W443" s="95">
        <f t="shared" si="13"/>
        <v>728571.36</v>
      </c>
      <c r="X443" s="95">
        <f t="shared" si="15"/>
        <v>815999.92320000008</v>
      </c>
      <c r="Y443" s="96"/>
      <c r="Z443" s="23">
        <v>2016</v>
      </c>
      <c r="AA443" s="98"/>
    </row>
    <row r="444" spans="1:27" outlineLevel="1">
      <c r="A444" s="84" t="s">
        <v>2317</v>
      </c>
      <c r="B444" s="85" t="s">
        <v>132</v>
      </c>
      <c r="C444" s="86" t="s">
        <v>1150</v>
      </c>
      <c r="D444" s="88" t="s">
        <v>808</v>
      </c>
      <c r="E444" s="88" t="s">
        <v>1134</v>
      </c>
      <c r="F444" s="88" t="s">
        <v>1151</v>
      </c>
      <c r="G444" s="88" t="s">
        <v>1152</v>
      </c>
      <c r="H444" s="89" t="s">
        <v>141</v>
      </c>
      <c r="I444" s="89" t="s">
        <v>1153</v>
      </c>
      <c r="J444" s="90" t="s">
        <v>31</v>
      </c>
      <c r="K444" s="91">
        <v>0</v>
      </c>
      <c r="L444" s="92">
        <v>230000000</v>
      </c>
      <c r="M444" s="23" t="s">
        <v>133</v>
      </c>
      <c r="N444" s="25" t="s">
        <v>371</v>
      </c>
      <c r="O444" s="93" t="s">
        <v>134</v>
      </c>
      <c r="P444" s="23" t="s">
        <v>135</v>
      </c>
      <c r="Q444" s="91" t="s">
        <v>136</v>
      </c>
      <c r="R444" s="94" t="s">
        <v>137</v>
      </c>
      <c r="S444" s="23">
        <v>796</v>
      </c>
      <c r="T444" s="23" t="s">
        <v>138</v>
      </c>
      <c r="U444" s="28">
        <v>13</v>
      </c>
      <c r="V444" s="28">
        <v>63364.28</v>
      </c>
      <c r="W444" s="95">
        <f t="shared" si="13"/>
        <v>823735.64</v>
      </c>
      <c r="X444" s="95">
        <f t="shared" si="15"/>
        <v>922583.91680000012</v>
      </c>
      <c r="Y444" s="96"/>
      <c r="Z444" s="23">
        <v>2016</v>
      </c>
      <c r="AA444" s="98"/>
    </row>
    <row r="445" spans="1:27" outlineLevel="1">
      <c r="A445" s="84" t="s">
        <v>2318</v>
      </c>
      <c r="B445" s="85" t="s">
        <v>132</v>
      </c>
      <c r="C445" s="86" t="s">
        <v>1145</v>
      </c>
      <c r="D445" s="88" t="s">
        <v>808</v>
      </c>
      <c r="E445" s="88" t="s">
        <v>1134</v>
      </c>
      <c r="F445" s="88" t="s">
        <v>1146</v>
      </c>
      <c r="G445" s="88" t="s">
        <v>1147</v>
      </c>
      <c r="H445" s="89" t="s">
        <v>141</v>
      </c>
      <c r="I445" s="89" t="s">
        <v>1155</v>
      </c>
      <c r="J445" s="90" t="s">
        <v>31</v>
      </c>
      <c r="K445" s="91">
        <v>0</v>
      </c>
      <c r="L445" s="92">
        <v>230000000</v>
      </c>
      <c r="M445" s="23" t="s">
        <v>133</v>
      </c>
      <c r="N445" s="25" t="s">
        <v>371</v>
      </c>
      <c r="O445" s="93" t="s">
        <v>134</v>
      </c>
      <c r="P445" s="23" t="s">
        <v>135</v>
      </c>
      <c r="Q445" s="91" t="s">
        <v>136</v>
      </c>
      <c r="R445" s="94" t="s">
        <v>137</v>
      </c>
      <c r="S445" s="23">
        <v>796</v>
      </c>
      <c r="T445" s="23" t="s">
        <v>138</v>
      </c>
      <c r="U445" s="28">
        <v>60</v>
      </c>
      <c r="V445" s="28">
        <v>3084.9999999999995</v>
      </c>
      <c r="W445" s="95">
        <f t="shared" si="13"/>
        <v>185099.99999999997</v>
      </c>
      <c r="X445" s="95">
        <f t="shared" si="15"/>
        <v>207312</v>
      </c>
      <c r="Y445" s="96"/>
      <c r="Z445" s="23">
        <v>2016</v>
      </c>
      <c r="AA445" s="98"/>
    </row>
    <row r="446" spans="1:27" outlineLevel="1">
      <c r="A446" s="84" t="s">
        <v>2319</v>
      </c>
      <c r="B446" s="85" t="s">
        <v>132</v>
      </c>
      <c r="C446" s="86" t="s">
        <v>1157</v>
      </c>
      <c r="D446" s="88" t="s">
        <v>808</v>
      </c>
      <c r="E446" s="88" t="s">
        <v>1134</v>
      </c>
      <c r="F446" s="88" t="s">
        <v>1158</v>
      </c>
      <c r="G446" s="88" t="s">
        <v>1159</v>
      </c>
      <c r="H446" s="89" t="s">
        <v>141</v>
      </c>
      <c r="I446" s="89" t="s">
        <v>1160</v>
      </c>
      <c r="J446" s="90" t="s">
        <v>31</v>
      </c>
      <c r="K446" s="91">
        <v>0</v>
      </c>
      <c r="L446" s="92">
        <v>230000000</v>
      </c>
      <c r="M446" s="23" t="s">
        <v>133</v>
      </c>
      <c r="N446" s="25" t="s">
        <v>371</v>
      </c>
      <c r="O446" s="93" t="s">
        <v>134</v>
      </c>
      <c r="P446" s="23" t="s">
        <v>135</v>
      </c>
      <c r="Q446" s="91" t="s">
        <v>136</v>
      </c>
      <c r="R446" s="94" t="s">
        <v>137</v>
      </c>
      <c r="S446" s="23">
        <v>796</v>
      </c>
      <c r="T446" s="23" t="s">
        <v>138</v>
      </c>
      <c r="U446" s="28">
        <v>168</v>
      </c>
      <c r="V446" s="28">
        <v>5066.4999999999991</v>
      </c>
      <c r="W446" s="95">
        <f t="shared" si="13"/>
        <v>851171.99999999988</v>
      </c>
      <c r="X446" s="95">
        <f t="shared" si="15"/>
        <v>953312.64</v>
      </c>
      <c r="Y446" s="96"/>
      <c r="Z446" s="23">
        <v>2016</v>
      </c>
      <c r="AA446" s="98"/>
    </row>
    <row r="447" spans="1:27" outlineLevel="1">
      <c r="A447" s="84" t="s">
        <v>2320</v>
      </c>
      <c r="B447" s="85" t="s">
        <v>132</v>
      </c>
      <c r="C447" s="86" t="s">
        <v>1150</v>
      </c>
      <c r="D447" s="88" t="s">
        <v>808</v>
      </c>
      <c r="E447" s="88" t="s">
        <v>1134</v>
      </c>
      <c r="F447" s="88" t="s">
        <v>1151</v>
      </c>
      <c r="G447" s="88" t="s">
        <v>1162</v>
      </c>
      <c r="H447" s="89" t="s">
        <v>141</v>
      </c>
      <c r="I447" s="89" t="s">
        <v>1163</v>
      </c>
      <c r="J447" s="90" t="s">
        <v>31</v>
      </c>
      <c r="K447" s="91">
        <v>0</v>
      </c>
      <c r="L447" s="92">
        <v>230000000</v>
      </c>
      <c r="M447" s="23" t="s">
        <v>133</v>
      </c>
      <c r="N447" s="25" t="s">
        <v>371</v>
      </c>
      <c r="O447" s="93" t="s">
        <v>134</v>
      </c>
      <c r="P447" s="23" t="s">
        <v>135</v>
      </c>
      <c r="Q447" s="91" t="s">
        <v>136</v>
      </c>
      <c r="R447" s="94" t="s">
        <v>137</v>
      </c>
      <c r="S447" s="23">
        <v>796</v>
      </c>
      <c r="T447" s="23" t="s">
        <v>138</v>
      </c>
      <c r="U447" s="28">
        <v>81</v>
      </c>
      <c r="V447" s="28">
        <v>6207.23</v>
      </c>
      <c r="W447" s="95">
        <f t="shared" si="13"/>
        <v>502785.62999999995</v>
      </c>
      <c r="X447" s="95">
        <f t="shared" si="15"/>
        <v>563119.90559999994</v>
      </c>
      <c r="Y447" s="96"/>
      <c r="Z447" s="23">
        <v>2016</v>
      </c>
      <c r="AA447" s="98"/>
    </row>
    <row r="448" spans="1:27" outlineLevel="1">
      <c r="A448" s="84" t="s">
        <v>2321</v>
      </c>
      <c r="B448" s="85" t="s">
        <v>132</v>
      </c>
      <c r="C448" s="86" t="s">
        <v>1150</v>
      </c>
      <c r="D448" s="88" t="s">
        <v>808</v>
      </c>
      <c r="E448" s="88" t="s">
        <v>1134</v>
      </c>
      <c r="F448" s="88" t="s">
        <v>1151</v>
      </c>
      <c r="G448" s="88" t="s">
        <v>1165</v>
      </c>
      <c r="H448" s="89" t="s">
        <v>141</v>
      </c>
      <c r="I448" s="89" t="s">
        <v>1166</v>
      </c>
      <c r="J448" s="90" t="s">
        <v>31</v>
      </c>
      <c r="K448" s="91">
        <v>0</v>
      </c>
      <c r="L448" s="92">
        <v>230000000</v>
      </c>
      <c r="M448" s="23" t="s">
        <v>133</v>
      </c>
      <c r="N448" s="25" t="s">
        <v>371</v>
      </c>
      <c r="O448" s="93" t="s">
        <v>134</v>
      </c>
      <c r="P448" s="23" t="s">
        <v>135</v>
      </c>
      <c r="Q448" s="91" t="s">
        <v>136</v>
      </c>
      <c r="R448" s="94" t="s">
        <v>137</v>
      </c>
      <c r="S448" s="23">
        <v>796</v>
      </c>
      <c r="T448" s="23" t="s">
        <v>138</v>
      </c>
      <c r="U448" s="28">
        <v>47</v>
      </c>
      <c r="V448" s="28">
        <v>6915.4999999999991</v>
      </c>
      <c r="W448" s="95">
        <f t="shared" si="13"/>
        <v>325028.49999999994</v>
      </c>
      <c r="X448" s="95">
        <f t="shared" si="15"/>
        <v>364031.92</v>
      </c>
      <c r="Y448" s="96"/>
      <c r="Z448" s="23">
        <v>2016</v>
      </c>
      <c r="AA448" s="98"/>
    </row>
    <row r="449" spans="1:27" outlineLevel="1">
      <c r="A449" s="84" t="s">
        <v>2322</v>
      </c>
      <c r="B449" s="85" t="s">
        <v>132</v>
      </c>
      <c r="C449" s="86" t="s">
        <v>1150</v>
      </c>
      <c r="D449" s="88" t="s">
        <v>808</v>
      </c>
      <c r="E449" s="88" t="s">
        <v>1134</v>
      </c>
      <c r="F449" s="88" t="s">
        <v>1151</v>
      </c>
      <c r="G449" s="88" t="s">
        <v>1168</v>
      </c>
      <c r="H449" s="89" t="s">
        <v>141</v>
      </c>
      <c r="I449" s="89" t="s">
        <v>1169</v>
      </c>
      <c r="J449" s="90" t="s">
        <v>31</v>
      </c>
      <c r="K449" s="91">
        <v>0</v>
      </c>
      <c r="L449" s="92">
        <v>230000000</v>
      </c>
      <c r="M449" s="23" t="s">
        <v>133</v>
      </c>
      <c r="N449" s="25" t="s">
        <v>371</v>
      </c>
      <c r="O449" s="93" t="s">
        <v>134</v>
      </c>
      <c r="P449" s="23" t="s">
        <v>135</v>
      </c>
      <c r="Q449" s="91" t="s">
        <v>136</v>
      </c>
      <c r="R449" s="94" t="s">
        <v>137</v>
      </c>
      <c r="S449" s="23">
        <v>796</v>
      </c>
      <c r="T449" s="23" t="s">
        <v>138</v>
      </c>
      <c r="U449" s="28">
        <v>17</v>
      </c>
      <c r="V449" s="28">
        <v>5881</v>
      </c>
      <c r="W449" s="95">
        <f t="shared" si="13"/>
        <v>99977</v>
      </c>
      <c r="X449" s="95">
        <f t="shared" si="15"/>
        <v>111974.24</v>
      </c>
      <c r="Y449" s="96"/>
      <c r="Z449" s="23">
        <v>2016</v>
      </c>
      <c r="AA449" s="98"/>
    </row>
    <row r="450" spans="1:27" outlineLevel="1">
      <c r="A450" s="84" t="s">
        <v>2323</v>
      </c>
      <c r="B450" s="85" t="s">
        <v>132</v>
      </c>
      <c r="C450" s="86" t="s">
        <v>1173</v>
      </c>
      <c r="D450" s="88" t="s">
        <v>1171</v>
      </c>
      <c r="E450" s="88" t="s">
        <v>1172</v>
      </c>
      <c r="F450" s="88" t="s">
        <v>1174</v>
      </c>
      <c r="G450" s="88" t="s">
        <v>1176</v>
      </c>
      <c r="H450" s="89" t="s">
        <v>141</v>
      </c>
      <c r="I450" s="89" t="s">
        <v>1170</v>
      </c>
      <c r="J450" s="90" t="s">
        <v>31</v>
      </c>
      <c r="K450" s="91">
        <v>0</v>
      </c>
      <c r="L450" s="92">
        <v>230000000</v>
      </c>
      <c r="M450" s="23" t="s">
        <v>133</v>
      </c>
      <c r="N450" s="25" t="s">
        <v>371</v>
      </c>
      <c r="O450" s="93" t="s">
        <v>134</v>
      </c>
      <c r="P450" s="23" t="s">
        <v>135</v>
      </c>
      <c r="Q450" s="91" t="s">
        <v>136</v>
      </c>
      <c r="R450" s="94" t="s">
        <v>137</v>
      </c>
      <c r="S450" s="23">
        <v>796</v>
      </c>
      <c r="T450" s="23" t="s">
        <v>138</v>
      </c>
      <c r="U450" s="28">
        <v>100</v>
      </c>
      <c r="V450" s="28">
        <v>2669.64</v>
      </c>
      <c r="W450" s="95">
        <f t="shared" si="13"/>
        <v>266964</v>
      </c>
      <c r="X450" s="95">
        <f t="shared" si="15"/>
        <v>298999.68000000005</v>
      </c>
      <c r="Y450" s="96"/>
      <c r="Z450" s="23">
        <v>2016</v>
      </c>
      <c r="AA450" s="98"/>
    </row>
    <row r="451" spans="1:27" outlineLevel="1">
      <c r="A451" s="84" t="s">
        <v>2324</v>
      </c>
      <c r="B451" s="85" t="s">
        <v>132</v>
      </c>
      <c r="C451" s="86" t="s">
        <v>1178</v>
      </c>
      <c r="D451" s="88" t="s">
        <v>1179</v>
      </c>
      <c r="E451" s="88" t="s">
        <v>1180</v>
      </c>
      <c r="F451" s="88" t="s">
        <v>1181</v>
      </c>
      <c r="G451" s="88" t="s">
        <v>1182</v>
      </c>
      <c r="H451" s="89" t="s">
        <v>141</v>
      </c>
      <c r="I451" s="89" t="s">
        <v>1183</v>
      </c>
      <c r="J451" s="90" t="s">
        <v>31</v>
      </c>
      <c r="K451" s="91">
        <v>0</v>
      </c>
      <c r="L451" s="92">
        <v>230000000</v>
      </c>
      <c r="M451" s="23" t="s">
        <v>133</v>
      </c>
      <c r="N451" s="25" t="s">
        <v>371</v>
      </c>
      <c r="O451" s="93" t="s">
        <v>134</v>
      </c>
      <c r="P451" s="23" t="s">
        <v>135</v>
      </c>
      <c r="Q451" s="91" t="s">
        <v>136</v>
      </c>
      <c r="R451" s="94" t="s">
        <v>137</v>
      </c>
      <c r="S451" s="23">
        <v>796</v>
      </c>
      <c r="T451" s="23" t="s">
        <v>138</v>
      </c>
      <c r="U451" s="28">
        <v>768</v>
      </c>
      <c r="V451" s="28">
        <v>106.99999999999999</v>
      </c>
      <c r="W451" s="95">
        <f t="shared" si="13"/>
        <v>82175.999999999985</v>
      </c>
      <c r="X451" s="95">
        <f t="shared" si="15"/>
        <v>92037.119999999995</v>
      </c>
      <c r="Y451" s="96"/>
      <c r="Z451" s="23">
        <v>2016</v>
      </c>
      <c r="AA451" s="98"/>
    </row>
    <row r="452" spans="1:27" outlineLevel="1">
      <c r="A452" s="84" t="s">
        <v>2325</v>
      </c>
      <c r="B452" s="85" t="s">
        <v>132</v>
      </c>
      <c r="C452" s="86" t="s">
        <v>1178</v>
      </c>
      <c r="D452" s="88" t="s">
        <v>1179</v>
      </c>
      <c r="E452" s="88" t="s">
        <v>1180</v>
      </c>
      <c r="F452" s="88" t="s">
        <v>1181</v>
      </c>
      <c r="G452" s="88" t="s">
        <v>1185</v>
      </c>
      <c r="H452" s="89" t="s">
        <v>141</v>
      </c>
      <c r="I452" s="89" t="s">
        <v>1186</v>
      </c>
      <c r="J452" s="90" t="s">
        <v>31</v>
      </c>
      <c r="K452" s="91">
        <v>0</v>
      </c>
      <c r="L452" s="92">
        <v>230000000</v>
      </c>
      <c r="M452" s="23" t="s">
        <v>133</v>
      </c>
      <c r="N452" s="25" t="s">
        <v>371</v>
      </c>
      <c r="O452" s="93" t="s">
        <v>134</v>
      </c>
      <c r="P452" s="23" t="s">
        <v>135</v>
      </c>
      <c r="Q452" s="91" t="s">
        <v>136</v>
      </c>
      <c r="R452" s="94" t="s">
        <v>137</v>
      </c>
      <c r="S452" s="23">
        <v>796</v>
      </c>
      <c r="T452" s="23" t="s">
        <v>138</v>
      </c>
      <c r="U452" s="28">
        <v>55</v>
      </c>
      <c r="V452" s="28">
        <v>120</v>
      </c>
      <c r="W452" s="95">
        <f t="shared" si="13"/>
        <v>6600</v>
      </c>
      <c r="X452" s="95">
        <f t="shared" si="15"/>
        <v>7392.0000000000009</v>
      </c>
      <c r="Y452" s="96"/>
      <c r="Z452" s="23">
        <v>2016</v>
      </c>
      <c r="AA452" s="98"/>
    </row>
    <row r="453" spans="1:27" outlineLevel="1">
      <c r="A453" s="84" t="s">
        <v>2326</v>
      </c>
      <c r="B453" s="85" t="s">
        <v>132</v>
      </c>
      <c r="C453" s="86" t="s">
        <v>1188</v>
      </c>
      <c r="D453" s="88" t="s">
        <v>1189</v>
      </c>
      <c r="E453" s="88"/>
      <c r="F453" s="88" t="s">
        <v>1190</v>
      </c>
      <c r="G453" s="88" t="s">
        <v>1191</v>
      </c>
      <c r="H453" s="89" t="s">
        <v>141</v>
      </c>
      <c r="I453" s="89" t="s">
        <v>1192</v>
      </c>
      <c r="J453" s="90" t="s">
        <v>31</v>
      </c>
      <c r="K453" s="91">
        <v>0</v>
      </c>
      <c r="L453" s="92">
        <v>230000000</v>
      </c>
      <c r="M453" s="23" t="s">
        <v>133</v>
      </c>
      <c r="N453" s="25" t="s">
        <v>371</v>
      </c>
      <c r="O453" s="93" t="s">
        <v>134</v>
      </c>
      <c r="P453" s="23" t="s">
        <v>135</v>
      </c>
      <c r="Q453" s="91" t="s">
        <v>136</v>
      </c>
      <c r="R453" s="94" t="s">
        <v>137</v>
      </c>
      <c r="S453" s="23">
        <v>796</v>
      </c>
      <c r="T453" s="23" t="s">
        <v>138</v>
      </c>
      <c r="U453" s="28">
        <v>897</v>
      </c>
      <c r="V453" s="28">
        <v>459</v>
      </c>
      <c r="W453" s="95">
        <f t="shared" si="13"/>
        <v>411723</v>
      </c>
      <c r="X453" s="95">
        <f t="shared" si="15"/>
        <v>461129.76000000007</v>
      </c>
      <c r="Y453" s="96"/>
      <c r="Z453" s="23">
        <v>2016</v>
      </c>
      <c r="AA453" s="98"/>
    </row>
    <row r="454" spans="1:27" outlineLevel="1">
      <c r="A454" s="84" t="s">
        <v>2327</v>
      </c>
      <c r="B454" s="85" t="s">
        <v>132</v>
      </c>
      <c r="C454" s="86" t="s">
        <v>1178</v>
      </c>
      <c r="D454" s="88" t="s">
        <v>1179</v>
      </c>
      <c r="E454" s="88" t="s">
        <v>1180</v>
      </c>
      <c r="F454" s="88" t="s">
        <v>1181</v>
      </c>
      <c r="G454" s="88" t="s">
        <v>1185</v>
      </c>
      <c r="H454" s="89" t="s">
        <v>141</v>
      </c>
      <c r="I454" s="89" t="s">
        <v>1186</v>
      </c>
      <c r="J454" s="90" t="s">
        <v>31</v>
      </c>
      <c r="K454" s="91">
        <v>0</v>
      </c>
      <c r="L454" s="92">
        <v>230000000</v>
      </c>
      <c r="M454" s="23" t="s">
        <v>133</v>
      </c>
      <c r="N454" s="25" t="s">
        <v>371</v>
      </c>
      <c r="O454" s="93" t="s">
        <v>134</v>
      </c>
      <c r="P454" s="23" t="s">
        <v>135</v>
      </c>
      <c r="Q454" s="91" t="s">
        <v>136</v>
      </c>
      <c r="R454" s="94" t="s">
        <v>137</v>
      </c>
      <c r="S454" s="23">
        <v>796</v>
      </c>
      <c r="T454" s="23" t="s">
        <v>138</v>
      </c>
      <c r="U454" s="28">
        <v>51</v>
      </c>
      <c r="V454" s="28">
        <v>137.5</v>
      </c>
      <c r="W454" s="95">
        <f t="shared" si="13"/>
        <v>7012.5</v>
      </c>
      <c r="X454" s="95">
        <f t="shared" si="15"/>
        <v>7854.0000000000009</v>
      </c>
      <c r="Y454" s="96"/>
      <c r="Z454" s="23">
        <v>2016</v>
      </c>
      <c r="AA454" s="98"/>
    </row>
    <row r="455" spans="1:27" outlineLevel="1">
      <c r="A455" s="84" t="s">
        <v>2328</v>
      </c>
      <c r="B455" s="85" t="s">
        <v>132</v>
      </c>
      <c r="C455" s="86" t="s">
        <v>1195</v>
      </c>
      <c r="D455" s="88" t="s">
        <v>377</v>
      </c>
      <c r="E455" s="88" t="s">
        <v>1142</v>
      </c>
      <c r="F455" s="88" t="s">
        <v>1196</v>
      </c>
      <c r="G455" s="88" t="s">
        <v>1197</v>
      </c>
      <c r="H455" s="89" t="s">
        <v>141</v>
      </c>
      <c r="I455" s="89" t="s">
        <v>1198</v>
      </c>
      <c r="J455" s="90" t="s">
        <v>31</v>
      </c>
      <c r="K455" s="91">
        <v>0</v>
      </c>
      <c r="L455" s="92">
        <v>230000000</v>
      </c>
      <c r="M455" s="23" t="s">
        <v>133</v>
      </c>
      <c r="N455" s="25" t="s">
        <v>371</v>
      </c>
      <c r="O455" s="93" t="s">
        <v>134</v>
      </c>
      <c r="P455" s="23" t="s">
        <v>135</v>
      </c>
      <c r="Q455" s="91" t="s">
        <v>136</v>
      </c>
      <c r="R455" s="94" t="s">
        <v>137</v>
      </c>
      <c r="S455" s="23" t="s">
        <v>157</v>
      </c>
      <c r="T455" s="23" t="s">
        <v>158</v>
      </c>
      <c r="U455" s="28">
        <v>350.5</v>
      </c>
      <c r="V455" s="28">
        <v>603.91999999999996</v>
      </c>
      <c r="W455" s="95">
        <f t="shared" si="13"/>
        <v>211673.96</v>
      </c>
      <c r="X455" s="95">
        <f t="shared" si="15"/>
        <v>237074.8352</v>
      </c>
      <c r="Y455" s="96"/>
      <c r="Z455" s="23">
        <v>2016</v>
      </c>
      <c r="AA455" s="98"/>
    </row>
    <row r="456" spans="1:27" outlineLevel="1">
      <c r="A456" s="84" t="s">
        <v>2329</v>
      </c>
      <c r="B456" s="85" t="s">
        <v>132</v>
      </c>
      <c r="C456" s="86" t="s">
        <v>1200</v>
      </c>
      <c r="D456" s="88" t="s">
        <v>377</v>
      </c>
      <c r="E456" s="88" t="s">
        <v>1142</v>
      </c>
      <c r="F456" s="88" t="s">
        <v>1201</v>
      </c>
      <c r="G456" s="88" t="s">
        <v>1202</v>
      </c>
      <c r="H456" s="89" t="s">
        <v>141</v>
      </c>
      <c r="I456" s="89" t="s">
        <v>1203</v>
      </c>
      <c r="J456" s="90" t="s">
        <v>31</v>
      </c>
      <c r="K456" s="91">
        <v>0</v>
      </c>
      <c r="L456" s="92">
        <v>230000000</v>
      </c>
      <c r="M456" s="23" t="s">
        <v>133</v>
      </c>
      <c r="N456" s="25" t="s">
        <v>371</v>
      </c>
      <c r="O456" s="93" t="s">
        <v>134</v>
      </c>
      <c r="P456" s="23" t="s">
        <v>135</v>
      </c>
      <c r="Q456" s="91" t="s">
        <v>136</v>
      </c>
      <c r="R456" s="94" t="s">
        <v>137</v>
      </c>
      <c r="S456" s="23" t="s">
        <v>159</v>
      </c>
      <c r="T456" s="23" t="s">
        <v>1204</v>
      </c>
      <c r="U456" s="28">
        <v>0.2</v>
      </c>
      <c r="V456" s="28">
        <v>1715518.28</v>
      </c>
      <c r="W456" s="95">
        <f t="shared" si="13"/>
        <v>343103.65600000002</v>
      </c>
      <c r="X456" s="95">
        <f t="shared" si="15"/>
        <v>384276.09472000005</v>
      </c>
      <c r="Y456" s="96"/>
      <c r="Z456" s="23">
        <v>2016</v>
      </c>
      <c r="AA456" s="98"/>
    </row>
    <row r="457" spans="1:27" outlineLevel="1">
      <c r="A457" s="84" t="s">
        <v>2330</v>
      </c>
      <c r="B457" s="85" t="s">
        <v>132</v>
      </c>
      <c r="C457" s="86" t="s">
        <v>1206</v>
      </c>
      <c r="D457" s="88" t="s">
        <v>377</v>
      </c>
      <c r="E457" s="88" t="s">
        <v>1142</v>
      </c>
      <c r="F457" s="88" t="s">
        <v>1207</v>
      </c>
      <c r="G457" s="88" t="s">
        <v>1208</v>
      </c>
      <c r="H457" s="89" t="s">
        <v>141</v>
      </c>
      <c r="I457" s="89" t="s">
        <v>1209</v>
      </c>
      <c r="J457" s="90" t="s">
        <v>31</v>
      </c>
      <c r="K457" s="91">
        <v>0</v>
      </c>
      <c r="L457" s="92">
        <v>230000000</v>
      </c>
      <c r="M457" s="23" t="s">
        <v>133</v>
      </c>
      <c r="N457" s="25" t="s">
        <v>371</v>
      </c>
      <c r="O457" s="93" t="s">
        <v>134</v>
      </c>
      <c r="P457" s="23" t="s">
        <v>135</v>
      </c>
      <c r="Q457" s="91" t="s">
        <v>136</v>
      </c>
      <c r="R457" s="94" t="s">
        <v>137</v>
      </c>
      <c r="S457" s="23" t="s">
        <v>159</v>
      </c>
      <c r="T457" s="23" t="s">
        <v>1204</v>
      </c>
      <c r="U457" s="28">
        <v>1.1000000000000001</v>
      </c>
      <c r="V457" s="28">
        <v>1171200</v>
      </c>
      <c r="W457" s="95">
        <f t="shared" si="13"/>
        <v>1288320</v>
      </c>
      <c r="X457" s="95">
        <f t="shared" si="15"/>
        <v>1442918.4000000001</v>
      </c>
      <c r="Y457" s="96"/>
      <c r="Z457" s="23">
        <v>2016</v>
      </c>
      <c r="AA457" s="98"/>
    </row>
    <row r="458" spans="1:27" outlineLevel="1">
      <c r="A458" s="84" t="s">
        <v>2331</v>
      </c>
      <c r="B458" s="85" t="s">
        <v>132</v>
      </c>
      <c r="C458" s="86" t="s">
        <v>1211</v>
      </c>
      <c r="D458" s="88" t="s">
        <v>377</v>
      </c>
      <c r="E458" s="88" t="s">
        <v>1142</v>
      </c>
      <c r="F458" s="88" t="s">
        <v>1212</v>
      </c>
      <c r="G458" s="88" t="s">
        <v>1213</v>
      </c>
      <c r="H458" s="89" t="s">
        <v>141</v>
      </c>
      <c r="I458" s="89" t="s">
        <v>1214</v>
      </c>
      <c r="J458" s="90" t="s">
        <v>31</v>
      </c>
      <c r="K458" s="91">
        <v>0</v>
      </c>
      <c r="L458" s="92">
        <v>230000000</v>
      </c>
      <c r="M458" s="23" t="s">
        <v>133</v>
      </c>
      <c r="N458" s="25" t="s">
        <v>371</v>
      </c>
      <c r="O458" s="93" t="s">
        <v>134</v>
      </c>
      <c r="P458" s="23" t="s">
        <v>135</v>
      </c>
      <c r="Q458" s="91" t="s">
        <v>136</v>
      </c>
      <c r="R458" s="94" t="s">
        <v>137</v>
      </c>
      <c r="S458" s="23" t="s">
        <v>159</v>
      </c>
      <c r="T458" s="23" t="s">
        <v>1204</v>
      </c>
      <c r="U458" s="28">
        <v>0.2</v>
      </c>
      <c r="V458" s="28">
        <v>3399107.14</v>
      </c>
      <c r="W458" s="95">
        <f t="shared" si="13"/>
        <v>679821.42800000007</v>
      </c>
      <c r="X458" s="95">
        <f t="shared" si="15"/>
        <v>761399.99936000013</v>
      </c>
      <c r="Y458" s="96"/>
      <c r="Z458" s="23">
        <v>2016</v>
      </c>
      <c r="AA458" s="98"/>
    </row>
    <row r="459" spans="1:27" outlineLevel="1">
      <c r="A459" s="84" t="s">
        <v>2332</v>
      </c>
      <c r="B459" s="85" t="s">
        <v>132</v>
      </c>
      <c r="C459" s="86" t="s">
        <v>1216</v>
      </c>
      <c r="D459" s="88" t="s">
        <v>377</v>
      </c>
      <c r="E459" s="88" t="s">
        <v>1142</v>
      </c>
      <c r="F459" s="88" t="s">
        <v>1217</v>
      </c>
      <c r="G459" s="88" t="s">
        <v>1218</v>
      </c>
      <c r="H459" s="89" t="s">
        <v>141</v>
      </c>
      <c r="I459" s="89" t="s">
        <v>1219</v>
      </c>
      <c r="J459" s="90" t="s">
        <v>31</v>
      </c>
      <c r="K459" s="91">
        <v>0</v>
      </c>
      <c r="L459" s="92">
        <v>230000000</v>
      </c>
      <c r="M459" s="23" t="s">
        <v>133</v>
      </c>
      <c r="N459" s="25" t="s">
        <v>371</v>
      </c>
      <c r="O459" s="93" t="s">
        <v>134</v>
      </c>
      <c r="P459" s="23" t="s">
        <v>135</v>
      </c>
      <c r="Q459" s="91" t="s">
        <v>136</v>
      </c>
      <c r="R459" s="94" t="s">
        <v>137</v>
      </c>
      <c r="S459" s="23" t="s">
        <v>157</v>
      </c>
      <c r="T459" s="23" t="s">
        <v>158</v>
      </c>
      <c r="U459" s="28">
        <v>500</v>
      </c>
      <c r="V459" s="28">
        <v>367.85</v>
      </c>
      <c r="W459" s="95">
        <f t="shared" si="13"/>
        <v>183925</v>
      </c>
      <c r="X459" s="95">
        <f t="shared" si="15"/>
        <v>205996.00000000003</v>
      </c>
      <c r="Y459" s="96"/>
      <c r="Z459" s="23">
        <v>2016</v>
      </c>
      <c r="AA459" s="98"/>
    </row>
    <row r="460" spans="1:27" outlineLevel="1">
      <c r="A460" s="84" t="s">
        <v>2333</v>
      </c>
      <c r="B460" s="85" t="s">
        <v>132</v>
      </c>
      <c r="C460" s="86" t="s">
        <v>1221</v>
      </c>
      <c r="D460" s="88" t="s">
        <v>377</v>
      </c>
      <c r="E460" s="88" t="s">
        <v>1142</v>
      </c>
      <c r="F460" s="88" t="s">
        <v>1222</v>
      </c>
      <c r="G460" s="88" t="s">
        <v>1223</v>
      </c>
      <c r="H460" s="89" t="s">
        <v>141</v>
      </c>
      <c r="I460" s="89" t="s">
        <v>1224</v>
      </c>
      <c r="J460" s="90" t="s">
        <v>31</v>
      </c>
      <c r="K460" s="91">
        <v>0</v>
      </c>
      <c r="L460" s="92">
        <v>230000000</v>
      </c>
      <c r="M460" s="23" t="s">
        <v>133</v>
      </c>
      <c r="N460" s="25" t="s">
        <v>371</v>
      </c>
      <c r="O460" s="93" t="s">
        <v>134</v>
      </c>
      <c r="P460" s="23" t="s">
        <v>135</v>
      </c>
      <c r="Q460" s="91" t="s">
        <v>136</v>
      </c>
      <c r="R460" s="94" t="s">
        <v>137</v>
      </c>
      <c r="S460" s="23" t="s">
        <v>157</v>
      </c>
      <c r="T460" s="23" t="s">
        <v>158</v>
      </c>
      <c r="U460" s="28">
        <v>300</v>
      </c>
      <c r="V460" s="28">
        <v>462.49999999999994</v>
      </c>
      <c r="W460" s="95">
        <f t="shared" si="13"/>
        <v>138749.99999999997</v>
      </c>
      <c r="X460" s="95">
        <f t="shared" si="15"/>
        <v>155399.99999999997</v>
      </c>
      <c r="Y460" s="96"/>
      <c r="Z460" s="23">
        <v>2016</v>
      </c>
      <c r="AA460" s="98"/>
    </row>
    <row r="461" spans="1:27" outlineLevel="1">
      <c r="A461" s="84" t="s">
        <v>2334</v>
      </c>
      <c r="B461" s="85" t="s">
        <v>132</v>
      </c>
      <c r="C461" s="86" t="s">
        <v>1226</v>
      </c>
      <c r="D461" s="88" t="s">
        <v>377</v>
      </c>
      <c r="E461" s="88" t="s">
        <v>1142</v>
      </c>
      <c r="F461" s="88" t="s">
        <v>1227</v>
      </c>
      <c r="G461" s="88" t="s">
        <v>1228</v>
      </c>
      <c r="H461" s="89" t="s">
        <v>141</v>
      </c>
      <c r="I461" s="89" t="s">
        <v>1224</v>
      </c>
      <c r="J461" s="90" t="s">
        <v>31</v>
      </c>
      <c r="K461" s="91">
        <v>0</v>
      </c>
      <c r="L461" s="92">
        <v>230000000</v>
      </c>
      <c r="M461" s="23" t="s">
        <v>133</v>
      </c>
      <c r="N461" s="25" t="s">
        <v>371</v>
      </c>
      <c r="O461" s="93" t="s">
        <v>134</v>
      </c>
      <c r="P461" s="23" t="s">
        <v>135</v>
      </c>
      <c r="Q461" s="91" t="s">
        <v>136</v>
      </c>
      <c r="R461" s="94" t="s">
        <v>137</v>
      </c>
      <c r="S461" s="23" t="s">
        <v>157</v>
      </c>
      <c r="T461" s="23" t="s">
        <v>158</v>
      </c>
      <c r="U461" s="28">
        <v>600</v>
      </c>
      <c r="V461" s="28">
        <v>289.27999999999997</v>
      </c>
      <c r="W461" s="95">
        <f t="shared" si="13"/>
        <v>173567.99999999997</v>
      </c>
      <c r="X461" s="95">
        <f t="shared" si="15"/>
        <v>194396.15999999997</v>
      </c>
      <c r="Y461" s="96"/>
      <c r="Z461" s="23">
        <v>2016</v>
      </c>
      <c r="AA461" s="98"/>
    </row>
    <row r="462" spans="1:27" outlineLevel="1">
      <c r="A462" s="84" t="s">
        <v>2335</v>
      </c>
      <c r="B462" s="85" t="s">
        <v>132</v>
      </c>
      <c r="C462" s="86" t="s">
        <v>1230</v>
      </c>
      <c r="D462" s="88" t="s">
        <v>377</v>
      </c>
      <c r="E462" s="88" t="s">
        <v>1142</v>
      </c>
      <c r="F462" s="88" t="s">
        <v>1231</v>
      </c>
      <c r="G462" s="88" t="s">
        <v>1232</v>
      </c>
      <c r="H462" s="89" t="s">
        <v>141</v>
      </c>
      <c r="I462" s="89" t="s">
        <v>1224</v>
      </c>
      <c r="J462" s="90" t="s">
        <v>31</v>
      </c>
      <c r="K462" s="91">
        <v>0</v>
      </c>
      <c r="L462" s="92">
        <v>230000000</v>
      </c>
      <c r="M462" s="23" t="s">
        <v>133</v>
      </c>
      <c r="N462" s="25" t="s">
        <v>371</v>
      </c>
      <c r="O462" s="93" t="s">
        <v>134</v>
      </c>
      <c r="P462" s="23" t="s">
        <v>135</v>
      </c>
      <c r="Q462" s="91" t="s">
        <v>136</v>
      </c>
      <c r="R462" s="94" t="s">
        <v>137</v>
      </c>
      <c r="S462" s="23" t="s">
        <v>157</v>
      </c>
      <c r="T462" s="23" t="s">
        <v>158</v>
      </c>
      <c r="U462" s="28">
        <v>1000</v>
      </c>
      <c r="V462" s="28">
        <v>298.20999999999998</v>
      </c>
      <c r="W462" s="95">
        <f t="shared" si="13"/>
        <v>298210</v>
      </c>
      <c r="X462" s="95">
        <f t="shared" si="15"/>
        <v>333995.2</v>
      </c>
      <c r="Y462" s="96"/>
      <c r="Z462" s="23">
        <v>2016</v>
      </c>
      <c r="AA462" s="98"/>
    </row>
    <row r="463" spans="1:27" outlineLevel="1">
      <c r="A463" s="84" t="s">
        <v>2336</v>
      </c>
      <c r="B463" s="85" t="s">
        <v>132</v>
      </c>
      <c r="C463" s="86" t="s">
        <v>1221</v>
      </c>
      <c r="D463" s="88" t="s">
        <v>377</v>
      </c>
      <c r="E463" s="88" t="s">
        <v>1142</v>
      </c>
      <c r="F463" s="88" t="s">
        <v>1222</v>
      </c>
      <c r="G463" s="88" t="s">
        <v>1234</v>
      </c>
      <c r="H463" s="89" t="s">
        <v>141</v>
      </c>
      <c r="I463" s="89" t="s">
        <v>1235</v>
      </c>
      <c r="J463" s="90" t="s">
        <v>31</v>
      </c>
      <c r="K463" s="91">
        <v>0</v>
      </c>
      <c r="L463" s="92">
        <v>230000000</v>
      </c>
      <c r="M463" s="23" t="s">
        <v>133</v>
      </c>
      <c r="N463" s="25" t="s">
        <v>371</v>
      </c>
      <c r="O463" s="93" t="s">
        <v>134</v>
      </c>
      <c r="P463" s="23" t="s">
        <v>135</v>
      </c>
      <c r="Q463" s="91" t="s">
        <v>168</v>
      </c>
      <c r="R463" s="94" t="s">
        <v>137</v>
      </c>
      <c r="S463" s="23" t="s">
        <v>157</v>
      </c>
      <c r="T463" s="23" t="s">
        <v>158</v>
      </c>
      <c r="U463" s="28">
        <v>300</v>
      </c>
      <c r="V463" s="28">
        <v>1818.7499999999998</v>
      </c>
      <c r="W463" s="95">
        <f t="shared" si="13"/>
        <v>545624.99999999988</v>
      </c>
      <c r="X463" s="95">
        <f t="shared" si="15"/>
        <v>611099.99999999988</v>
      </c>
      <c r="Y463" s="96"/>
      <c r="Z463" s="23">
        <v>2016</v>
      </c>
      <c r="AA463" s="98"/>
    </row>
    <row r="464" spans="1:27" outlineLevel="1">
      <c r="A464" s="84" t="s">
        <v>2337</v>
      </c>
      <c r="B464" s="85" t="s">
        <v>132</v>
      </c>
      <c r="C464" s="86" t="s">
        <v>1221</v>
      </c>
      <c r="D464" s="88" t="s">
        <v>377</v>
      </c>
      <c r="E464" s="88" t="s">
        <v>1142</v>
      </c>
      <c r="F464" s="88" t="s">
        <v>1222</v>
      </c>
      <c r="G464" s="88" t="s">
        <v>1237</v>
      </c>
      <c r="H464" s="89" t="s">
        <v>141</v>
      </c>
      <c r="I464" s="89" t="s">
        <v>1238</v>
      </c>
      <c r="J464" s="90" t="s">
        <v>31</v>
      </c>
      <c r="K464" s="91">
        <v>0</v>
      </c>
      <c r="L464" s="92">
        <v>230000000</v>
      </c>
      <c r="M464" s="23" t="s">
        <v>133</v>
      </c>
      <c r="N464" s="25" t="s">
        <v>371</v>
      </c>
      <c r="O464" s="93" t="s">
        <v>134</v>
      </c>
      <c r="P464" s="23" t="s">
        <v>135</v>
      </c>
      <c r="Q464" s="91" t="s">
        <v>136</v>
      </c>
      <c r="R464" s="94" t="s">
        <v>137</v>
      </c>
      <c r="S464" s="23" t="s">
        <v>159</v>
      </c>
      <c r="T464" s="23" t="s">
        <v>1204</v>
      </c>
      <c r="U464" s="28">
        <v>0.3</v>
      </c>
      <c r="V464" s="28">
        <v>297321.42</v>
      </c>
      <c r="W464" s="95">
        <f t="shared" ref="W464:W480" si="16">U464*V464</f>
        <v>89196.425999999992</v>
      </c>
      <c r="X464" s="95">
        <f t="shared" si="15"/>
        <v>99899.99712</v>
      </c>
      <c r="Y464" s="96"/>
      <c r="Z464" s="23">
        <v>2016</v>
      </c>
      <c r="AA464" s="98"/>
    </row>
    <row r="465" spans="1:27" outlineLevel="1">
      <c r="A465" s="84" t="s">
        <v>2338</v>
      </c>
      <c r="B465" s="85" t="s">
        <v>132</v>
      </c>
      <c r="C465" s="86" t="s">
        <v>1221</v>
      </c>
      <c r="D465" s="88" t="s">
        <v>377</v>
      </c>
      <c r="E465" s="88" t="s">
        <v>1142</v>
      </c>
      <c r="F465" s="88" t="s">
        <v>1222</v>
      </c>
      <c r="G465" s="88" t="s">
        <v>1240</v>
      </c>
      <c r="H465" s="89" t="s">
        <v>141</v>
      </c>
      <c r="I465" s="89" t="s">
        <v>1241</v>
      </c>
      <c r="J465" s="90" t="s">
        <v>31</v>
      </c>
      <c r="K465" s="91">
        <v>0</v>
      </c>
      <c r="L465" s="92">
        <v>230000000</v>
      </c>
      <c r="M465" s="23" t="s">
        <v>133</v>
      </c>
      <c r="N465" s="25" t="s">
        <v>371</v>
      </c>
      <c r="O465" s="93" t="s">
        <v>134</v>
      </c>
      <c r="P465" s="23" t="s">
        <v>135</v>
      </c>
      <c r="Q465" s="91" t="s">
        <v>136</v>
      </c>
      <c r="R465" s="94" t="s">
        <v>137</v>
      </c>
      <c r="S465" s="23" t="s">
        <v>159</v>
      </c>
      <c r="T465" s="23" t="s">
        <v>1204</v>
      </c>
      <c r="U465" s="28">
        <v>0.3</v>
      </c>
      <c r="V465" s="28">
        <v>445035.24999999994</v>
      </c>
      <c r="W465" s="95">
        <f t="shared" si="16"/>
        <v>133510.57499999998</v>
      </c>
      <c r="X465" s="95">
        <f t="shared" si="15"/>
        <v>149531.84399999998</v>
      </c>
      <c r="Y465" s="96"/>
      <c r="Z465" s="23">
        <v>2016</v>
      </c>
      <c r="AA465" s="98"/>
    </row>
    <row r="466" spans="1:27" outlineLevel="1">
      <c r="A466" s="84" t="s">
        <v>2339</v>
      </c>
      <c r="B466" s="85" t="s">
        <v>132</v>
      </c>
      <c r="C466" s="86" t="s">
        <v>1243</v>
      </c>
      <c r="D466" s="88" t="s">
        <v>377</v>
      </c>
      <c r="E466" s="88" t="s">
        <v>1142</v>
      </c>
      <c r="F466" s="88" t="s">
        <v>1244</v>
      </c>
      <c r="G466" s="88" t="s">
        <v>1245</v>
      </c>
      <c r="H466" s="89" t="s">
        <v>141</v>
      </c>
      <c r="I466" s="89" t="s">
        <v>1246</v>
      </c>
      <c r="J466" s="90" t="s">
        <v>31</v>
      </c>
      <c r="K466" s="91">
        <v>0</v>
      </c>
      <c r="L466" s="92">
        <v>230000000</v>
      </c>
      <c r="M466" s="23" t="s">
        <v>133</v>
      </c>
      <c r="N466" s="25" t="s">
        <v>371</v>
      </c>
      <c r="O466" s="93" t="s">
        <v>134</v>
      </c>
      <c r="P466" s="23" t="s">
        <v>135</v>
      </c>
      <c r="Q466" s="91" t="s">
        <v>136</v>
      </c>
      <c r="R466" s="94" t="s">
        <v>137</v>
      </c>
      <c r="S466" s="23" t="s">
        <v>159</v>
      </c>
      <c r="T466" s="23" t="s">
        <v>1204</v>
      </c>
      <c r="U466" s="28">
        <v>0.3</v>
      </c>
      <c r="V466" s="28">
        <v>187611.25</v>
      </c>
      <c r="W466" s="95">
        <f t="shared" si="16"/>
        <v>56283.375</v>
      </c>
      <c r="X466" s="95">
        <f t="shared" si="15"/>
        <v>63037.380000000005</v>
      </c>
      <c r="Y466" s="96"/>
      <c r="Z466" s="23">
        <v>2016</v>
      </c>
      <c r="AA466" s="98"/>
    </row>
    <row r="467" spans="1:27" outlineLevel="1">
      <c r="A467" s="84" t="s">
        <v>2340</v>
      </c>
      <c r="B467" s="85" t="s">
        <v>132</v>
      </c>
      <c r="C467" s="86" t="s">
        <v>1248</v>
      </c>
      <c r="D467" s="88" t="s">
        <v>377</v>
      </c>
      <c r="E467" s="88" t="s">
        <v>1142</v>
      </c>
      <c r="F467" s="88" t="s">
        <v>1249</v>
      </c>
      <c r="G467" s="88" t="s">
        <v>1250</v>
      </c>
      <c r="H467" s="89" t="s">
        <v>141</v>
      </c>
      <c r="I467" s="89" t="s">
        <v>1251</v>
      </c>
      <c r="J467" s="90" t="s">
        <v>31</v>
      </c>
      <c r="K467" s="91">
        <v>0</v>
      </c>
      <c r="L467" s="92">
        <v>230000000</v>
      </c>
      <c r="M467" s="23" t="s">
        <v>133</v>
      </c>
      <c r="N467" s="25" t="s">
        <v>371</v>
      </c>
      <c r="O467" s="93" t="s">
        <v>134</v>
      </c>
      <c r="P467" s="23" t="s">
        <v>135</v>
      </c>
      <c r="Q467" s="91" t="s">
        <v>136</v>
      </c>
      <c r="R467" s="94" t="s">
        <v>137</v>
      </c>
      <c r="S467" s="23" t="s">
        <v>159</v>
      </c>
      <c r="T467" s="23" t="s">
        <v>1204</v>
      </c>
      <c r="U467" s="28">
        <v>0.55000000000000004</v>
      </c>
      <c r="V467" s="28">
        <v>97134.999999999985</v>
      </c>
      <c r="W467" s="95">
        <f t="shared" si="16"/>
        <v>53424.249999999993</v>
      </c>
      <c r="X467" s="95">
        <f t="shared" si="15"/>
        <v>59835.159999999996</v>
      </c>
      <c r="Y467" s="96"/>
      <c r="Z467" s="23">
        <v>2016</v>
      </c>
      <c r="AA467" s="98"/>
    </row>
    <row r="468" spans="1:27" outlineLevel="1">
      <c r="A468" s="84" t="s">
        <v>2341</v>
      </c>
      <c r="B468" s="85" t="s">
        <v>132</v>
      </c>
      <c r="C468" s="86" t="s">
        <v>1253</v>
      </c>
      <c r="D468" s="88" t="s">
        <v>377</v>
      </c>
      <c r="E468" s="88" t="s">
        <v>1142</v>
      </c>
      <c r="F468" s="88" t="s">
        <v>1254</v>
      </c>
      <c r="G468" s="88" t="s">
        <v>1255</v>
      </c>
      <c r="H468" s="89" t="s">
        <v>141</v>
      </c>
      <c r="I468" s="89" t="s">
        <v>1256</v>
      </c>
      <c r="J468" s="90" t="s">
        <v>31</v>
      </c>
      <c r="K468" s="91">
        <v>0</v>
      </c>
      <c r="L468" s="92">
        <v>230000000</v>
      </c>
      <c r="M468" s="23" t="s">
        <v>133</v>
      </c>
      <c r="N468" s="25" t="s">
        <v>371</v>
      </c>
      <c r="O468" s="93" t="s">
        <v>134</v>
      </c>
      <c r="P468" s="23" t="s">
        <v>135</v>
      </c>
      <c r="Q468" s="91" t="s">
        <v>136</v>
      </c>
      <c r="R468" s="94" t="s">
        <v>137</v>
      </c>
      <c r="S468" s="23" t="s">
        <v>159</v>
      </c>
      <c r="T468" s="23" t="s">
        <v>1204</v>
      </c>
      <c r="U468" s="28">
        <v>0.4</v>
      </c>
      <c r="V468" s="28">
        <v>107139.14</v>
      </c>
      <c r="W468" s="95">
        <f t="shared" si="16"/>
        <v>42855.656000000003</v>
      </c>
      <c r="X468" s="95">
        <f t="shared" si="15"/>
        <v>47998.334720000006</v>
      </c>
      <c r="Y468" s="96"/>
      <c r="Z468" s="23">
        <v>2016</v>
      </c>
      <c r="AA468" s="98"/>
    </row>
    <row r="469" spans="1:27" outlineLevel="1">
      <c r="A469" s="84" t="s">
        <v>2342</v>
      </c>
      <c r="B469" s="85" t="s">
        <v>132</v>
      </c>
      <c r="C469" s="86" t="s">
        <v>1258</v>
      </c>
      <c r="D469" s="88" t="s">
        <v>377</v>
      </c>
      <c r="E469" s="88" t="s">
        <v>1142</v>
      </c>
      <c r="F469" s="88" t="s">
        <v>1259</v>
      </c>
      <c r="G469" s="88" t="s">
        <v>1260</v>
      </c>
      <c r="H469" s="89" t="s">
        <v>141</v>
      </c>
      <c r="I469" s="89" t="s">
        <v>1261</v>
      </c>
      <c r="J469" s="90" t="s">
        <v>31</v>
      </c>
      <c r="K469" s="91">
        <v>0</v>
      </c>
      <c r="L469" s="92">
        <v>230000000</v>
      </c>
      <c r="M469" s="23" t="s">
        <v>133</v>
      </c>
      <c r="N469" s="25" t="s">
        <v>371</v>
      </c>
      <c r="O469" s="93" t="s">
        <v>134</v>
      </c>
      <c r="P469" s="23" t="s">
        <v>135</v>
      </c>
      <c r="Q469" s="91" t="s">
        <v>136</v>
      </c>
      <c r="R469" s="94" t="s">
        <v>137</v>
      </c>
      <c r="S469" s="23" t="s">
        <v>159</v>
      </c>
      <c r="T469" s="23" t="s">
        <v>1204</v>
      </c>
      <c r="U469" s="28">
        <v>2.2999999999999998</v>
      </c>
      <c r="V469" s="28">
        <v>604338.24</v>
      </c>
      <c r="W469" s="95">
        <f t="shared" si="16"/>
        <v>1389977.9519999998</v>
      </c>
      <c r="X469" s="95">
        <f t="shared" si="15"/>
        <v>1556775.3062399998</v>
      </c>
      <c r="Y469" s="96"/>
      <c r="Z469" s="23">
        <v>2016</v>
      </c>
      <c r="AA469" s="98"/>
    </row>
    <row r="470" spans="1:27" outlineLevel="1">
      <c r="A470" s="84" t="s">
        <v>2343</v>
      </c>
      <c r="B470" s="85" t="s">
        <v>132</v>
      </c>
      <c r="C470" s="86" t="s">
        <v>1263</v>
      </c>
      <c r="D470" s="88" t="s">
        <v>377</v>
      </c>
      <c r="E470" s="88" t="s">
        <v>1142</v>
      </c>
      <c r="F470" s="88" t="s">
        <v>1264</v>
      </c>
      <c r="G470" s="88" t="s">
        <v>1265</v>
      </c>
      <c r="H470" s="89" t="s">
        <v>141</v>
      </c>
      <c r="I470" s="89" t="s">
        <v>1266</v>
      </c>
      <c r="J470" s="90" t="s">
        <v>31</v>
      </c>
      <c r="K470" s="91">
        <v>0</v>
      </c>
      <c r="L470" s="92">
        <v>230000000</v>
      </c>
      <c r="M470" s="23" t="s">
        <v>133</v>
      </c>
      <c r="N470" s="25" t="s">
        <v>371</v>
      </c>
      <c r="O470" s="93" t="s">
        <v>134</v>
      </c>
      <c r="P470" s="23" t="s">
        <v>135</v>
      </c>
      <c r="Q470" s="91" t="s">
        <v>136</v>
      </c>
      <c r="R470" s="94" t="s">
        <v>137</v>
      </c>
      <c r="S470" s="23" t="s">
        <v>159</v>
      </c>
      <c r="T470" s="23" t="s">
        <v>1204</v>
      </c>
      <c r="U470" s="28">
        <v>0.2</v>
      </c>
      <c r="V470" s="28">
        <v>9419642.8499999996</v>
      </c>
      <c r="W470" s="95">
        <f t="shared" si="16"/>
        <v>1883928.57</v>
      </c>
      <c r="X470" s="95">
        <f t="shared" si="15"/>
        <v>2109999.9984000004</v>
      </c>
      <c r="Y470" s="96"/>
      <c r="Z470" s="23">
        <v>2016</v>
      </c>
      <c r="AA470" s="98"/>
    </row>
    <row r="471" spans="1:27" outlineLevel="1">
      <c r="A471" s="84" t="s">
        <v>2344</v>
      </c>
      <c r="B471" s="85" t="s">
        <v>132</v>
      </c>
      <c r="C471" s="86" t="s">
        <v>1268</v>
      </c>
      <c r="D471" s="88" t="s">
        <v>377</v>
      </c>
      <c r="E471" s="88" t="s">
        <v>1142</v>
      </c>
      <c r="F471" s="88" t="s">
        <v>1269</v>
      </c>
      <c r="G471" s="88" t="s">
        <v>1270</v>
      </c>
      <c r="H471" s="89" t="s">
        <v>141</v>
      </c>
      <c r="I471" s="89" t="s">
        <v>1271</v>
      </c>
      <c r="J471" s="90" t="s">
        <v>31</v>
      </c>
      <c r="K471" s="91">
        <v>0</v>
      </c>
      <c r="L471" s="92">
        <v>230000000</v>
      </c>
      <c r="M471" s="23" t="s">
        <v>133</v>
      </c>
      <c r="N471" s="25" t="s">
        <v>371</v>
      </c>
      <c r="O471" s="93" t="s">
        <v>134</v>
      </c>
      <c r="P471" s="23" t="s">
        <v>135</v>
      </c>
      <c r="Q471" s="91" t="s">
        <v>136</v>
      </c>
      <c r="R471" s="94" t="s">
        <v>137</v>
      </c>
      <c r="S471" s="23" t="s">
        <v>159</v>
      </c>
      <c r="T471" s="23" t="s">
        <v>1204</v>
      </c>
      <c r="U471" s="28">
        <v>1.1000000000000001</v>
      </c>
      <c r="V471" s="28">
        <v>1232637.6000000001</v>
      </c>
      <c r="W471" s="95">
        <f t="shared" si="16"/>
        <v>1355901.36</v>
      </c>
      <c r="X471" s="95">
        <f t="shared" si="15"/>
        <v>1518609.5232000002</v>
      </c>
      <c r="Y471" s="96"/>
      <c r="Z471" s="23">
        <v>2016</v>
      </c>
      <c r="AA471" s="98"/>
    </row>
    <row r="472" spans="1:27" outlineLevel="1">
      <c r="A472" s="84" t="s">
        <v>2345</v>
      </c>
      <c r="B472" s="85" t="s">
        <v>132</v>
      </c>
      <c r="C472" s="86" t="s">
        <v>1221</v>
      </c>
      <c r="D472" s="88" t="s">
        <v>377</v>
      </c>
      <c r="E472" s="88" t="s">
        <v>1142</v>
      </c>
      <c r="F472" s="88" t="s">
        <v>1222</v>
      </c>
      <c r="G472" s="88" t="s">
        <v>1273</v>
      </c>
      <c r="H472" s="89" t="s">
        <v>141</v>
      </c>
      <c r="I472" s="89" t="s">
        <v>1274</v>
      </c>
      <c r="J472" s="90" t="s">
        <v>31</v>
      </c>
      <c r="K472" s="91">
        <v>0</v>
      </c>
      <c r="L472" s="92">
        <v>230000000</v>
      </c>
      <c r="M472" s="23" t="s">
        <v>133</v>
      </c>
      <c r="N472" s="25" t="s">
        <v>371</v>
      </c>
      <c r="O472" s="93" t="s">
        <v>134</v>
      </c>
      <c r="P472" s="23" t="s">
        <v>135</v>
      </c>
      <c r="Q472" s="91" t="s">
        <v>136</v>
      </c>
      <c r="R472" s="94" t="s">
        <v>137</v>
      </c>
      <c r="S472" s="23" t="s">
        <v>159</v>
      </c>
      <c r="T472" s="23" t="s">
        <v>1204</v>
      </c>
      <c r="U472" s="28">
        <v>0.2</v>
      </c>
      <c r="V472" s="28">
        <v>11066071.42</v>
      </c>
      <c r="W472" s="95">
        <f t="shared" si="16"/>
        <v>2213214.284</v>
      </c>
      <c r="X472" s="95">
        <f t="shared" si="15"/>
        <v>2478799.9980800003</v>
      </c>
      <c r="Y472" s="96"/>
      <c r="Z472" s="23">
        <v>2016</v>
      </c>
      <c r="AA472" s="98"/>
    </row>
    <row r="473" spans="1:27" outlineLevel="1">
      <c r="A473" s="84" t="s">
        <v>2346</v>
      </c>
      <c r="B473" s="85" t="s">
        <v>132</v>
      </c>
      <c r="C473" s="86" t="s">
        <v>1276</v>
      </c>
      <c r="D473" s="88" t="s">
        <v>377</v>
      </c>
      <c r="E473" s="88" t="s">
        <v>1142</v>
      </c>
      <c r="F473" s="88" t="s">
        <v>1277</v>
      </c>
      <c r="G473" s="88" t="s">
        <v>1278</v>
      </c>
      <c r="H473" s="89" t="s">
        <v>141</v>
      </c>
      <c r="I473" s="89" t="s">
        <v>1279</v>
      </c>
      <c r="J473" s="90" t="s">
        <v>31</v>
      </c>
      <c r="K473" s="91">
        <v>0</v>
      </c>
      <c r="L473" s="92">
        <v>230000000</v>
      </c>
      <c r="M473" s="23" t="s">
        <v>133</v>
      </c>
      <c r="N473" s="25" t="s">
        <v>371</v>
      </c>
      <c r="O473" s="93" t="s">
        <v>134</v>
      </c>
      <c r="P473" s="23" t="s">
        <v>135</v>
      </c>
      <c r="Q473" s="91" t="s">
        <v>136</v>
      </c>
      <c r="R473" s="94" t="s">
        <v>137</v>
      </c>
      <c r="S473" s="23" t="s">
        <v>159</v>
      </c>
      <c r="T473" s="23" t="s">
        <v>1204</v>
      </c>
      <c r="U473" s="28">
        <v>1.7</v>
      </c>
      <c r="V473" s="28">
        <v>178571.42</v>
      </c>
      <c r="W473" s="95">
        <f t="shared" si="16"/>
        <v>303571.41399999999</v>
      </c>
      <c r="X473" s="95">
        <f t="shared" si="15"/>
        <v>339999.98368</v>
      </c>
      <c r="Y473" s="96"/>
      <c r="Z473" s="23">
        <v>2016</v>
      </c>
      <c r="AA473" s="98"/>
    </row>
    <row r="474" spans="1:27" outlineLevel="1">
      <c r="A474" s="84" t="s">
        <v>2347</v>
      </c>
      <c r="B474" s="85" t="s">
        <v>132</v>
      </c>
      <c r="C474" s="86" t="s">
        <v>1221</v>
      </c>
      <c r="D474" s="88" t="s">
        <v>377</v>
      </c>
      <c r="E474" s="88" t="s">
        <v>1142</v>
      </c>
      <c r="F474" s="88" t="s">
        <v>1222</v>
      </c>
      <c r="G474" s="88" t="s">
        <v>1281</v>
      </c>
      <c r="H474" s="89" t="s">
        <v>141</v>
      </c>
      <c r="I474" s="89" t="s">
        <v>1282</v>
      </c>
      <c r="J474" s="90" t="s">
        <v>31</v>
      </c>
      <c r="K474" s="91">
        <v>0</v>
      </c>
      <c r="L474" s="92">
        <v>230000000</v>
      </c>
      <c r="M474" s="23" t="s">
        <v>133</v>
      </c>
      <c r="N474" s="25" t="s">
        <v>371</v>
      </c>
      <c r="O474" s="93" t="s">
        <v>134</v>
      </c>
      <c r="P474" s="23" t="s">
        <v>135</v>
      </c>
      <c r="Q474" s="91" t="s">
        <v>136</v>
      </c>
      <c r="R474" s="94" t="s">
        <v>137</v>
      </c>
      <c r="S474" s="23" t="s">
        <v>159</v>
      </c>
      <c r="T474" s="23" t="s">
        <v>1204</v>
      </c>
      <c r="U474" s="28">
        <v>0.1</v>
      </c>
      <c r="V474" s="28">
        <v>13424107.140000001</v>
      </c>
      <c r="W474" s="95">
        <f t="shared" si="16"/>
        <v>1342410.7140000002</v>
      </c>
      <c r="X474" s="95">
        <f t="shared" si="15"/>
        <v>1503499.9996800004</v>
      </c>
      <c r="Y474" s="96"/>
      <c r="Z474" s="23">
        <v>2016</v>
      </c>
      <c r="AA474" s="98"/>
    </row>
    <row r="475" spans="1:27" outlineLevel="1">
      <c r="A475" s="84" t="s">
        <v>2348</v>
      </c>
      <c r="B475" s="85" t="s">
        <v>132</v>
      </c>
      <c r="C475" s="86" t="s">
        <v>1284</v>
      </c>
      <c r="D475" s="88" t="s">
        <v>377</v>
      </c>
      <c r="E475" s="88" t="s">
        <v>1142</v>
      </c>
      <c r="F475" s="88" t="s">
        <v>1285</v>
      </c>
      <c r="G475" s="88" t="s">
        <v>1286</v>
      </c>
      <c r="H475" s="89" t="s">
        <v>141</v>
      </c>
      <c r="I475" s="89" t="s">
        <v>1287</v>
      </c>
      <c r="J475" s="90" t="s">
        <v>31</v>
      </c>
      <c r="K475" s="91">
        <v>0</v>
      </c>
      <c r="L475" s="92">
        <v>230000000</v>
      </c>
      <c r="M475" s="23" t="s">
        <v>133</v>
      </c>
      <c r="N475" s="25" t="s">
        <v>371</v>
      </c>
      <c r="O475" s="93" t="s">
        <v>134</v>
      </c>
      <c r="P475" s="23" t="s">
        <v>135</v>
      </c>
      <c r="Q475" s="91" t="s">
        <v>136</v>
      </c>
      <c r="R475" s="94" t="s">
        <v>137</v>
      </c>
      <c r="S475" s="23" t="s">
        <v>159</v>
      </c>
      <c r="T475" s="23" t="s">
        <v>1204</v>
      </c>
      <c r="U475" s="28">
        <v>0.15</v>
      </c>
      <c r="V475" s="28">
        <v>1927303.44</v>
      </c>
      <c r="W475" s="95">
        <f t="shared" si="16"/>
        <v>289095.516</v>
      </c>
      <c r="X475" s="95">
        <f t="shared" si="15"/>
        <v>323786.97792000003</v>
      </c>
      <c r="Y475" s="96"/>
      <c r="Z475" s="23">
        <v>2016</v>
      </c>
      <c r="AA475" s="98"/>
    </row>
    <row r="476" spans="1:27" outlineLevel="1">
      <c r="A476" s="84" t="s">
        <v>2349</v>
      </c>
      <c r="B476" s="85" t="s">
        <v>132</v>
      </c>
      <c r="C476" s="86" t="s">
        <v>1289</v>
      </c>
      <c r="D476" s="88" t="s">
        <v>377</v>
      </c>
      <c r="E476" s="88" t="s">
        <v>1142</v>
      </c>
      <c r="F476" s="88" t="s">
        <v>1290</v>
      </c>
      <c r="G476" s="88" t="s">
        <v>1291</v>
      </c>
      <c r="H476" s="89" t="s">
        <v>141</v>
      </c>
      <c r="I476" s="89" t="s">
        <v>1292</v>
      </c>
      <c r="J476" s="90" t="s">
        <v>31</v>
      </c>
      <c r="K476" s="91">
        <v>0</v>
      </c>
      <c r="L476" s="92">
        <v>230000000</v>
      </c>
      <c r="M476" s="23" t="s">
        <v>133</v>
      </c>
      <c r="N476" s="25" t="s">
        <v>371</v>
      </c>
      <c r="O476" s="93" t="s">
        <v>134</v>
      </c>
      <c r="P476" s="23" t="s">
        <v>135</v>
      </c>
      <c r="Q476" s="91" t="s">
        <v>136</v>
      </c>
      <c r="R476" s="94" t="s">
        <v>137</v>
      </c>
      <c r="S476" s="23" t="s">
        <v>159</v>
      </c>
      <c r="T476" s="23" t="s">
        <v>1204</v>
      </c>
      <c r="U476" s="28">
        <v>1.4</v>
      </c>
      <c r="V476" s="28">
        <v>253642.1</v>
      </c>
      <c r="W476" s="95">
        <f t="shared" si="16"/>
        <v>355098.94</v>
      </c>
      <c r="X476" s="95">
        <f t="shared" si="15"/>
        <v>397710.81280000001</v>
      </c>
      <c r="Y476" s="96"/>
      <c r="Z476" s="23">
        <v>2016</v>
      </c>
      <c r="AA476" s="98"/>
    </row>
    <row r="477" spans="1:27" outlineLevel="1">
      <c r="A477" s="84" t="s">
        <v>2350</v>
      </c>
      <c r="B477" s="85" t="s">
        <v>132</v>
      </c>
      <c r="C477" s="86" t="s">
        <v>1211</v>
      </c>
      <c r="D477" s="88" t="s">
        <v>377</v>
      </c>
      <c r="E477" s="88" t="s">
        <v>1142</v>
      </c>
      <c r="F477" s="88" t="s">
        <v>1212</v>
      </c>
      <c r="G477" s="88" t="s">
        <v>1294</v>
      </c>
      <c r="H477" s="89" t="s">
        <v>141</v>
      </c>
      <c r="I477" s="89" t="s">
        <v>1295</v>
      </c>
      <c r="J477" s="90" t="s">
        <v>31</v>
      </c>
      <c r="K477" s="91">
        <v>0</v>
      </c>
      <c r="L477" s="92">
        <v>230000000</v>
      </c>
      <c r="M477" s="23" t="s">
        <v>133</v>
      </c>
      <c r="N477" s="25" t="s">
        <v>371</v>
      </c>
      <c r="O477" s="93" t="s">
        <v>134</v>
      </c>
      <c r="P477" s="23" t="s">
        <v>135</v>
      </c>
      <c r="Q477" s="91" t="s">
        <v>136</v>
      </c>
      <c r="R477" s="94" t="s">
        <v>137</v>
      </c>
      <c r="S477" s="23" t="s">
        <v>159</v>
      </c>
      <c r="T477" s="23" t="s">
        <v>1204</v>
      </c>
      <c r="U477" s="28">
        <v>0.35</v>
      </c>
      <c r="V477" s="28">
        <v>2568332.19</v>
      </c>
      <c r="W477" s="95">
        <f t="shared" si="16"/>
        <v>898916.26649999991</v>
      </c>
      <c r="X477" s="95">
        <f t="shared" si="15"/>
        <v>1006786.21848</v>
      </c>
      <c r="Y477" s="96"/>
      <c r="Z477" s="23">
        <v>2016</v>
      </c>
      <c r="AA477" s="98"/>
    </row>
    <row r="478" spans="1:27" outlineLevel="1">
      <c r="A478" s="84" t="s">
        <v>2351</v>
      </c>
      <c r="B478" s="85" t="s">
        <v>132</v>
      </c>
      <c r="C478" s="86" t="s">
        <v>1297</v>
      </c>
      <c r="D478" s="88" t="s">
        <v>377</v>
      </c>
      <c r="E478" s="88" t="s">
        <v>1142</v>
      </c>
      <c r="F478" s="88" t="s">
        <v>1298</v>
      </c>
      <c r="G478" s="88" t="s">
        <v>1299</v>
      </c>
      <c r="H478" s="89" t="s">
        <v>141</v>
      </c>
      <c r="I478" s="89" t="s">
        <v>1300</v>
      </c>
      <c r="J478" s="90" t="s">
        <v>31</v>
      </c>
      <c r="K478" s="91">
        <v>0</v>
      </c>
      <c r="L478" s="92">
        <v>230000000</v>
      </c>
      <c r="M478" s="23" t="s">
        <v>133</v>
      </c>
      <c r="N478" s="25" t="s">
        <v>371</v>
      </c>
      <c r="O478" s="93" t="s">
        <v>134</v>
      </c>
      <c r="P478" s="23" t="s">
        <v>135</v>
      </c>
      <c r="Q478" s="91" t="s">
        <v>136</v>
      </c>
      <c r="R478" s="94" t="s">
        <v>137</v>
      </c>
      <c r="S478" s="23" t="s">
        <v>159</v>
      </c>
      <c r="T478" s="23" t="s">
        <v>1204</v>
      </c>
      <c r="U478" s="28">
        <v>1</v>
      </c>
      <c r="V478" s="28">
        <v>360711.54</v>
      </c>
      <c r="W478" s="95">
        <f t="shared" si="16"/>
        <v>360711.54</v>
      </c>
      <c r="X478" s="95">
        <f t="shared" si="15"/>
        <v>403996.92480000004</v>
      </c>
      <c r="Y478" s="96"/>
      <c r="Z478" s="23">
        <v>2016</v>
      </c>
      <c r="AA478" s="98"/>
    </row>
    <row r="479" spans="1:27" outlineLevel="1">
      <c r="A479" s="84" t="s">
        <v>2352</v>
      </c>
      <c r="B479" s="85" t="s">
        <v>132</v>
      </c>
      <c r="C479" s="86" t="s">
        <v>1221</v>
      </c>
      <c r="D479" s="88" t="s">
        <v>377</v>
      </c>
      <c r="E479" s="88" t="s">
        <v>1142</v>
      </c>
      <c r="F479" s="88" t="s">
        <v>1222</v>
      </c>
      <c r="G479" s="88" t="s">
        <v>1302</v>
      </c>
      <c r="H479" s="89" t="s">
        <v>141</v>
      </c>
      <c r="I479" s="89" t="s">
        <v>1303</v>
      </c>
      <c r="J479" s="90" t="s">
        <v>31</v>
      </c>
      <c r="K479" s="91">
        <v>0</v>
      </c>
      <c r="L479" s="92">
        <v>230000000</v>
      </c>
      <c r="M479" s="23" t="s">
        <v>133</v>
      </c>
      <c r="N479" s="25" t="s">
        <v>371</v>
      </c>
      <c r="O479" s="93" t="s">
        <v>134</v>
      </c>
      <c r="P479" s="23" t="s">
        <v>135</v>
      </c>
      <c r="Q479" s="91" t="s">
        <v>136</v>
      </c>
      <c r="R479" s="94" t="s">
        <v>137</v>
      </c>
      <c r="S479" s="23" t="s">
        <v>159</v>
      </c>
      <c r="T479" s="23" t="s">
        <v>1204</v>
      </c>
      <c r="U479" s="28">
        <v>0.2</v>
      </c>
      <c r="V479" s="28">
        <v>6785714.2800000003</v>
      </c>
      <c r="W479" s="95">
        <f t="shared" si="16"/>
        <v>1357142.8560000001</v>
      </c>
      <c r="X479" s="95">
        <f t="shared" si="15"/>
        <v>1519999.9987200003</v>
      </c>
      <c r="Y479" s="96"/>
      <c r="Z479" s="23">
        <v>2016</v>
      </c>
      <c r="AA479" s="98"/>
    </row>
    <row r="480" spans="1:27" outlineLevel="1">
      <c r="A480" s="84" t="s">
        <v>2353</v>
      </c>
      <c r="B480" s="85" t="s">
        <v>132</v>
      </c>
      <c r="C480" s="86" t="s">
        <v>1305</v>
      </c>
      <c r="D480" s="88" t="s">
        <v>377</v>
      </c>
      <c r="E480" s="88" t="s">
        <v>1142</v>
      </c>
      <c r="F480" s="88" t="s">
        <v>1306</v>
      </c>
      <c r="G480" s="88" t="s">
        <v>1307</v>
      </c>
      <c r="H480" s="89" t="s">
        <v>141</v>
      </c>
      <c r="I480" s="89" t="s">
        <v>1308</v>
      </c>
      <c r="J480" s="90" t="s">
        <v>31</v>
      </c>
      <c r="K480" s="91">
        <v>0</v>
      </c>
      <c r="L480" s="92">
        <v>230000000</v>
      </c>
      <c r="M480" s="23" t="s">
        <v>133</v>
      </c>
      <c r="N480" s="25" t="s">
        <v>371</v>
      </c>
      <c r="O480" s="93" t="s">
        <v>134</v>
      </c>
      <c r="P480" s="23" t="s">
        <v>135</v>
      </c>
      <c r="Q480" s="91" t="s">
        <v>136</v>
      </c>
      <c r="R480" s="94" t="s">
        <v>137</v>
      </c>
      <c r="S480" s="23" t="s">
        <v>157</v>
      </c>
      <c r="T480" s="23" t="s">
        <v>158</v>
      </c>
      <c r="U480" s="28">
        <v>401.3</v>
      </c>
      <c r="V480" s="28">
        <v>887.43</v>
      </c>
      <c r="W480" s="95">
        <f t="shared" si="16"/>
        <v>356125.65899999999</v>
      </c>
      <c r="X480" s="95">
        <f t="shared" si="15"/>
        <v>398860.73808000004</v>
      </c>
      <c r="Y480" s="96"/>
      <c r="Z480" s="23">
        <v>2016</v>
      </c>
      <c r="AA480" s="98"/>
    </row>
    <row r="481" spans="1:27" outlineLevel="1">
      <c r="A481" s="84" t="s">
        <v>2354</v>
      </c>
      <c r="B481" s="85" t="s">
        <v>27</v>
      </c>
      <c r="C481" s="86" t="s">
        <v>1330</v>
      </c>
      <c r="D481" s="88" t="s">
        <v>1331</v>
      </c>
      <c r="E481" s="88" t="s">
        <v>114</v>
      </c>
      <c r="F481" s="88" t="s">
        <v>1332</v>
      </c>
      <c r="G481" s="88" t="s">
        <v>114</v>
      </c>
      <c r="H481" s="89" t="s">
        <v>1332</v>
      </c>
      <c r="I481" s="89" t="s">
        <v>1950</v>
      </c>
      <c r="J481" s="90" t="s">
        <v>31</v>
      </c>
      <c r="K481" s="91">
        <v>45</v>
      </c>
      <c r="L481" s="92">
        <v>230000000</v>
      </c>
      <c r="M481" s="23" t="s">
        <v>117</v>
      </c>
      <c r="N481" s="25" t="s">
        <v>371</v>
      </c>
      <c r="O481" s="93" t="s">
        <v>1334</v>
      </c>
      <c r="P481" s="23" t="s">
        <v>135</v>
      </c>
      <c r="Q481" s="110" t="s">
        <v>1369</v>
      </c>
      <c r="R481" s="94" t="s">
        <v>139</v>
      </c>
      <c r="S481" s="23">
        <v>112</v>
      </c>
      <c r="T481" s="23" t="s">
        <v>186</v>
      </c>
      <c r="U481" s="28">
        <v>58024</v>
      </c>
      <c r="V481" s="28">
        <v>200</v>
      </c>
      <c r="W481" s="95">
        <f t="shared" ref="W481:W502" si="17">V481*U481</f>
        <v>11604800</v>
      </c>
      <c r="X481" s="95">
        <f>W481*1.12</f>
        <v>12997376.000000002</v>
      </c>
      <c r="Y481" s="96" t="s">
        <v>140</v>
      </c>
      <c r="Z481" s="23">
        <v>2016</v>
      </c>
      <c r="AA481" s="98"/>
    </row>
    <row r="482" spans="1:27" outlineLevel="1">
      <c r="A482" s="84" t="s">
        <v>2355</v>
      </c>
      <c r="B482" s="85" t="s">
        <v>27</v>
      </c>
      <c r="C482" s="86" t="s">
        <v>1330</v>
      </c>
      <c r="D482" s="88" t="s">
        <v>1331</v>
      </c>
      <c r="E482" s="88" t="s">
        <v>114</v>
      </c>
      <c r="F482" s="88" t="s">
        <v>1332</v>
      </c>
      <c r="G482" s="88" t="s">
        <v>114</v>
      </c>
      <c r="H482" s="89" t="s">
        <v>1332</v>
      </c>
      <c r="I482" s="89" t="s">
        <v>1950</v>
      </c>
      <c r="J482" s="90" t="s">
        <v>31</v>
      </c>
      <c r="K482" s="91">
        <v>45</v>
      </c>
      <c r="L482" s="92">
        <v>230000000</v>
      </c>
      <c r="M482" s="23" t="s">
        <v>117</v>
      </c>
      <c r="N482" s="25" t="s">
        <v>371</v>
      </c>
      <c r="O482" s="93" t="s">
        <v>1336</v>
      </c>
      <c r="P482" s="23" t="s">
        <v>135</v>
      </c>
      <c r="Q482" s="110" t="s">
        <v>1369</v>
      </c>
      <c r="R482" s="94" t="s">
        <v>139</v>
      </c>
      <c r="S482" s="23">
        <v>112</v>
      </c>
      <c r="T482" s="23" t="s">
        <v>186</v>
      </c>
      <c r="U482" s="28">
        <v>57254</v>
      </c>
      <c r="V482" s="28">
        <v>200</v>
      </c>
      <c r="W482" s="95">
        <f t="shared" si="17"/>
        <v>11450800</v>
      </c>
      <c r="X482" s="95">
        <f t="shared" ref="X482:X491" si="18">W482*1.12</f>
        <v>12824896.000000002</v>
      </c>
      <c r="Y482" s="96" t="s">
        <v>140</v>
      </c>
      <c r="Z482" s="23">
        <v>2016</v>
      </c>
      <c r="AA482" s="98"/>
    </row>
    <row r="483" spans="1:27" outlineLevel="1">
      <c r="A483" s="84" t="s">
        <v>2356</v>
      </c>
      <c r="B483" s="85" t="s">
        <v>27</v>
      </c>
      <c r="C483" s="86" t="s">
        <v>1330</v>
      </c>
      <c r="D483" s="88" t="s">
        <v>1331</v>
      </c>
      <c r="E483" s="88" t="s">
        <v>114</v>
      </c>
      <c r="F483" s="88" t="s">
        <v>1332</v>
      </c>
      <c r="G483" s="88" t="s">
        <v>114</v>
      </c>
      <c r="H483" s="89" t="s">
        <v>1332</v>
      </c>
      <c r="I483" s="89" t="s">
        <v>1950</v>
      </c>
      <c r="J483" s="90" t="s">
        <v>31</v>
      </c>
      <c r="K483" s="91">
        <v>45</v>
      </c>
      <c r="L483" s="92">
        <v>230000000</v>
      </c>
      <c r="M483" s="23" t="s">
        <v>117</v>
      </c>
      <c r="N483" s="25" t="s">
        <v>371</v>
      </c>
      <c r="O483" s="93" t="s">
        <v>1338</v>
      </c>
      <c r="P483" s="23" t="s">
        <v>135</v>
      </c>
      <c r="Q483" s="110" t="s">
        <v>1369</v>
      </c>
      <c r="R483" s="94" t="s">
        <v>139</v>
      </c>
      <c r="S483" s="23">
        <v>112</v>
      </c>
      <c r="T483" s="23" t="s">
        <v>186</v>
      </c>
      <c r="U483" s="28">
        <v>35504</v>
      </c>
      <c r="V483" s="28">
        <v>200</v>
      </c>
      <c r="W483" s="95">
        <f t="shared" si="17"/>
        <v>7100800</v>
      </c>
      <c r="X483" s="95">
        <f t="shared" si="18"/>
        <v>7952896.0000000009</v>
      </c>
      <c r="Y483" s="96" t="s">
        <v>140</v>
      </c>
      <c r="Z483" s="23">
        <v>2016</v>
      </c>
      <c r="AA483" s="98"/>
    </row>
    <row r="484" spans="1:27" outlineLevel="1">
      <c r="A484" s="84" t="s">
        <v>2357</v>
      </c>
      <c r="B484" s="85" t="s">
        <v>27</v>
      </c>
      <c r="C484" s="86" t="s">
        <v>1330</v>
      </c>
      <c r="D484" s="88" t="s">
        <v>1331</v>
      </c>
      <c r="E484" s="88" t="s">
        <v>114</v>
      </c>
      <c r="F484" s="88" t="s">
        <v>1332</v>
      </c>
      <c r="G484" s="88" t="s">
        <v>114</v>
      </c>
      <c r="H484" s="89" t="s">
        <v>1332</v>
      </c>
      <c r="I484" s="89" t="s">
        <v>1950</v>
      </c>
      <c r="J484" s="90" t="s">
        <v>31</v>
      </c>
      <c r="K484" s="91">
        <v>45</v>
      </c>
      <c r="L484" s="92">
        <v>230000000</v>
      </c>
      <c r="M484" s="23" t="s">
        <v>117</v>
      </c>
      <c r="N484" s="25" t="s">
        <v>371</v>
      </c>
      <c r="O484" s="93" t="s">
        <v>1340</v>
      </c>
      <c r="P484" s="23" t="s">
        <v>135</v>
      </c>
      <c r="Q484" s="110" t="s">
        <v>1369</v>
      </c>
      <c r="R484" s="94" t="s">
        <v>139</v>
      </c>
      <c r="S484" s="23">
        <v>112</v>
      </c>
      <c r="T484" s="23" t="s">
        <v>186</v>
      </c>
      <c r="U484" s="28">
        <v>35904</v>
      </c>
      <c r="V484" s="28">
        <v>200</v>
      </c>
      <c r="W484" s="95">
        <f t="shared" si="17"/>
        <v>7180800</v>
      </c>
      <c r="X484" s="95">
        <f t="shared" si="18"/>
        <v>8042496.0000000009</v>
      </c>
      <c r="Y484" s="96" t="s">
        <v>140</v>
      </c>
      <c r="Z484" s="23">
        <v>2016</v>
      </c>
      <c r="AA484" s="98"/>
    </row>
    <row r="485" spans="1:27" outlineLevel="1">
      <c r="A485" s="84" t="s">
        <v>2358</v>
      </c>
      <c r="B485" s="85" t="s">
        <v>27</v>
      </c>
      <c r="C485" s="86" t="s">
        <v>1330</v>
      </c>
      <c r="D485" s="88" t="s">
        <v>1331</v>
      </c>
      <c r="E485" s="88" t="s">
        <v>114</v>
      </c>
      <c r="F485" s="88" t="s">
        <v>1332</v>
      </c>
      <c r="G485" s="88" t="s">
        <v>114</v>
      </c>
      <c r="H485" s="89" t="s">
        <v>1332</v>
      </c>
      <c r="I485" s="89" t="s">
        <v>1950</v>
      </c>
      <c r="J485" s="90" t="s">
        <v>31</v>
      </c>
      <c r="K485" s="91">
        <v>45</v>
      </c>
      <c r="L485" s="92">
        <v>230000000</v>
      </c>
      <c r="M485" s="23" t="s">
        <v>117</v>
      </c>
      <c r="N485" s="25" t="s">
        <v>371</v>
      </c>
      <c r="O485" s="93" t="s">
        <v>1342</v>
      </c>
      <c r="P485" s="23" t="s">
        <v>135</v>
      </c>
      <c r="Q485" s="110" t="s">
        <v>1369</v>
      </c>
      <c r="R485" s="94" t="s">
        <v>139</v>
      </c>
      <c r="S485" s="23">
        <v>112</v>
      </c>
      <c r="T485" s="23" t="s">
        <v>186</v>
      </c>
      <c r="U485" s="28">
        <v>41621</v>
      </c>
      <c r="V485" s="28">
        <v>200</v>
      </c>
      <c r="W485" s="95">
        <f t="shared" si="17"/>
        <v>8324200</v>
      </c>
      <c r="X485" s="95">
        <f t="shared" si="18"/>
        <v>9323104</v>
      </c>
      <c r="Y485" s="96" t="s">
        <v>140</v>
      </c>
      <c r="Z485" s="23">
        <v>2016</v>
      </c>
      <c r="AA485" s="98"/>
    </row>
    <row r="486" spans="1:27" outlineLevel="1">
      <c r="A486" s="84" t="s">
        <v>2359</v>
      </c>
      <c r="B486" s="85" t="s">
        <v>27</v>
      </c>
      <c r="C486" s="86" t="s">
        <v>1330</v>
      </c>
      <c r="D486" s="88" t="s">
        <v>1331</v>
      </c>
      <c r="E486" s="88" t="s">
        <v>114</v>
      </c>
      <c r="F486" s="88" t="s">
        <v>1332</v>
      </c>
      <c r="G486" s="88" t="s">
        <v>114</v>
      </c>
      <c r="H486" s="89" t="s">
        <v>1332</v>
      </c>
      <c r="I486" s="89" t="s">
        <v>1950</v>
      </c>
      <c r="J486" s="90" t="s">
        <v>31</v>
      </c>
      <c r="K486" s="91">
        <v>45</v>
      </c>
      <c r="L486" s="92">
        <v>230000000</v>
      </c>
      <c r="M486" s="23" t="s">
        <v>117</v>
      </c>
      <c r="N486" s="25" t="s">
        <v>371</v>
      </c>
      <c r="O486" s="93" t="s">
        <v>962</v>
      </c>
      <c r="P486" s="23" t="s">
        <v>135</v>
      </c>
      <c r="Q486" s="110" t="s">
        <v>1369</v>
      </c>
      <c r="R486" s="94" t="s">
        <v>139</v>
      </c>
      <c r="S486" s="23">
        <v>112</v>
      </c>
      <c r="T486" s="23" t="s">
        <v>186</v>
      </c>
      <c r="U486" s="28">
        <v>15997</v>
      </c>
      <c r="V486" s="28">
        <v>200</v>
      </c>
      <c r="W486" s="95">
        <f t="shared" si="17"/>
        <v>3199400</v>
      </c>
      <c r="X486" s="95">
        <f t="shared" si="18"/>
        <v>3583328.0000000005</v>
      </c>
      <c r="Y486" s="96" t="s">
        <v>140</v>
      </c>
      <c r="Z486" s="23">
        <v>2016</v>
      </c>
      <c r="AA486" s="98"/>
    </row>
    <row r="487" spans="1:27" outlineLevel="1">
      <c r="A487" s="84" t="s">
        <v>2360</v>
      </c>
      <c r="B487" s="85" t="s">
        <v>27</v>
      </c>
      <c r="C487" s="86" t="s">
        <v>1330</v>
      </c>
      <c r="D487" s="88" t="s">
        <v>1331</v>
      </c>
      <c r="E487" s="88" t="s">
        <v>114</v>
      </c>
      <c r="F487" s="88" t="s">
        <v>1332</v>
      </c>
      <c r="G487" s="88" t="s">
        <v>114</v>
      </c>
      <c r="H487" s="89" t="s">
        <v>1332</v>
      </c>
      <c r="I487" s="89" t="s">
        <v>1950</v>
      </c>
      <c r="J487" s="90" t="s">
        <v>31</v>
      </c>
      <c r="K487" s="91">
        <v>45</v>
      </c>
      <c r="L487" s="92">
        <v>230000000</v>
      </c>
      <c r="M487" s="23" t="s">
        <v>117</v>
      </c>
      <c r="N487" s="25" t="s">
        <v>371</v>
      </c>
      <c r="O487" s="93" t="s">
        <v>1345</v>
      </c>
      <c r="P487" s="23" t="s">
        <v>135</v>
      </c>
      <c r="Q487" s="110" t="s">
        <v>1369</v>
      </c>
      <c r="R487" s="94" t="s">
        <v>139</v>
      </c>
      <c r="S487" s="23">
        <v>112</v>
      </c>
      <c r="T487" s="23" t="s">
        <v>186</v>
      </c>
      <c r="U487" s="28">
        <v>2608</v>
      </c>
      <c r="V487" s="28">
        <v>200</v>
      </c>
      <c r="W487" s="95">
        <f t="shared" si="17"/>
        <v>521600</v>
      </c>
      <c r="X487" s="95">
        <f t="shared" si="18"/>
        <v>584192</v>
      </c>
      <c r="Y487" s="96" t="s">
        <v>140</v>
      </c>
      <c r="Z487" s="23">
        <v>2016</v>
      </c>
      <c r="AA487" s="98"/>
    </row>
    <row r="488" spans="1:27" outlineLevel="1">
      <c r="A488" s="84" t="s">
        <v>2361</v>
      </c>
      <c r="B488" s="85" t="s">
        <v>27</v>
      </c>
      <c r="C488" s="86" t="s">
        <v>1330</v>
      </c>
      <c r="D488" s="88" t="s">
        <v>1331</v>
      </c>
      <c r="E488" s="88" t="s">
        <v>114</v>
      </c>
      <c r="F488" s="88" t="s">
        <v>1332</v>
      </c>
      <c r="G488" s="88" t="s">
        <v>114</v>
      </c>
      <c r="H488" s="89" t="s">
        <v>1332</v>
      </c>
      <c r="I488" s="89" t="s">
        <v>1950</v>
      </c>
      <c r="J488" s="90" t="s">
        <v>31</v>
      </c>
      <c r="K488" s="91">
        <v>45</v>
      </c>
      <c r="L488" s="92">
        <v>230000000</v>
      </c>
      <c r="M488" s="23" t="s">
        <v>117</v>
      </c>
      <c r="N488" s="25" t="s">
        <v>371</v>
      </c>
      <c r="O488" s="93" t="s">
        <v>1347</v>
      </c>
      <c r="P488" s="23" t="s">
        <v>135</v>
      </c>
      <c r="Q488" s="110" t="s">
        <v>1369</v>
      </c>
      <c r="R488" s="94" t="s">
        <v>139</v>
      </c>
      <c r="S488" s="23">
        <v>112</v>
      </c>
      <c r="T488" s="23" t="s">
        <v>186</v>
      </c>
      <c r="U488" s="28">
        <v>4136</v>
      </c>
      <c r="V488" s="28">
        <v>200</v>
      </c>
      <c r="W488" s="95">
        <f t="shared" si="17"/>
        <v>827200</v>
      </c>
      <c r="X488" s="95">
        <f t="shared" si="18"/>
        <v>926464.00000000012</v>
      </c>
      <c r="Y488" s="96" t="s">
        <v>140</v>
      </c>
      <c r="Z488" s="23">
        <v>2016</v>
      </c>
      <c r="AA488" s="98"/>
    </row>
    <row r="489" spans="1:27" outlineLevel="1">
      <c r="A489" s="84" t="s">
        <v>2362</v>
      </c>
      <c r="B489" s="85" t="s">
        <v>27</v>
      </c>
      <c r="C489" s="86" t="s">
        <v>1330</v>
      </c>
      <c r="D489" s="88" t="s">
        <v>1331</v>
      </c>
      <c r="E489" s="88" t="s">
        <v>114</v>
      </c>
      <c r="F489" s="88" t="s">
        <v>1332</v>
      </c>
      <c r="G489" s="88" t="s">
        <v>114</v>
      </c>
      <c r="H489" s="89" t="s">
        <v>1332</v>
      </c>
      <c r="I489" s="89" t="s">
        <v>1950</v>
      </c>
      <c r="J489" s="90" t="s">
        <v>31</v>
      </c>
      <c r="K489" s="91">
        <v>45</v>
      </c>
      <c r="L489" s="92">
        <v>230000000</v>
      </c>
      <c r="M489" s="23" t="s">
        <v>117</v>
      </c>
      <c r="N489" s="25" t="s">
        <v>371</v>
      </c>
      <c r="O489" s="93" t="s">
        <v>1349</v>
      </c>
      <c r="P489" s="23" t="s">
        <v>135</v>
      </c>
      <c r="Q489" s="110" t="s">
        <v>1369</v>
      </c>
      <c r="R489" s="94" t="s">
        <v>139</v>
      </c>
      <c r="S489" s="23">
        <v>112</v>
      </c>
      <c r="T489" s="23" t="s">
        <v>186</v>
      </c>
      <c r="U489" s="28">
        <v>2715</v>
      </c>
      <c r="V489" s="28">
        <v>200</v>
      </c>
      <c r="W489" s="95">
        <f t="shared" si="17"/>
        <v>543000</v>
      </c>
      <c r="X489" s="95">
        <f t="shared" si="18"/>
        <v>608160</v>
      </c>
      <c r="Y489" s="96" t="s">
        <v>140</v>
      </c>
      <c r="Z489" s="23">
        <v>2016</v>
      </c>
      <c r="AA489" s="98"/>
    </row>
    <row r="490" spans="1:27" outlineLevel="1">
      <c r="A490" s="84" t="s">
        <v>2363</v>
      </c>
      <c r="B490" s="85" t="s">
        <v>27</v>
      </c>
      <c r="C490" s="86" t="s">
        <v>1330</v>
      </c>
      <c r="D490" s="88" t="s">
        <v>1331</v>
      </c>
      <c r="E490" s="88" t="s">
        <v>114</v>
      </c>
      <c r="F490" s="88" t="s">
        <v>1332</v>
      </c>
      <c r="G490" s="88" t="s">
        <v>114</v>
      </c>
      <c r="H490" s="89" t="s">
        <v>1332</v>
      </c>
      <c r="I490" s="89" t="s">
        <v>1950</v>
      </c>
      <c r="J490" s="90" t="s">
        <v>31</v>
      </c>
      <c r="K490" s="91">
        <v>45</v>
      </c>
      <c r="L490" s="92">
        <v>230000000</v>
      </c>
      <c r="M490" s="23" t="s">
        <v>117</v>
      </c>
      <c r="N490" s="25" t="s">
        <v>371</v>
      </c>
      <c r="O490" s="93" t="s">
        <v>1351</v>
      </c>
      <c r="P490" s="23" t="s">
        <v>135</v>
      </c>
      <c r="Q490" s="110" t="s">
        <v>1369</v>
      </c>
      <c r="R490" s="94" t="s">
        <v>139</v>
      </c>
      <c r="S490" s="23">
        <v>112</v>
      </c>
      <c r="T490" s="23" t="s">
        <v>186</v>
      </c>
      <c r="U490" s="28">
        <v>2421</v>
      </c>
      <c r="V490" s="28">
        <v>200</v>
      </c>
      <c r="W490" s="95">
        <f t="shared" si="17"/>
        <v>484200</v>
      </c>
      <c r="X490" s="95">
        <f t="shared" si="18"/>
        <v>542304</v>
      </c>
      <c r="Y490" s="96" t="s">
        <v>140</v>
      </c>
      <c r="Z490" s="23">
        <v>2016</v>
      </c>
      <c r="AA490" s="98"/>
    </row>
    <row r="491" spans="1:27" outlineLevel="1">
      <c r="A491" s="84" t="s">
        <v>2364</v>
      </c>
      <c r="B491" s="85" t="s">
        <v>27</v>
      </c>
      <c r="C491" s="86" t="s">
        <v>1330</v>
      </c>
      <c r="D491" s="88" t="s">
        <v>1331</v>
      </c>
      <c r="E491" s="88" t="s">
        <v>114</v>
      </c>
      <c r="F491" s="88" t="s">
        <v>1332</v>
      </c>
      <c r="G491" s="88" t="s">
        <v>114</v>
      </c>
      <c r="H491" s="89" t="s">
        <v>1332</v>
      </c>
      <c r="I491" s="89" t="s">
        <v>1950</v>
      </c>
      <c r="J491" s="90" t="s">
        <v>31</v>
      </c>
      <c r="K491" s="91">
        <v>45</v>
      </c>
      <c r="L491" s="92">
        <v>230000000</v>
      </c>
      <c r="M491" s="23" t="s">
        <v>117</v>
      </c>
      <c r="N491" s="25" t="s">
        <v>371</v>
      </c>
      <c r="O491" s="93" t="s">
        <v>1353</v>
      </c>
      <c r="P491" s="23" t="s">
        <v>135</v>
      </c>
      <c r="Q491" s="110" t="s">
        <v>1369</v>
      </c>
      <c r="R491" s="94" t="s">
        <v>139</v>
      </c>
      <c r="S491" s="23">
        <v>112</v>
      </c>
      <c r="T491" s="23" t="s">
        <v>186</v>
      </c>
      <c r="U491" s="28">
        <v>2289</v>
      </c>
      <c r="V491" s="28">
        <v>200</v>
      </c>
      <c r="W491" s="95">
        <f t="shared" si="17"/>
        <v>457800</v>
      </c>
      <c r="X491" s="95">
        <f t="shared" si="18"/>
        <v>512736.00000000006</v>
      </c>
      <c r="Y491" s="96" t="s">
        <v>140</v>
      </c>
      <c r="Z491" s="23">
        <v>2016</v>
      </c>
      <c r="AA491" s="98"/>
    </row>
    <row r="492" spans="1:27" outlineLevel="1">
      <c r="A492" s="84" t="s">
        <v>2365</v>
      </c>
      <c r="B492" s="85" t="s">
        <v>27</v>
      </c>
      <c r="C492" s="86" t="s">
        <v>1330</v>
      </c>
      <c r="D492" s="88" t="s">
        <v>1331</v>
      </c>
      <c r="E492" s="88" t="s">
        <v>114</v>
      </c>
      <c r="F492" s="88" t="s">
        <v>1332</v>
      </c>
      <c r="G492" s="88" t="s">
        <v>114</v>
      </c>
      <c r="H492" s="89" t="s">
        <v>1332</v>
      </c>
      <c r="I492" s="89" t="s">
        <v>1950</v>
      </c>
      <c r="J492" s="90" t="s">
        <v>30</v>
      </c>
      <c r="K492" s="91">
        <v>0</v>
      </c>
      <c r="L492" s="92">
        <v>230000000</v>
      </c>
      <c r="M492" s="23" t="s">
        <v>117</v>
      </c>
      <c r="N492" s="25" t="s">
        <v>371</v>
      </c>
      <c r="O492" s="93" t="s">
        <v>1334</v>
      </c>
      <c r="P492" s="23" t="s">
        <v>135</v>
      </c>
      <c r="Q492" s="110" t="s">
        <v>1369</v>
      </c>
      <c r="R492" s="94" t="s">
        <v>29</v>
      </c>
      <c r="S492" s="23">
        <v>112</v>
      </c>
      <c r="T492" s="23" t="s">
        <v>186</v>
      </c>
      <c r="U492" s="28">
        <v>41446</v>
      </c>
      <c r="V492" s="28">
        <v>200</v>
      </c>
      <c r="W492" s="95">
        <f t="shared" si="17"/>
        <v>8289200</v>
      </c>
      <c r="X492" s="95">
        <f>W492*1.12</f>
        <v>9283904</v>
      </c>
      <c r="Y492" s="96"/>
      <c r="Z492" s="23">
        <v>2016</v>
      </c>
      <c r="AA492" s="98"/>
    </row>
    <row r="493" spans="1:27" outlineLevel="1">
      <c r="A493" s="84" t="s">
        <v>2366</v>
      </c>
      <c r="B493" s="85" t="s">
        <v>27</v>
      </c>
      <c r="C493" s="86" t="s">
        <v>1330</v>
      </c>
      <c r="D493" s="88" t="s">
        <v>1331</v>
      </c>
      <c r="E493" s="88" t="s">
        <v>114</v>
      </c>
      <c r="F493" s="88" t="s">
        <v>1332</v>
      </c>
      <c r="G493" s="88" t="s">
        <v>114</v>
      </c>
      <c r="H493" s="89" t="s">
        <v>1332</v>
      </c>
      <c r="I493" s="89" t="s">
        <v>1950</v>
      </c>
      <c r="J493" s="90" t="s">
        <v>30</v>
      </c>
      <c r="K493" s="91">
        <v>0</v>
      </c>
      <c r="L493" s="92">
        <v>230000000</v>
      </c>
      <c r="M493" s="23" t="s">
        <v>117</v>
      </c>
      <c r="N493" s="25" t="s">
        <v>371</v>
      </c>
      <c r="O493" s="93" t="s">
        <v>1336</v>
      </c>
      <c r="P493" s="23" t="s">
        <v>135</v>
      </c>
      <c r="Q493" s="110" t="s">
        <v>1369</v>
      </c>
      <c r="R493" s="94" t="s">
        <v>29</v>
      </c>
      <c r="S493" s="23">
        <v>112</v>
      </c>
      <c r="T493" s="23" t="s">
        <v>186</v>
      </c>
      <c r="U493" s="28">
        <v>40896</v>
      </c>
      <c r="V493" s="28">
        <v>200</v>
      </c>
      <c r="W493" s="95">
        <f t="shared" si="17"/>
        <v>8179200</v>
      </c>
      <c r="X493" s="95">
        <f t="shared" ref="X493:X502" si="19">W493*1.12</f>
        <v>9160704</v>
      </c>
      <c r="Y493" s="96"/>
      <c r="Z493" s="23">
        <v>2016</v>
      </c>
      <c r="AA493" s="98"/>
    </row>
    <row r="494" spans="1:27" outlineLevel="1">
      <c r="A494" s="84" t="s">
        <v>2367</v>
      </c>
      <c r="B494" s="85" t="s">
        <v>27</v>
      </c>
      <c r="C494" s="86" t="s">
        <v>1330</v>
      </c>
      <c r="D494" s="88" t="s">
        <v>1331</v>
      </c>
      <c r="E494" s="88" t="s">
        <v>114</v>
      </c>
      <c r="F494" s="88" t="s">
        <v>1332</v>
      </c>
      <c r="G494" s="88" t="s">
        <v>114</v>
      </c>
      <c r="H494" s="89" t="s">
        <v>1332</v>
      </c>
      <c r="I494" s="89" t="s">
        <v>1950</v>
      </c>
      <c r="J494" s="90" t="s">
        <v>30</v>
      </c>
      <c r="K494" s="91">
        <v>0</v>
      </c>
      <c r="L494" s="92">
        <v>230000000</v>
      </c>
      <c r="M494" s="23" t="s">
        <v>117</v>
      </c>
      <c r="N494" s="25" t="s">
        <v>371</v>
      </c>
      <c r="O494" s="93" t="s">
        <v>1338</v>
      </c>
      <c r="P494" s="23" t="s">
        <v>135</v>
      </c>
      <c r="Q494" s="110" t="s">
        <v>1369</v>
      </c>
      <c r="R494" s="94" t="s">
        <v>29</v>
      </c>
      <c r="S494" s="23">
        <v>112</v>
      </c>
      <c r="T494" s="23" t="s">
        <v>186</v>
      </c>
      <c r="U494" s="28">
        <v>25360</v>
      </c>
      <c r="V494" s="28">
        <v>200</v>
      </c>
      <c r="W494" s="95">
        <f t="shared" si="17"/>
        <v>5072000</v>
      </c>
      <c r="X494" s="95">
        <f t="shared" si="19"/>
        <v>5680640.0000000009</v>
      </c>
      <c r="Y494" s="96"/>
      <c r="Z494" s="23">
        <v>2016</v>
      </c>
      <c r="AA494" s="98"/>
    </row>
    <row r="495" spans="1:27" outlineLevel="1">
      <c r="A495" s="84" t="s">
        <v>2368</v>
      </c>
      <c r="B495" s="85" t="s">
        <v>27</v>
      </c>
      <c r="C495" s="86" t="s">
        <v>1330</v>
      </c>
      <c r="D495" s="88" t="s">
        <v>1331</v>
      </c>
      <c r="E495" s="88" t="s">
        <v>114</v>
      </c>
      <c r="F495" s="88" t="s">
        <v>1332</v>
      </c>
      <c r="G495" s="88" t="s">
        <v>114</v>
      </c>
      <c r="H495" s="89" t="s">
        <v>1332</v>
      </c>
      <c r="I495" s="89" t="s">
        <v>1950</v>
      </c>
      <c r="J495" s="90" t="s">
        <v>30</v>
      </c>
      <c r="K495" s="91">
        <v>0</v>
      </c>
      <c r="L495" s="92">
        <v>230000000</v>
      </c>
      <c r="M495" s="23" t="s">
        <v>117</v>
      </c>
      <c r="N495" s="25" t="s">
        <v>371</v>
      </c>
      <c r="O495" s="93" t="s">
        <v>1340</v>
      </c>
      <c r="P495" s="23" t="s">
        <v>135</v>
      </c>
      <c r="Q495" s="110" t="s">
        <v>1369</v>
      </c>
      <c r="R495" s="94" t="s">
        <v>29</v>
      </c>
      <c r="S495" s="23">
        <v>112</v>
      </c>
      <c r="T495" s="23" t="s">
        <v>186</v>
      </c>
      <c r="U495" s="28">
        <v>25646</v>
      </c>
      <c r="V495" s="28">
        <v>200</v>
      </c>
      <c r="W495" s="95">
        <f t="shared" si="17"/>
        <v>5129200</v>
      </c>
      <c r="X495" s="95">
        <f t="shared" si="19"/>
        <v>5744704.0000000009</v>
      </c>
      <c r="Y495" s="96"/>
      <c r="Z495" s="23">
        <v>2016</v>
      </c>
      <c r="AA495" s="98"/>
    </row>
    <row r="496" spans="1:27" outlineLevel="1">
      <c r="A496" s="84" t="s">
        <v>2369</v>
      </c>
      <c r="B496" s="85" t="s">
        <v>27</v>
      </c>
      <c r="C496" s="86" t="s">
        <v>1330</v>
      </c>
      <c r="D496" s="88" t="s">
        <v>1331</v>
      </c>
      <c r="E496" s="88" t="s">
        <v>114</v>
      </c>
      <c r="F496" s="88" t="s">
        <v>1332</v>
      </c>
      <c r="G496" s="88" t="s">
        <v>114</v>
      </c>
      <c r="H496" s="89" t="s">
        <v>1332</v>
      </c>
      <c r="I496" s="89" t="s">
        <v>1950</v>
      </c>
      <c r="J496" s="90" t="s">
        <v>30</v>
      </c>
      <c r="K496" s="91">
        <v>0</v>
      </c>
      <c r="L496" s="92">
        <v>230000000</v>
      </c>
      <c r="M496" s="23" t="s">
        <v>117</v>
      </c>
      <c r="N496" s="25" t="s">
        <v>371</v>
      </c>
      <c r="O496" s="93" t="s">
        <v>1342</v>
      </c>
      <c r="P496" s="23" t="s">
        <v>135</v>
      </c>
      <c r="Q496" s="110" t="s">
        <v>1369</v>
      </c>
      <c r="R496" s="94" t="s">
        <v>29</v>
      </c>
      <c r="S496" s="23">
        <v>112</v>
      </c>
      <c r="T496" s="23" t="s">
        <v>186</v>
      </c>
      <c r="U496" s="28">
        <v>29729</v>
      </c>
      <c r="V496" s="28">
        <v>200</v>
      </c>
      <c r="W496" s="95">
        <f t="shared" si="17"/>
        <v>5945800</v>
      </c>
      <c r="X496" s="95">
        <f t="shared" si="19"/>
        <v>6659296.0000000009</v>
      </c>
      <c r="Y496" s="96"/>
      <c r="Z496" s="23">
        <v>2016</v>
      </c>
      <c r="AA496" s="98"/>
    </row>
    <row r="497" spans="1:27" outlineLevel="1">
      <c r="A497" s="84" t="s">
        <v>2370</v>
      </c>
      <c r="B497" s="85" t="s">
        <v>27</v>
      </c>
      <c r="C497" s="86" t="s">
        <v>1330</v>
      </c>
      <c r="D497" s="88" t="s">
        <v>1331</v>
      </c>
      <c r="E497" s="88" t="s">
        <v>114</v>
      </c>
      <c r="F497" s="88" t="s">
        <v>1332</v>
      </c>
      <c r="G497" s="88" t="s">
        <v>114</v>
      </c>
      <c r="H497" s="89" t="s">
        <v>1332</v>
      </c>
      <c r="I497" s="89" t="s">
        <v>1950</v>
      </c>
      <c r="J497" s="90" t="s">
        <v>30</v>
      </c>
      <c r="K497" s="91">
        <v>0</v>
      </c>
      <c r="L497" s="92">
        <v>230000000</v>
      </c>
      <c r="M497" s="23" t="s">
        <v>117</v>
      </c>
      <c r="N497" s="25" t="s">
        <v>371</v>
      </c>
      <c r="O497" s="93" t="s">
        <v>962</v>
      </c>
      <c r="P497" s="23" t="s">
        <v>135</v>
      </c>
      <c r="Q497" s="110" t="s">
        <v>1369</v>
      </c>
      <c r="R497" s="94" t="s">
        <v>29</v>
      </c>
      <c r="S497" s="23">
        <v>112</v>
      </c>
      <c r="T497" s="23" t="s">
        <v>186</v>
      </c>
      <c r="U497" s="28">
        <v>11426</v>
      </c>
      <c r="V497" s="28">
        <v>200</v>
      </c>
      <c r="W497" s="95">
        <f t="shared" si="17"/>
        <v>2285200</v>
      </c>
      <c r="X497" s="95">
        <f t="shared" si="19"/>
        <v>2559424.0000000005</v>
      </c>
      <c r="Y497" s="96"/>
      <c r="Z497" s="23">
        <v>2016</v>
      </c>
      <c r="AA497" s="98"/>
    </row>
    <row r="498" spans="1:27" outlineLevel="1">
      <c r="A498" s="84" t="s">
        <v>2371</v>
      </c>
      <c r="B498" s="85" t="s">
        <v>27</v>
      </c>
      <c r="C498" s="86" t="s">
        <v>1330</v>
      </c>
      <c r="D498" s="88" t="s">
        <v>1331</v>
      </c>
      <c r="E498" s="88" t="s">
        <v>114</v>
      </c>
      <c r="F498" s="88" t="s">
        <v>1332</v>
      </c>
      <c r="G498" s="88" t="s">
        <v>114</v>
      </c>
      <c r="H498" s="89" t="s">
        <v>1332</v>
      </c>
      <c r="I498" s="89" t="s">
        <v>1950</v>
      </c>
      <c r="J498" s="90" t="s">
        <v>30</v>
      </c>
      <c r="K498" s="91">
        <v>0</v>
      </c>
      <c r="L498" s="92">
        <v>230000000</v>
      </c>
      <c r="M498" s="23" t="s">
        <v>117</v>
      </c>
      <c r="N498" s="25" t="s">
        <v>371</v>
      </c>
      <c r="O498" s="93" t="s">
        <v>1345</v>
      </c>
      <c r="P498" s="23" t="s">
        <v>135</v>
      </c>
      <c r="Q498" s="110" t="s">
        <v>1369</v>
      </c>
      <c r="R498" s="94" t="s">
        <v>29</v>
      </c>
      <c r="S498" s="23">
        <v>112</v>
      </c>
      <c r="T498" s="23" t="s">
        <v>186</v>
      </c>
      <c r="U498" s="28">
        <v>1863</v>
      </c>
      <c r="V498" s="28">
        <v>200</v>
      </c>
      <c r="W498" s="95">
        <f t="shared" si="17"/>
        <v>372600</v>
      </c>
      <c r="X498" s="95">
        <f t="shared" si="19"/>
        <v>417312.00000000006</v>
      </c>
      <c r="Y498" s="96"/>
      <c r="Z498" s="23">
        <v>2016</v>
      </c>
      <c r="AA498" s="98"/>
    </row>
    <row r="499" spans="1:27" outlineLevel="1">
      <c r="A499" s="84" t="s">
        <v>2372</v>
      </c>
      <c r="B499" s="85" t="s">
        <v>27</v>
      </c>
      <c r="C499" s="86" t="s">
        <v>1330</v>
      </c>
      <c r="D499" s="88" t="s">
        <v>1331</v>
      </c>
      <c r="E499" s="88" t="s">
        <v>114</v>
      </c>
      <c r="F499" s="88" t="s">
        <v>1332</v>
      </c>
      <c r="G499" s="88" t="s">
        <v>114</v>
      </c>
      <c r="H499" s="89" t="s">
        <v>1332</v>
      </c>
      <c r="I499" s="89" t="s">
        <v>1950</v>
      </c>
      <c r="J499" s="90" t="s">
        <v>30</v>
      </c>
      <c r="K499" s="91">
        <v>0</v>
      </c>
      <c r="L499" s="92">
        <v>230000000</v>
      </c>
      <c r="M499" s="23" t="s">
        <v>117</v>
      </c>
      <c r="N499" s="25" t="s">
        <v>371</v>
      </c>
      <c r="O499" s="93" t="s">
        <v>1347</v>
      </c>
      <c r="P499" s="23" t="s">
        <v>135</v>
      </c>
      <c r="Q499" s="110" t="s">
        <v>1369</v>
      </c>
      <c r="R499" s="94" t="s">
        <v>29</v>
      </c>
      <c r="S499" s="23">
        <v>112</v>
      </c>
      <c r="T499" s="23" t="s">
        <v>186</v>
      </c>
      <c r="U499" s="28">
        <v>2954</v>
      </c>
      <c r="V499" s="28">
        <v>200</v>
      </c>
      <c r="W499" s="95">
        <f t="shared" si="17"/>
        <v>590800</v>
      </c>
      <c r="X499" s="95">
        <f t="shared" si="19"/>
        <v>661696.00000000012</v>
      </c>
      <c r="Y499" s="96"/>
      <c r="Z499" s="23">
        <v>2016</v>
      </c>
      <c r="AA499" s="98"/>
    </row>
    <row r="500" spans="1:27" outlineLevel="1">
      <c r="A500" s="84" t="s">
        <v>2373</v>
      </c>
      <c r="B500" s="85" t="s">
        <v>27</v>
      </c>
      <c r="C500" s="86" t="s">
        <v>1330</v>
      </c>
      <c r="D500" s="88" t="s">
        <v>1331</v>
      </c>
      <c r="E500" s="88" t="s">
        <v>114</v>
      </c>
      <c r="F500" s="88" t="s">
        <v>1332</v>
      </c>
      <c r="G500" s="88" t="s">
        <v>114</v>
      </c>
      <c r="H500" s="89" t="s">
        <v>1332</v>
      </c>
      <c r="I500" s="89" t="s">
        <v>1950</v>
      </c>
      <c r="J500" s="90" t="s">
        <v>30</v>
      </c>
      <c r="K500" s="91">
        <v>0</v>
      </c>
      <c r="L500" s="92">
        <v>230000000</v>
      </c>
      <c r="M500" s="23" t="s">
        <v>117</v>
      </c>
      <c r="N500" s="25" t="s">
        <v>371</v>
      </c>
      <c r="O500" s="93" t="s">
        <v>1349</v>
      </c>
      <c r="P500" s="23" t="s">
        <v>135</v>
      </c>
      <c r="Q500" s="110" t="s">
        <v>1369</v>
      </c>
      <c r="R500" s="94" t="s">
        <v>29</v>
      </c>
      <c r="S500" s="23">
        <v>112</v>
      </c>
      <c r="T500" s="23" t="s">
        <v>186</v>
      </c>
      <c r="U500" s="28">
        <v>1939</v>
      </c>
      <c r="V500" s="28">
        <v>200</v>
      </c>
      <c r="W500" s="95">
        <f t="shared" si="17"/>
        <v>387800</v>
      </c>
      <c r="X500" s="95">
        <f t="shared" si="19"/>
        <v>434336.00000000006</v>
      </c>
      <c r="Y500" s="96"/>
      <c r="Z500" s="23">
        <v>2016</v>
      </c>
      <c r="AA500" s="98"/>
    </row>
    <row r="501" spans="1:27" outlineLevel="1">
      <c r="A501" s="84" t="s">
        <v>2374</v>
      </c>
      <c r="B501" s="85" t="s">
        <v>27</v>
      </c>
      <c r="C501" s="86" t="s">
        <v>1330</v>
      </c>
      <c r="D501" s="88" t="s">
        <v>1331</v>
      </c>
      <c r="E501" s="88" t="s">
        <v>114</v>
      </c>
      <c r="F501" s="88" t="s">
        <v>1332</v>
      </c>
      <c r="G501" s="88" t="s">
        <v>114</v>
      </c>
      <c r="H501" s="89" t="s">
        <v>1332</v>
      </c>
      <c r="I501" s="89" t="s">
        <v>1950</v>
      </c>
      <c r="J501" s="90" t="s">
        <v>30</v>
      </c>
      <c r="K501" s="91">
        <v>0</v>
      </c>
      <c r="L501" s="92">
        <v>230000000</v>
      </c>
      <c r="M501" s="23" t="s">
        <v>117</v>
      </c>
      <c r="N501" s="25" t="s">
        <v>371</v>
      </c>
      <c r="O501" s="93" t="s">
        <v>1351</v>
      </c>
      <c r="P501" s="23" t="s">
        <v>135</v>
      </c>
      <c r="Q501" s="110" t="s">
        <v>1369</v>
      </c>
      <c r="R501" s="94" t="s">
        <v>29</v>
      </c>
      <c r="S501" s="23">
        <v>112</v>
      </c>
      <c r="T501" s="23" t="s">
        <v>186</v>
      </c>
      <c r="U501" s="28">
        <v>1730</v>
      </c>
      <c r="V501" s="28">
        <v>200</v>
      </c>
      <c r="W501" s="95">
        <f t="shared" si="17"/>
        <v>346000</v>
      </c>
      <c r="X501" s="95">
        <f t="shared" si="19"/>
        <v>387520.00000000006</v>
      </c>
      <c r="Y501" s="96"/>
      <c r="Z501" s="23">
        <v>2016</v>
      </c>
      <c r="AA501" s="98"/>
    </row>
    <row r="502" spans="1:27" outlineLevel="1">
      <c r="A502" s="84" t="s">
        <v>2375</v>
      </c>
      <c r="B502" s="85" t="s">
        <v>27</v>
      </c>
      <c r="C502" s="86" t="s">
        <v>1330</v>
      </c>
      <c r="D502" s="88" t="s">
        <v>1331</v>
      </c>
      <c r="E502" s="88" t="s">
        <v>114</v>
      </c>
      <c r="F502" s="88" t="s">
        <v>1332</v>
      </c>
      <c r="G502" s="88" t="s">
        <v>114</v>
      </c>
      <c r="H502" s="89" t="s">
        <v>1332</v>
      </c>
      <c r="I502" s="89" t="s">
        <v>1950</v>
      </c>
      <c r="J502" s="90" t="s">
        <v>30</v>
      </c>
      <c r="K502" s="91">
        <v>0</v>
      </c>
      <c r="L502" s="92">
        <v>230000000</v>
      </c>
      <c r="M502" s="23" t="s">
        <v>117</v>
      </c>
      <c r="N502" s="25" t="s">
        <v>371</v>
      </c>
      <c r="O502" s="93" t="s">
        <v>1353</v>
      </c>
      <c r="P502" s="23" t="s">
        <v>135</v>
      </c>
      <c r="Q502" s="110" t="s">
        <v>1369</v>
      </c>
      <c r="R502" s="94" t="s">
        <v>29</v>
      </c>
      <c r="S502" s="23">
        <v>112</v>
      </c>
      <c r="T502" s="23" t="s">
        <v>186</v>
      </c>
      <c r="U502" s="28">
        <v>1635</v>
      </c>
      <c r="V502" s="28">
        <v>200</v>
      </c>
      <c r="W502" s="95">
        <f t="shared" si="17"/>
        <v>327000</v>
      </c>
      <c r="X502" s="95">
        <f t="shared" si="19"/>
        <v>366240.00000000006</v>
      </c>
      <c r="Y502" s="96"/>
      <c r="Z502" s="23">
        <v>2016</v>
      </c>
      <c r="AA502" s="98"/>
    </row>
    <row r="503" spans="1:27" outlineLevel="1">
      <c r="A503" s="84" t="s">
        <v>2376</v>
      </c>
      <c r="B503" s="85" t="s">
        <v>27</v>
      </c>
      <c r="C503" s="86" t="s">
        <v>1375</v>
      </c>
      <c r="D503" s="88" t="s">
        <v>1376</v>
      </c>
      <c r="E503" s="88" t="s">
        <v>1376</v>
      </c>
      <c r="F503" s="88" t="s">
        <v>1377</v>
      </c>
      <c r="G503" s="88" t="s">
        <v>1378</v>
      </c>
      <c r="H503" s="89" t="s">
        <v>1379</v>
      </c>
      <c r="I503" s="89" t="s">
        <v>1380</v>
      </c>
      <c r="J503" s="90" t="s">
        <v>35</v>
      </c>
      <c r="K503" s="91">
        <v>50</v>
      </c>
      <c r="L503" s="92">
        <v>230000000</v>
      </c>
      <c r="M503" s="23" t="s">
        <v>117</v>
      </c>
      <c r="N503" s="25" t="s">
        <v>371</v>
      </c>
      <c r="O503" s="93" t="s">
        <v>134</v>
      </c>
      <c r="P503" s="23" t="s">
        <v>135</v>
      </c>
      <c r="Q503" s="91" t="s">
        <v>168</v>
      </c>
      <c r="R503" s="94" t="s">
        <v>139</v>
      </c>
      <c r="S503" s="23">
        <v>796</v>
      </c>
      <c r="T503" s="23" t="s">
        <v>734</v>
      </c>
      <c r="U503" s="28">
        <v>100</v>
      </c>
      <c r="V503" s="28">
        <v>4464.29</v>
      </c>
      <c r="W503" s="95">
        <f t="shared" ref="W503:W534" si="20">U503*V503</f>
        <v>446429</v>
      </c>
      <c r="X503" s="95">
        <f t="shared" ref="X503:X554" si="21">W503*1.12</f>
        <v>500000.48000000004</v>
      </c>
      <c r="Y503" s="96" t="s">
        <v>140</v>
      </c>
      <c r="Z503" s="23">
        <v>2016</v>
      </c>
      <c r="AA503" s="98"/>
    </row>
    <row r="504" spans="1:27" outlineLevel="1">
      <c r="A504" s="84" t="s">
        <v>2377</v>
      </c>
      <c r="B504" s="85" t="s">
        <v>27</v>
      </c>
      <c r="C504" s="86" t="s">
        <v>1382</v>
      </c>
      <c r="D504" s="88" t="s">
        <v>1383</v>
      </c>
      <c r="E504" s="88" t="s">
        <v>1384</v>
      </c>
      <c r="F504" s="88" t="s">
        <v>1385</v>
      </c>
      <c r="G504" s="88" t="s">
        <v>1386</v>
      </c>
      <c r="H504" s="89" t="s">
        <v>1387</v>
      </c>
      <c r="I504" s="89" t="s">
        <v>1388</v>
      </c>
      <c r="J504" s="90" t="s">
        <v>35</v>
      </c>
      <c r="K504" s="91">
        <v>50</v>
      </c>
      <c r="L504" s="92">
        <v>230000000</v>
      </c>
      <c r="M504" s="23" t="s">
        <v>117</v>
      </c>
      <c r="N504" s="25" t="s">
        <v>371</v>
      </c>
      <c r="O504" s="93" t="s">
        <v>134</v>
      </c>
      <c r="P504" s="23" t="s">
        <v>135</v>
      </c>
      <c r="Q504" s="91" t="s">
        <v>168</v>
      </c>
      <c r="R504" s="94" t="s">
        <v>139</v>
      </c>
      <c r="S504" s="23">
        <v>778</v>
      </c>
      <c r="T504" s="23" t="s">
        <v>153</v>
      </c>
      <c r="U504" s="28">
        <v>105</v>
      </c>
      <c r="V504" s="28">
        <v>2120</v>
      </c>
      <c r="W504" s="95">
        <f t="shared" si="20"/>
        <v>222600</v>
      </c>
      <c r="X504" s="95">
        <f t="shared" si="21"/>
        <v>249312.00000000003</v>
      </c>
      <c r="Y504" s="96" t="s">
        <v>140</v>
      </c>
      <c r="Z504" s="23">
        <v>2016</v>
      </c>
      <c r="AA504" s="98"/>
    </row>
    <row r="505" spans="1:27" outlineLevel="1">
      <c r="A505" s="84" t="s">
        <v>2378</v>
      </c>
      <c r="B505" s="85" t="s">
        <v>27</v>
      </c>
      <c r="C505" s="86" t="s">
        <v>1390</v>
      </c>
      <c r="D505" s="88" t="s">
        <v>152</v>
      </c>
      <c r="E505" s="88" t="s">
        <v>1391</v>
      </c>
      <c r="F505" s="88" t="s">
        <v>1392</v>
      </c>
      <c r="G505" s="88" t="s">
        <v>1393</v>
      </c>
      <c r="H505" s="89" t="s">
        <v>1394</v>
      </c>
      <c r="I505" s="89" t="s">
        <v>1395</v>
      </c>
      <c r="J505" s="90" t="s">
        <v>35</v>
      </c>
      <c r="K505" s="91">
        <v>50</v>
      </c>
      <c r="L505" s="92">
        <v>230000000</v>
      </c>
      <c r="M505" s="23" t="s">
        <v>117</v>
      </c>
      <c r="N505" s="25" t="s">
        <v>371</v>
      </c>
      <c r="O505" s="93" t="s">
        <v>134</v>
      </c>
      <c r="P505" s="23" t="s">
        <v>135</v>
      </c>
      <c r="Q505" s="91" t="s">
        <v>168</v>
      </c>
      <c r="R505" s="94" t="s">
        <v>139</v>
      </c>
      <c r="S505" s="23">
        <v>796</v>
      </c>
      <c r="T505" s="23" t="s">
        <v>734</v>
      </c>
      <c r="U505" s="28">
        <v>770</v>
      </c>
      <c r="V505" s="28">
        <v>401.99999999999994</v>
      </c>
      <c r="W505" s="95">
        <f t="shared" si="20"/>
        <v>309539.99999999994</v>
      </c>
      <c r="X505" s="95">
        <f t="shared" si="21"/>
        <v>346684.8</v>
      </c>
      <c r="Y505" s="96" t="s">
        <v>140</v>
      </c>
      <c r="Z505" s="23">
        <v>2016</v>
      </c>
      <c r="AA505" s="98"/>
    </row>
    <row r="506" spans="1:27" outlineLevel="1">
      <c r="A506" s="84" t="s">
        <v>2379</v>
      </c>
      <c r="B506" s="85" t="s">
        <v>27</v>
      </c>
      <c r="C506" s="86" t="s">
        <v>1397</v>
      </c>
      <c r="D506" s="88" t="s">
        <v>1383</v>
      </c>
      <c r="E506" s="88" t="s">
        <v>1384</v>
      </c>
      <c r="F506" s="88" t="s">
        <v>1398</v>
      </c>
      <c r="G506" s="88" t="s">
        <v>1399</v>
      </c>
      <c r="H506" s="89" t="s">
        <v>1400</v>
      </c>
      <c r="I506" s="89" t="s">
        <v>1401</v>
      </c>
      <c r="J506" s="90" t="s">
        <v>35</v>
      </c>
      <c r="K506" s="91">
        <v>50</v>
      </c>
      <c r="L506" s="92">
        <v>230000000</v>
      </c>
      <c r="M506" s="23" t="s">
        <v>117</v>
      </c>
      <c r="N506" s="25" t="s">
        <v>371</v>
      </c>
      <c r="O506" s="93" t="s">
        <v>134</v>
      </c>
      <c r="P506" s="23" t="s">
        <v>135</v>
      </c>
      <c r="Q506" s="91" t="s">
        <v>168</v>
      </c>
      <c r="R506" s="94" t="s">
        <v>139</v>
      </c>
      <c r="S506" s="23">
        <v>796</v>
      </c>
      <c r="T506" s="23" t="s">
        <v>734</v>
      </c>
      <c r="U506" s="28">
        <v>10250</v>
      </c>
      <c r="V506" s="28">
        <v>99.999999999999986</v>
      </c>
      <c r="W506" s="95">
        <f t="shared" si="20"/>
        <v>1024999.9999999999</v>
      </c>
      <c r="X506" s="95">
        <f t="shared" si="21"/>
        <v>1148000</v>
      </c>
      <c r="Y506" s="96" t="s">
        <v>140</v>
      </c>
      <c r="Z506" s="23">
        <v>2016</v>
      </c>
      <c r="AA506" s="98"/>
    </row>
    <row r="507" spans="1:27" outlineLevel="1">
      <c r="A507" s="84" t="s">
        <v>2380</v>
      </c>
      <c r="B507" s="85" t="s">
        <v>27</v>
      </c>
      <c r="C507" s="86" t="s">
        <v>1403</v>
      </c>
      <c r="D507" s="88" t="s">
        <v>1404</v>
      </c>
      <c r="E507" s="88" t="s">
        <v>1404</v>
      </c>
      <c r="F507" s="88" t="s">
        <v>1405</v>
      </c>
      <c r="G507" s="88" t="s">
        <v>1406</v>
      </c>
      <c r="H507" s="89" t="s">
        <v>1407</v>
      </c>
      <c r="I507" s="89" t="s">
        <v>1406</v>
      </c>
      <c r="J507" s="90" t="s">
        <v>35</v>
      </c>
      <c r="K507" s="91">
        <v>50</v>
      </c>
      <c r="L507" s="92">
        <v>230000000</v>
      </c>
      <c r="M507" s="23" t="s">
        <v>117</v>
      </c>
      <c r="N507" s="25" t="s">
        <v>371</v>
      </c>
      <c r="O507" s="93" t="s">
        <v>134</v>
      </c>
      <c r="P507" s="23" t="s">
        <v>135</v>
      </c>
      <c r="Q507" s="91" t="s">
        <v>168</v>
      </c>
      <c r="R507" s="94" t="s">
        <v>139</v>
      </c>
      <c r="S507" s="23">
        <v>796</v>
      </c>
      <c r="T507" s="23" t="s">
        <v>734</v>
      </c>
      <c r="U507" s="28">
        <v>30</v>
      </c>
      <c r="V507" s="28">
        <v>562.5</v>
      </c>
      <c r="W507" s="95">
        <f t="shared" si="20"/>
        <v>16875</v>
      </c>
      <c r="X507" s="95">
        <f t="shared" si="21"/>
        <v>18900</v>
      </c>
      <c r="Y507" s="96" t="s">
        <v>140</v>
      </c>
      <c r="Z507" s="23">
        <v>2016</v>
      </c>
      <c r="AA507" s="98"/>
    </row>
    <row r="508" spans="1:27" outlineLevel="1">
      <c r="A508" s="84" t="s">
        <v>2381</v>
      </c>
      <c r="B508" s="85" t="s">
        <v>27</v>
      </c>
      <c r="C508" s="86" t="s">
        <v>1409</v>
      </c>
      <c r="D508" s="88" t="s">
        <v>1410</v>
      </c>
      <c r="E508" s="88" t="s">
        <v>1411</v>
      </c>
      <c r="F508" s="88" t="s">
        <v>1412</v>
      </c>
      <c r="G508" s="88" t="s">
        <v>1413</v>
      </c>
      <c r="H508" s="89" t="s">
        <v>1414</v>
      </c>
      <c r="I508" s="89" t="s">
        <v>1415</v>
      </c>
      <c r="J508" s="90" t="s">
        <v>35</v>
      </c>
      <c r="K508" s="91">
        <v>50</v>
      </c>
      <c r="L508" s="92">
        <v>230000000</v>
      </c>
      <c r="M508" s="23" t="s">
        <v>117</v>
      </c>
      <c r="N508" s="25" t="s">
        <v>371</v>
      </c>
      <c r="O508" s="93" t="s">
        <v>134</v>
      </c>
      <c r="P508" s="23" t="s">
        <v>135</v>
      </c>
      <c r="Q508" s="91" t="s">
        <v>168</v>
      </c>
      <c r="R508" s="94" t="s">
        <v>139</v>
      </c>
      <c r="S508" s="23">
        <v>796</v>
      </c>
      <c r="T508" s="23" t="s">
        <v>734</v>
      </c>
      <c r="U508" s="28">
        <v>1170</v>
      </c>
      <c r="V508" s="28">
        <v>357.14</v>
      </c>
      <c r="W508" s="95">
        <f t="shared" si="20"/>
        <v>417853.8</v>
      </c>
      <c r="X508" s="95">
        <f t="shared" si="21"/>
        <v>467996.25600000005</v>
      </c>
      <c r="Y508" s="96" t="s">
        <v>140</v>
      </c>
      <c r="Z508" s="23">
        <v>2016</v>
      </c>
      <c r="AA508" s="98"/>
    </row>
    <row r="509" spans="1:27" outlineLevel="1">
      <c r="A509" s="84" t="s">
        <v>2382</v>
      </c>
      <c r="B509" s="85" t="s">
        <v>27</v>
      </c>
      <c r="C509" s="86" t="s">
        <v>1417</v>
      </c>
      <c r="D509" s="88" t="s">
        <v>152</v>
      </c>
      <c r="E509" s="88" t="s">
        <v>1418</v>
      </c>
      <c r="F509" s="88" t="s">
        <v>1419</v>
      </c>
      <c r="G509" s="88" t="s">
        <v>1420</v>
      </c>
      <c r="H509" s="89" t="s">
        <v>1421</v>
      </c>
      <c r="I509" s="89" t="s">
        <v>1422</v>
      </c>
      <c r="J509" s="90" t="s">
        <v>35</v>
      </c>
      <c r="K509" s="91">
        <v>50</v>
      </c>
      <c r="L509" s="92">
        <v>230000000</v>
      </c>
      <c r="M509" s="23" t="s">
        <v>117</v>
      </c>
      <c r="N509" s="25" t="s">
        <v>371</v>
      </c>
      <c r="O509" s="93" t="s">
        <v>134</v>
      </c>
      <c r="P509" s="23" t="s">
        <v>135</v>
      </c>
      <c r="Q509" s="91" t="s">
        <v>168</v>
      </c>
      <c r="R509" s="94" t="s">
        <v>139</v>
      </c>
      <c r="S509" s="23">
        <v>796</v>
      </c>
      <c r="T509" s="23" t="s">
        <v>734</v>
      </c>
      <c r="U509" s="28">
        <v>1520</v>
      </c>
      <c r="V509" s="28">
        <v>401.99999999999994</v>
      </c>
      <c r="W509" s="95">
        <f t="shared" si="20"/>
        <v>611039.99999999988</v>
      </c>
      <c r="X509" s="95">
        <f t="shared" si="21"/>
        <v>684364.79999999993</v>
      </c>
      <c r="Y509" s="96" t="s">
        <v>140</v>
      </c>
      <c r="Z509" s="23">
        <v>2016</v>
      </c>
      <c r="AA509" s="98"/>
    </row>
    <row r="510" spans="1:27" outlineLevel="1">
      <c r="A510" s="84" t="s">
        <v>2383</v>
      </c>
      <c r="B510" s="85" t="s">
        <v>27</v>
      </c>
      <c r="C510" s="86" t="s">
        <v>1424</v>
      </c>
      <c r="D510" s="88" t="s">
        <v>152</v>
      </c>
      <c r="E510" s="88" t="s">
        <v>1425</v>
      </c>
      <c r="F510" s="88" t="s">
        <v>1426</v>
      </c>
      <c r="G510" s="88" t="s">
        <v>1425</v>
      </c>
      <c r="H510" s="89" t="s">
        <v>1427</v>
      </c>
      <c r="I510" s="89" t="s">
        <v>1428</v>
      </c>
      <c r="J510" s="90" t="s">
        <v>35</v>
      </c>
      <c r="K510" s="91">
        <v>50</v>
      </c>
      <c r="L510" s="92">
        <v>230000000</v>
      </c>
      <c r="M510" s="23" t="s">
        <v>117</v>
      </c>
      <c r="N510" s="25" t="s">
        <v>371</v>
      </c>
      <c r="O510" s="93" t="s">
        <v>134</v>
      </c>
      <c r="P510" s="23" t="s">
        <v>135</v>
      </c>
      <c r="Q510" s="91" t="s">
        <v>168</v>
      </c>
      <c r="R510" s="94" t="s">
        <v>139</v>
      </c>
      <c r="S510" s="23">
        <v>796</v>
      </c>
      <c r="T510" s="23" t="s">
        <v>734</v>
      </c>
      <c r="U510" s="28">
        <v>337</v>
      </c>
      <c r="V510" s="28">
        <v>535.71</v>
      </c>
      <c r="W510" s="95">
        <f t="shared" si="20"/>
        <v>180534.27000000002</v>
      </c>
      <c r="X510" s="95">
        <f t="shared" si="21"/>
        <v>202198.38240000003</v>
      </c>
      <c r="Y510" s="96" t="s">
        <v>140</v>
      </c>
      <c r="Z510" s="23">
        <v>2016</v>
      </c>
      <c r="AA510" s="98"/>
    </row>
    <row r="511" spans="1:27" outlineLevel="1">
      <c r="A511" s="84" t="s">
        <v>2384</v>
      </c>
      <c r="B511" s="85" t="s">
        <v>27</v>
      </c>
      <c r="C511" s="86" t="s">
        <v>1372</v>
      </c>
      <c r="D511" s="88" t="s">
        <v>152</v>
      </c>
      <c r="E511" s="88" t="s">
        <v>1430</v>
      </c>
      <c r="F511" s="88" t="s">
        <v>1373</v>
      </c>
      <c r="G511" s="88" t="s">
        <v>1430</v>
      </c>
      <c r="H511" s="89" t="s">
        <v>1431</v>
      </c>
      <c r="I511" s="89" t="s">
        <v>1432</v>
      </c>
      <c r="J511" s="90" t="s">
        <v>35</v>
      </c>
      <c r="K511" s="91">
        <v>50</v>
      </c>
      <c r="L511" s="92">
        <v>230000000</v>
      </c>
      <c r="M511" s="23" t="s">
        <v>117</v>
      </c>
      <c r="N511" s="25" t="s">
        <v>371</v>
      </c>
      <c r="O511" s="93" t="s">
        <v>134</v>
      </c>
      <c r="P511" s="23" t="s">
        <v>135</v>
      </c>
      <c r="Q511" s="91" t="s">
        <v>168</v>
      </c>
      <c r="R511" s="94" t="s">
        <v>139</v>
      </c>
      <c r="S511" s="23">
        <v>796</v>
      </c>
      <c r="T511" s="23" t="s">
        <v>734</v>
      </c>
      <c r="U511" s="28">
        <v>950</v>
      </c>
      <c r="V511" s="28">
        <v>110.99999999999999</v>
      </c>
      <c r="W511" s="95">
        <f t="shared" si="20"/>
        <v>105449.99999999999</v>
      </c>
      <c r="X511" s="95">
        <f t="shared" si="21"/>
        <v>118104</v>
      </c>
      <c r="Y511" s="96" t="s">
        <v>140</v>
      </c>
      <c r="Z511" s="23">
        <v>2016</v>
      </c>
      <c r="AA511" s="98"/>
    </row>
    <row r="512" spans="1:27" outlineLevel="1">
      <c r="A512" s="84" t="s">
        <v>2385</v>
      </c>
      <c r="B512" s="85" t="s">
        <v>27</v>
      </c>
      <c r="C512" s="86" t="s">
        <v>1434</v>
      </c>
      <c r="D512" s="88" t="s">
        <v>152</v>
      </c>
      <c r="E512" s="88" t="s">
        <v>1435</v>
      </c>
      <c r="F512" s="88" t="s">
        <v>1436</v>
      </c>
      <c r="G512" s="88" t="s">
        <v>1437</v>
      </c>
      <c r="H512" s="89" t="s">
        <v>1438</v>
      </c>
      <c r="I512" s="89" t="s">
        <v>1439</v>
      </c>
      <c r="J512" s="90" t="s">
        <v>35</v>
      </c>
      <c r="K512" s="91">
        <v>50</v>
      </c>
      <c r="L512" s="92">
        <v>230000000</v>
      </c>
      <c r="M512" s="23" t="s">
        <v>117</v>
      </c>
      <c r="N512" s="25" t="s">
        <v>371</v>
      </c>
      <c r="O512" s="93" t="s">
        <v>134</v>
      </c>
      <c r="P512" s="23" t="s">
        <v>135</v>
      </c>
      <c r="Q512" s="91" t="s">
        <v>168</v>
      </c>
      <c r="R512" s="94" t="s">
        <v>139</v>
      </c>
      <c r="S512" s="23">
        <v>796</v>
      </c>
      <c r="T512" s="23" t="s">
        <v>734</v>
      </c>
      <c r="U512" s="28">
        <v>1330</v>
      </c>
      <c r="V512" s="28">
        <v>180.36</v>
      </c>
      <c r="W512" s="95">
        <f t="shared" si="20"/>
        <v>239878.80000000002</v>
      </c>
      <c r="X512" s="95">
        <f t="shared" si="21"/>
        <v>268664.25600000005</v>
      </c>
      <c r="Y512" s="96" t="s">
        <v>140</v>
      </c>
      <c r="Z512" s="23">
        <v>2016</v>
      </c>
      <c r="AA512" s="98"/>
    </row>
    <row r="513" spans="1:27" outlineLevel="1">
      <c r="A513" s="84" t="s">
        <v>2386</v>
      </c>
      <c r="B513" s="85" t="s">
        <v>27</v>
      </c>
      <c r="C513" s="86" t="s">
        <v>1441</v>
      </c>
      <c r="D513" s="88" t="s">
        <v>152</v>
      </c>
      <c r="E513" s="88" t="s">
        <v>1442</v>
      </c>
      <c r="F513" s="88" t="s">
        <v>1443</v>
      </c>
      <c r="G513" s="88" t="s">
        <v>1444</v>
      </c>
      <c r="H513" s="89" t="s">
        <v>1445</v>
      </c>
      <c r="I513" s="89" t="s">
        <v>1446</v>
      </c>
      <c r="J513" s="90" t="s">
        <v>35</v>
      </c>
      <c r="K513" s="91">
        <v>50</v>
      </c>
      <c r="L513" s="92">
        <v>230000000</v>
      </c>
      <c r="M513" s="23" t="s">
        <v>117</v>
      </c>
      <c r="N513" s="25" t="s">
        <v>371</v>
      </c>
      <c r="O513" s="93" t="s">
        <v>134</v>
      </c>
      <c r="P513" s="23" t="s">
        <v>135</v>
      </c>
      <c r="Q513" s="91" t="s">
        <v>168</v>
      </c>
      <c r="R513" s="94" t="s">
        <v>139</v>
      </c>
      <c r="S513" s="23">
        <v>796</v>
      </c>
      <c r="T513" s="23" t="s">
        <v>734</v>
      </c>
      <c r="U513" s="28">
        <v>4750</v>
      </c>
      <c r="V513" s="28">
        <v>401.99999999999994</v>
      </c>
      <c r="W513" s="95">
        <f t="shared" si="20"/>
        <v>1909499.9999999998</v>
      </c>
      <c r="X513" s="95">
        <f t="shared" si="21"/>
        <v>2138640</v>
      </c>
      <c r="Y513" s="96" t="s">
        <v>140</v>
      </c>
      <c r="Z513" s="23">
        <v>2016</v>
      </c>
      <c r="AA513" s="98"/>
    </row>
    <row r="514" spans="1:27" outlineLevel="1">
      <c r="A514" s="84" t="s">
        <v>2387</v>
      </c>
      <c r="B514" s="85" t="s">
        <v>27</v>
      </c>
      <c r="C514" s="86" t="s">
        <v>1448</v>
      </c>
      <c r="D514" s="88" t="s">
        <v>782</v>
      </c>
      <c r="E514" s="88" t="s">
        <v>1449</v>
      </c>
      <c r="F514" s="88" t="s">
        <v>1450</v>
      </c>
      <c r="G514" s="88" t="s">
        <v>1451</v>
      </c>
      <c r="H514" s="89" t="s">
        <v>1452</v>
      </c>
      <c r="I514" s="89" t="s">
        <v>1453</v>
      </c>
      <c r="J514" s="90" t="s">
        <v>35</v>
      </c>
      <c r="K514" s="91">
        <v>50</v>
      </c>
      <c r="L514" s="92">
        <v>230000000</v>
      </c>
      <c r="M514" s="23" t="s">
        <v>117</v>
      </c>
      <c r="N514" s="25" t="s">
        <v>371</v>
      </c>
      <c r="O514" s="93" t="s">
        <v>134</v>
      </c>
      <c r="P514" s="23" t="s">
        <v>135</v>
      </c>
      <c r="Q514" s="91" t="s">
        <v>168</v>
      </c>
      <c r="R514" s="94" t="s">
        <v>139</v>
      </c>
      <c r="S514" s="23">
        <v>796</v>
      </c>
      <c r="T514" s="23" t="s">
        <v>734</v>
      </c>
      <c r="U514" s="28">
        <v>200</v>
      </c>
      <c r="V514" s="28">
        <v>3571.43</v>
      </c>
      <c r="W514" s="95">
        <f t="shared" si="20"/>
        <v>714286</v>
      </c>
      <c r="X514" s="95">
        <f t="shared" si="21"/>
        <v>800000.32000000007</v>
      </c>
      <c r="Y514" s="96" t="s">
        <v>140</v>
      </c>
      <c r="Z514" s="23">
        <v>2016</v>
      </c>
      <c r="AA514" s="98"/>
    </row>
    <row r="515" spans="1:27" outlineLevel="1">
      <c r="A515" s="84" t="s">
        <v>2388</v>
      </c>
      <c r="B515" s="85" t="s">
        <v>27</v>
      </c>
      <c r="C515" s="86" t="s">
        <v>1448</v>
      </c>
      <c r="D515" s="88" t="s">
        <v>782</v>
      </c>
      <c r="E515" s="88" t="s">
        <v>1449</v>
      </c>
      <c r="F515" s="88" t="s">
        <v>1450</v>
      </c>
      <c r="G515" s="88" t="s">
        <v>1451</v>
      </c>
      <c r="H515" s="89" t="s">
        <v>1455</v>
      </c>
      <c r="I515" s="89" t="s">
        <v>1456</v>
      </c>
      <c r="J515" s="90" t="s">
        <v>35</v>
      </c>
      <c r="K515" s="91">
        <v>50</v>
      </c>
      <c r="L515" s="92">
        <v>230000000</v>
      </c>
      <c r="M515" s="23" t="s">
        <v>117</v>
      </c>
      <c r="N515" s="25" t="s">
        <v>371</v>
      </c>
      <c r="O515" s="93" t="s">
        <v>134</v>
      </c>
      <c r="P515" s="23" t="s">
        <v>135</v>
      </c>
      <c r="Q515" s="91" t="s">
        <v>168</v>
      </c>
      <c r="R515" s="94" t="s">
        <v>139</v>
      </c>
      <c r="S515" s="23">
        <v>796</v>
      </c>
      <c r="T515" s="23" t="s">
        <v>734</v>
      </c>
      <c r="U515" s="28">
        <v>200</v>
      </c>
      <c r="V515" s="28">
        <v>4017.86</v>
      </c>
      <c r="W515" s="95">
        <f t="shared" si="20"/>
        <v>803572</v>
      </c>
      <c r="X515" s="95">
        <f t="shared" si="21"/>
        <v>900000.64000000013</v>
      </c>
      <c r="Y515" s="96" t="s">
        <v>140</v>
      </c>
      <c r="Z515" s="23">
        <v>2016</v>
      </c>
      <c r="AA515" s="98"/>
    </row>
    <row r="516" spans="1:27" outlineLevel="1">
      <c r="A516" s="84" t="s">
        <v>2389</v>
      </c>
      <c r="B516" s="85" t="s">
        <v>27</v>
      </c>
      <c r="C516" s="86" t="s">
        <v>1458</v>
      </c>
      <c r="D516" s="88" t="s">
        <v>1459</v>
      </c>
      <c r="E516" s="88" t="s">
        <v>1460</v>
      </c>
      <c r="F516" s="88" t="s">
        <v>1461</v>
      </c>
      <c r="G516" s="88" t="s">
        <v>1462</v>
      </c>
      <c r="H516" s="89" t="s">
        <v>1463</v>
      </c>
      <c r="I516" s="89" t="s">
        <v>1460</v>
      </c>
      <c r="J516" s="90" t="s">
        <v>35</v>
      </c>
      <c r="K516" s="91">
        <v>50</v>
      </c>
      <c r="L516" s="92">
        <v>230000000</v>
      </c>
      <c r="M516" s="23" t="s">
        <v>117</v>
      </c>
      <c r="N516" s="25" t="s">
        <v>371</v>
      </c>
      <c r="O516" s="93" t="s">
        <v>134</v>
      </c>
      <c r="P516" s="23" t="s">
        <v>135</v>
      </c>
      <c r="Q516" s="91" t="s">
        <v>168</v>
      </c>
      <c r="R516" s="94" t="s">
        <v>139</v>
      </c>
      <c r="S516" s="23">
        <v>796</v>
      </c>
      <c r="T516" s="23" t="s">
        <v>734</v>
      </c>
      <c r="U516" s="28">
        <v>250</v>
      </c>
      <c r="V516" s="28">
        <v>6249.9999999999991</v>
      </c>
      <c r="W516" s="95">
        <f t="shared" si="20"/>
        <v>1562499.9999999998</v>
      </c>
      <c r="X516" s="95">
        <f t="shared" si="21"/>
        <v>1750000</v>
      </c>
      <c r="Y516" s="96" t="s">
        <v>140</v>
      </c>
      <c r="Z516" s="23">
        <v>2016</v>
      </c>
      <c r="AA516" s="98"/>
    </row>
    <row r="517" spans="1:27" outlineLevel="1">
      <c r="A517" s="84" t="s">
        <v>2390</v>
      </c>
      <c r="B517" s="85" t="s">
        <v>27</v>
      </c>
      <c r="C517" s="86" t="s">
        <v>1465</v>
      </c>
      <c r="D517" s="88" t="s">
        <v>1459</v>
      </c>
      <c r="E517" s="88" t="s">
        <v>1466</v>
      </c>
      <c r="F517" s="88" t="s">
        <v>1467</v>
      </c>
      <c r="G517" s="88" t="s">
        <v>1468</v>
      </c>
      <c r="H517" s="89" t="s">
        <v>1469</v>
      </c>
      <c r="I517" s="89" t="s">
        <v>1470</v>
      </c>
      <c r="J517" s="90" t="s">
        <v>35</v>
      </c>
      <c r="K517" s="91">
        <v>50</v>
      </c>
      <c r="L517" s="92">
        <v>230000000</v>
      </c>
      <c r="M517" s="23" t="s">
        <v>117</v>
      </c>
      <c r="N517" s="25" t="s">
        <v>371</v>
      </c>
      <c r="O517" s="93" t="s">
        <v>134</v>
      </c>
      <c r="P517" s="23" t="s">
        <v>135</v>
      </c>
      <c r="Q517" s="91" t="s">
        <v>168</v>
      </c>
      <c r="R517" s="94" t="s">
        <v>139</v>
      </c>
      <c r="S517" s="23">
        <v>796</v>
      </c>
      <c r="T517" s="23" t="s">
        <v>734</v>
      </c>
      <c r="U517" s="28">
        <v>250</v>
      </c>
      <c r="V517" s="28">
        <v>1785.71</v>
      </c>
      <c r="W517" s="95">
        <f t="shared" si="20"/>
        <v>446427.5</v>
      </c>
      <c r="X517" s="95">
        <f t="shared" si="21"/>
        <v>499998.80000000005</v>
      </c>
      <c r="Y517" s="96" t="s">
        <v>140</v>
      </c>
      <c r="Z517" s="23">
        <v>2016</v>
      </c>
      <c r="AA517" s="98"/>
    </row>
    <row r="518" spans="1:27" outlineLevel="1">
      <c r="A518" s="84" t="s">
        <v>2391</v>
      </c>
      <c r="B518" s="85" t="s">
        <v>27</v>
      </c>
      <c r="C518" s="86" t="s">
        <v>1472</v>
      </c>
      <c r="D518" s="88" t="s">
        <v>1473</v>
      </c>
      <c r="E518" s="88" t="s">
        <v>1474</v>
      </c>
      <c r="F518" s="88" t="s">
        <v>1475</v>
      </c>
      <c r="G518" s="88" t="s">
        <v>1476</v>
      </c>
      <c r="H518" s="89" t="s">
        <v>1477</v>
      </c>
      <c r="I518" s="89" t="s">
        <v>1476</v>
      </c>
      <c r="J518" s="90" t="s">
        <v>35</v>
      </c>
      <c r="K518" s="91">
        <v>50</v>
      </c>
      <c r="L518" s="92">
        <v>230000000</v>
      </c>
      <c r="M518" s="23" t="s">
        <v>117</v>
      </c>
      <c r="N518" s="25" t="s">
        <v>371</v>
      </c>
      <c r="O518" s="93" t="s">
        <v>134</v>
      </c>
      <c r="P518" s="23" t="s">
        <v>135</v>
      </c>
      <c r="Q518" s="91" t="s">
        <v>168</v>
      </c>
      <c r="R518" s="94" t="s">
        <v>139</v>
      </c>
      <c r="S518" s="23">
        <v>796</v>
      </c>
      <c r="T518" s="23" t="s">
        <v>734</v>
      </c>
      <c r="U518" s="28">
        <v>570</v>
      </c>
      <c r="V518" s="28">
        <v>2232.14</v>
      </c>
      <c r="W518" s="95">
        <f t="shared" si="20"/>
        <v>1272319.7999999998</v>
      </c>
      <c r="X518" s="95">
        <f t="shared" si="21"/>
        <v>1424998.176</v>
      </c>
      <c r="Y518" s="96" t="s">
        <v>140</v>
      </c>
      <c r="Z518" s="23">
        <v>2016</v>
      </c>
      <c r="AA518" s="98"/>
    </row>
    <row r="519" spans="1:27" outlineLevel="1">
      <c r="A519" s="84" t="s">
        <v>2392</v>
      </c>
      <c r="B519" s="85" t="s">
        <v>27</v>
      </c>
      <c r="C519" s="86" t="s">
        <v>1479</v>
      </c>
      <c r="D519" s="88" t="s">
        <v>1480</v>
      </c>
      <c r="E519" s="88" t="s">
        <v>1481</v>
      </c>
      <c r="F519" s="88" t="s">
        <v>1482</v>
      </c>
      <c r="G519" s="88" t="s">
        <v>1483</v>
      </c>
      <c r="H519" s="89" t="s">
        <v>1484</v>
      </c>
      <c r="I519" s="89" t="s">
        <v>1485</v>
      </c>
      <c r="J519" s="90" t="s">
        <v>35</v>
      </c>
      <c r="K519" s="91">
        <v>50</v>
      </c>
      <c r="L519" s="92">
        <v>230000000</v>
      </c>
      <c r="M519" s="23" t="s">
        <v>117</v>
      </c>
      <c r="N519" s="25" t="s">
        <v>371</v>
      </c>
      <c r="O519" s="93" t="s">
        <v>134</v>
      </c>
      <c r="P519" s="23" t="s">
        <v>135</v>
      </c>
      <c r="Q519" s="91" t="s">
        <v>168</v>
      </c>
      <c r="R519" s="94" t="s">
        <v>139</v>
      </c>
      <c r="S519" s="23" t="s">
        <v>157</v>
      </c>
      <c r="T519" s="23" t="s">
        <v>158</v>
      </c>
      <c r="U519" s="28">
        <v>42400</v>
      </c>
      <c r="V519" s="28">
        <v>93.749999999999986</v>
      </c>
      <c r="W519" s="95">
        <f t="shared" si="20"/>
        <v>3974999.9999999995</v>
      </c>
      <c r="X519" s="95">
        <f t="shared" si="21"/>
        <v>4452000</v>
      </c>
      <c r="Y519" s="96" t="s">
        <v>140</v>
      </c>
      <c r="Z519" s="23">
        <v>2016</v>
      </c>
      <c r="AA519" s="98"/>
    </row>
    <row r="520" spans="1:27" outlineLevel="1">
      <c r="A520" s="84" t="s">
        <v>2393</v>
      </c>
      <c r="B520" s="85" t="s">
        <v>27</v>
      </c>
      <c r="C520" s="86" t="s">
        <v>1487</v>
      </c>
      <c r="D520" s="88" t="s">
        <v>1488</v>
      </c>
      <c r="E520" s="88" t="s">
        <v>1489</v>
      </c>
      <c r="F520" s="88" t="s">
        <v>1490</v>
      </c>
      <c r="G520" s="88" t="s">
        <v>1491</v>
      </c>
      <c r="H520" s="89" t="s">
        <v>1492</v>
      </c>
      <c r="I520" s="89" t="s">
        <v>1493</v>
      </c>
      <c r="J520" s="90" t="s">
        <v>35</v>
      </c>
      <c r="K520" s="91">
        <v>50</v>
      </c>
      <c r="L520" s="92">
        <v>230000000</v>
      </c>
      <c r="M520" s="23" t="s">
        <v>117</v>
      </c>
      <c r="N520" s="25" t="s">
        <v>371</v>
      </c>
      <c r="O520" s="93" t="s">
        <v>134</v>
      </c>
      <c r="P520" s="23" t="s">
        <v>135</v>
      </c>
      <c r="Q520" s="91" t="s">
        <v>168</v>
      </c>
      <c r="R520" s="94" t="s">
        <v>139</v>
      </c>
      <c r="S520" s="23">
        <v>796</v>
      </c>
      <c r="T520" s="23" t="s">
        <v>734</v>
      </c>
      <c r="U520" s="28">
        <v>430</v>
      </c>
      <c r="V520" s="28">
        <v>259.99999999999994</v>
      </c>
      <c r="W520" s="95">
        <f t="shared" si="20"/>
        <v>111799.99999999997</v>
      </c>
      <c r="X520" s="95">
        <f t="shared" si="21"/>
        <v>125215.99999999999</v>
      </c>
      <c r="Y520" s="96" t="s">
        <v>140</v>
      </c>
      <c r="Z520" s="23">
        <v>2016</v>
      </c>
      <c r="AA520" s="98"/>
    </row>
    <row r="521" spans="1:27" outlineLevel="1">
      <c r="A521" s="84" t="s">
        <v>2394</v>
      </c>
      <c r="B521" s="85" t="s">
        <v>27</v>
      </c>
      <c r="C521" s="86" t="s">
        <v>1495</v>
      </c>
      <c r="D521" s="88" t="s">
        <v>1496</v>
      </c>
      <c r="E521" s="88" t="s">
        <v>1497</v>
      </c>
      <c r="F521" s="88" t="s">
        <v>1498</v>
      </c>
      <c r="G521" s="88" t="s">
        <v>1499</v>
      </c>
      <c r="H521" s="89" t="s">
        <v>1500</v>
      </c>
      <c r="I521" s="89" t="s">
        <v>1501</v>
      </c>
      <c r="J521" s="90" t="s">
        <v>35</v>
      </c>
      <c r="K521" s="91">
        <v>50</v>
      </c>
      <c r="L521" s="92">
        <v>230000000</v>
      </c>
      <c r="M521" s="23" t="s">
        <v>117</v>
      </c>
      <c r="N521" s="25" t="s">
        <v>371</v>
      </c>
      <c r="O521" s="93" t="s">
        <v>134</v>
      </c>
      <c r="P521" s="23" t="s">
        <v>135</v>
      </c>
      <c r="Q521" s="91" t="s">
        <v>168</v>
      </c>
      <c r="R521" s="94" t="s">
        <v>139</v>
      </c>
      <c r="S521" s="23">
        <v>796</v>
      </c>
      <c r="T521" s="23" t="s">
        <v>734</v>
      </c>
      <c r="U521" s="28">
        <v>730</v>
      </c>
      <c r="V521" s="28">
        <v>278</v>
      </c>
      <c r="W521" s="95">
        <f t="shared" si="20"/>
        <v>202940</v>
      </c>
      <c r="X521" s="95">
        <f t="shared" si="21"/>
        <v>227292.80000000002</v>
      </c>
      <c r="Y521" s="96" t="s">
        <v>140</v>
      </c>
      <c r="Z521" s="23">
        <v>2016</v>
      </c>
      <c r="AA521" s="98"/>
    </row>
    <row r="522" spans="1:27" outlineLevel="1">
      <c r="A522" s="84" t="s">
        <v>2395</v>
      </c>
      <c r="B522" s="85" t="s">
        <v>27</v>
      </c>
      <c r="C522" s="86" t="s">
        <v>1503</v>
      </c>
      <c r="D522" s="88" t="s">
        <v>1504</v>
      </c>
      <c r="E522" s="88" t="s">
        <v>1505</v>
      </c>
      <c r="F522" s="88" t="s">
        <v>1506</v>
      </c>
      <c r="G522" s="88" t="s">
        <v>1507</v>
      </c>
      <c r="H522" s="89" t="s">
        <v>1508</v>
      </c>
      <c r="I522" s="89" t="s">
        <v>1509</v>
      </c>
      <c r="J522" s="90" t="s">
        <v>35</v>
      </c>
      <c r="K522" s="91">
        <v>50</v>
      </c>
      <c r="L522" s="92">
        <v>230000000</v>
      </c>
      <c r="M522" s="23" t="s">
        <v>117</v>
      </c>
      <c r="N522" s="25" t="s">
        <v>371</v>
      </c>
      <c r="O522" s="93" t="s">
        <v>134</v>
      </c>
      <c r="P522" s="23" t="s">
        <v>135</v>
      </c>
      <c r="Q522" s="91" t="s">
        <v>168</v>
      </c>
      <c r="R522" s="94" t="s">
        <v>139</v>
      </c>
      <c r="S522" s="23">
        <v>796</v>
      </c>
      <c r="T522" s="23" t="s">
        <v>734</v>
      </c>
      <c r="U522" s="28">
        <v>900</v>
      </c>
      <c r="V522" s="28">
        <v>197.99999999999997</v>
      </c>
      <c r="W522" s="95">
        <f t="shared" si="20"/>
        <v>178199.99999999997</v>
      </c>
      <c r="X522" s="95">
        <f t="shared" si="21"/>
        <v>199584</v>
      </c>
      <c r="Y522" s="96" t="s">
        <v>140</v>
      </c>
      <c r="Z522" s="23">
        <v>2016</v>
      </c>
      <c r="AA522" s="98"/>
    </row>
    <row r="523" spans="1:27" outlineLevel="1">
      <c r="A523" s="84" t="s">
        <v>2396</v>
      </c>
      <c r="B523" s="85" t="s">
        <v>27</v>
      </c>
      <c r="C523" s="86" t="s">
        <v>1511</v>
      </c>
      <c r="D523" s="88" t="s">
        <v>445</v>
      </c>
      <c r="E523" s="88" t="s">
        <v>1512</v>
      </c>
      <c r="F523" s="88" t="s">
        <v>1513</v>
      </c>
      <c r="G523" s="88" t="s">
        <v>1514</v>
      </c>
      <c r="H523" s="89" t="s">
        <v>1515</v>
      </c>
      <c r="I523" s="89" t="s">
        <v>1516</v>
      </c>
      <c r="J523" s="90" t="s">
        <v>35</v>
      </c>
      <c r="K523" s="91">
        <v>50</v>
      </c>
      <c r="L523" s="92">
        <v>230000000</v>
      </c>
      <c r="M523" s="23" t="s">
        <v>117</v>
      </c>
      <c r="N523" s="25" t="s">
        <v>371</v>
      </c>
      <c r="O523" s="93" t="s">
        <v>134</v>
      </c>
      <c r="P523" s="23" t="s">
        <v>135</v>
      </c>
      <c r="Q523" s="91" t="s">
        <v>168</v>
      </c>
      <c r="R523" s="94" t="s">
        <v>139</v>
      </c>
      <c r="S523" s="23">
        <v>796</v>
      </c>
      <c r="T523" s="23" t="s">
        <v>734</v>
      </c>
      <c r="U523" s="28">
        <v>35500</v>
      </c>
      <c r="V523" s="28">
        <v>36.6</v>
      </c>
      <c r="W523" s="95">
        <f t="shared" si="20"/>
        <v>1299300</v>
      </c>
      <c r="X523" s="95">
        <f t="shared" si="21"/>
        <v>1455216.0000000002</v>
      </c>
      <c r="Y523" s="96" t="s">
        <v>140</v>
      </c>
      <c r="Z523" s="23">
        <v>2016</v>
      </c>
      <c r="AA523" s="98"/>
    </row>
    <row r="524" spans="1:27" outlineLevel="1">
      <c r="A524" s="26" t="s">
        <v>2397</v>
      </c>
      <c r="B524" s="85" t="s">
        <v>132</v>
      </c>
      <c r="C524" s="101" t="s">
        <v>1541</v>
      </c>
      <c r="D524" s="26" t="s">
        <v>190</v>
      </c>
      <c r="E524" s="26"/>
      <c r="F524" s="26" t="s">
        <v>1542</v>
      </c>
      <c r="G524" s="26"/>
      <c r="H524" s="102" t="s">
        <v>1543</v>
      </c>
      <c r="I524" s="26"/>
      <c r="J524" s="26" t="s">
        <v>35</v>
      </c>
      <c r="K524" s="103">
        <v>45</v>
      </c>
      <c r="L524" s="92">
        <v>230000000</v>
      </c>
      <c r="M524" s="23" t="s">
        <v>117</v>
      </c>
      <c r="N524" s="25" t="s">
        <v>371</v>
      </c>
      <c r="O524" s="93" t="s">
        <v>134</v>
      </c>
      <c r="P524" s="23" t="s">
        <v>135</v>
      </c>
      <c r="Q524" s="91" t="s">
        <v>168</v>
      </c>
      <c r="R524" s="94" t="s">
        <v>139</v>
      </c>
      <c r="S524" s="23">
        <v>839</v>
      </c>
      <c r="T524" s="23" t="s">
        <v>142</v>
      </c>
      <c r="U524" s="104">
        <v>30</v>
      </c>
      <c r="V524" s="104">
        <v>7955.36</v>
      </c>
      <c r="W524" s="111">
        <f t="shared" si="20"/>
        <v>238660.8</v>
      </c>
      <c r="X524" s="111">
        <f t="shared" si="21"/>
        <v>267300.09600000002</v>
      </c>
      <c r="Y524" s="96" t="s">
        <v>140</v>
      </c>
      <c r="Z524" s="26">
        <v>2016</v>
      </c>
      <c r="AA524" s="98"/>
    </row>
    <row r="525" spans="1:27" outlineLevel="1">
      <c r="A525" s="26" t="s">
        <v>2398</v>
      </c>
      <c r="B525" s="85" t="s">
        <v>132</v>
      </c>
      <c r="C525" s="101" t="s">
        <v>1545</v>
      </c>
      <c r="D525" s="26" t="s">
        <v>190</v>
      </c>
      <c r="E525" s="26"/>
      <c r="F525" s="26" t="s">
        <v>1546</v>
      </c>
      <c r="G525" s="26"/>
      <c r="H525" s="102" t="s">
        <v>1547</v>
      </c>
      <c r="I525" s="26"/>
      <c r="J525" s="26" t="s">
        <v>35</v>
      </c>
      <c r="K525" s="103">
        <v>45</v>
      </c>
      <c r="L525" s="92">
        <v>230000000</v>
      </c>
      <c r="M525" s="23" t="s">
        <v>117</v>
      </c>
      <c r="N525" s="25" t="s">
        <v>371</v>
      </c>
      <c r="O525" s="93" t="s">
        <v>134</v>
      </c>
      <c r="P525" s="23" t="s">
        <v>135</v>
      </c>
      <c r="Q525" s="91" t="s">
        <v>168</v>
      </c>
      <c r="R525" s="94" t="s">
        <v>139</v>
      </c>
      <c r="S525" s="23">
        <v>839</v>
      </c>
      <c r="T525" s="23" t="s">
        <v>142</v>
      </c>
      <c r="U525" s="104">
        <v>30</v>
      </c>
      <c r="V525" s="104">
        <v>36250</v>
      </c>
      <c r="W525" s="111">
        <f t="shared" si="20"/>
        <v>1087500</v>
      </c>
      <c r="X525" s="111">
        <f t="shared" si="21"/>
        <v>1218000</v>
      </c>
      <c r="Y525" s="96" t="s">
        <v>140</v>
      </c>
      <c r="Z525" s="26">
        <v>2016</v>
      </c>
      <c r="AA525" s="98"/>
    </row>
    <row r="526" spans="1:27" outlineLevel="1">
      <c r="A526" s="26" t="s">
        <v>2399</v>
      </c>
      <c r="B526" s="85" t="s">
        <v>132</v>
      </c>
      <c r="C526" s="101" t="s">
        <v>1548</v>
      </c>
      <c r="D526" s="26" t="s">
        <v>163</v>
      </c>
      <c r="E526" s="26"/>
      <c r="F526" s="26" t="s">
        <v>1549</v>
      </c>
      <c r="G526" s="26"/>
      <c r="H526" s="102" t="s">
        <v>1550</v>
      </c>
      <c r="I526" s="26"/>
      <c r="J526" s="26" t="s">
        <v>35</v>
      </c>
      <c r="K526" s="103">
        <v>45</v>
      </c>
      <c r="L526" s="92">
        <v>230000000</v>
      </c>
      <c r="M526" s="23" t="s">
        <v>117</v>
      </c>
      <c r="N526" s="25" t="s">
        <v>371</v>
      </c>
      <c r="O526" s="93" t="s">
        <v>134</v>
      </c>
      <c r="P526" s="23" t="s">
        <v>135</v>
      </c>
      <c r="Q526" s="26" t="s">
        <v>136</v>
      </c>
      <c r="R526" s="94" t="s">
        <v>139</v>
      </c>
      <c r="S526" s="23">
        <v>166</v>
      </c>
      <c r="T526" s="23" t="s">
        <v>151</v>
      </c>
      <c r="U526" s="104">
        <v>120</v>
      </c>
      <c r="V526" s="104">
        <v>1607.14</v>
      </c>
      <c r="W526" s="111">
        <f t="shared" si="20"/>
        <v>192856.80000000002</v>
      </c>
      <c r="X526" s="111">
        <f t="shared" si="21"/>
        <v>215999.61600000004</v>
      </c>
      <c r="Y526" s="96" t="s">
        <v>140</v>
      </c>
      <c r="Z526" s="26">
        <v>2016</v>
      </c>
      <c r="AA526" s="98"/>
    </row>
    <row r="527" spans="1:27" outlineLevel="1">
      <c r="A527" s="26" t="s">
        <v>2400</v>
      </c>
      <c r="B527" s="85" t="s">
        <v>132</v>
      </c>
      <c r="C527" s="105" t="s">
        <v>1761</v>
      </c>
      <c r="D527" s="26" t="s">
        <v>1554</v>
      </c>
      <c r="E527" s="26"/>
      <c r="F527" s="26" t="s">
        <v>1762</v>
      </c>
      <c r="G527" s="26"/>
      <c r="H527" s="102" t="s">
        <v>1556</v>
      </c>
      <c r="I527" s="26"/>
      <c r="J527" s="26" t="s">
        <v>35</v>
      </c>
      <c r="K527" s="103">
        <v>45</v>
      </c>
      <c r="L527" s="92">
        <v>230000000</v>
      </c>
      <c r="M527" s="23" t="s">
        <v>117</v>
      </c>
      <c r="N527" s="26" t="s">
        <v>1524</v>
      </c>
      <c r="O527" s="93" t="s">
        <v>134</v>
      </c>
      <c r="P527" s="23" t="s">
        <v>135</v>
      </c>
      <c r="Q527" s="91" t="s">
        <v>168</v>
      </c>
      <c r="R527" s="94" t="s">
        <v>139</v>
      </c>
      <c r="S527" s="23">
        <v>168</v>
      </c>
      <c r="T527" s="23" t="s">
        <v>150</v>
      </c>
      <c r="U527" s="104">
        <v>182</v>
      </c>
      <c r="V527" s="104">
        <v>3482.14</v>
      </c>
      <c r="W527" s="106">
        <f t="shared" si="20"/>
        <v>633749.48</v>
      </c>
      <c r="X527" s="106">
        <f t="shared" si="21"/>
        <v>709799.41760000004</v>
      </c>
      <c r="Y527" s="26" t="s">
        <v>140</v>
      </c>
      <c r="Z527" s="26">
        <v>2016</v>
      </c>
      <c r="AA527" s="107"/>
    </row>
    <row r="528" spans="1:27" outlineLevel="1">
      <c r="A528" s="26" t="s">
        <v>2401</v>
      </c>
      <c r="B528" s="85" t="s">
        <v>132</v>
      </c>
      <c r="C528" s="101" t="s">
        <v>1763</v>
      </c>
      <c r="D528" s="26" t="s">
        <v>1554</v>
      </c>
      <c r="E528" s="26"/>
      <c r="F528" s="26" t="s">
        <v>1764</v>
      </c>
      <c r="G528" s="26"/>
      <c r="H528" s="102" t="s">
        <v>1567</v>
      </c>
      <c r="I528" s="26"/>
      <c r="J528" s="26" t="s">
        <v>35</v>
      </c>
      <c r="K528" s="103">
        <v>45</v>
      </c>
      <c r="L528" s="92">
        <v>230000000</v>
      </c>
      <c r="M528" s="23" t="s">
        <v>117</v>
      </c>
      <c r="N528" s="26" t="s">
        <v>1524</v>
      </c>
      <c r="O528" s="93" t="s">
        <v>134</v>
      </c>
      <c r="P528" s="23" t="s">
        <v>135</v>
      </c>
      <c r="Q528" s="91" t="s">
        <v>168</v>
      </c>
      <c r="R528" s="94" t="s">
        <v>139</v>
      </c>
      <c r="S528" s="23">
        <v>113</v>
      </c>
      <c r="T528" s="23" t="s">
        <v>1371</v>
      </c>
      <c r="U528" s="104">
        <v>105</v>
      </c>
      <c r="V528" s="104">
        <v>4285.71</v>
      </c>
      <c r="W528" s="106">
        <f t="shared" si="20"/>
        <v>449999.55</v>
      </c>
      <c r="X528" s="106">
        <f t="shared" si="21"/>
        <v>503999.49600000004</v>
      </c>
      <c r="Y528" s="26" t="s">
        <v>140</v>
      </c>
      <c r="Z528" s="26">
        <v>2016</v>
      </c>
      <c r="AA528" s="107"/>
    </row>
    <row r="529" spans="1:27" outlineLevel="1">
      <c r="A529" s="26" t="s">
        <v>2402</v>
      </c>
      <c r="B529" s="85" t="s">
        <v>132</v>
      </c>
      <c r="C529" s="101" t="s">
        <v>1765</v>
      </c>
      <c r="D529" s="26" t="s">
        <v>1557</v>
      </c>
      <c r="E529" s="26"/>
      <c r="F529" s="26" t="s">
        <v>1766</v>
      </c>
      <c r="G529" s="26"/>
      <c r="H529" s="102" t="s">
        <v>1579</v>
      </c>
      <c r="I529" s="26"/>
      <c r="J529" s="26" t="s">
        <v>35</v>
      </c>
      <c r="K529" s="103">
        <v>45</v>
      </c>
      <c r="L529" s="92">
        <v>230000000</v>
      </c>
      <c r="M529" s="23" t="s">
        <v>117</v>
      </c>
      <c r="N529" s="26" t="s">
        <v>1524</v>
      </c>
      <c r="O529" s="93" t="s">
        <v>134</v>
      </c>
      <c r="P529" s="23" t="s">
        <v>135</v>
      </c>
      <c r="Q529" s="91" t="s">
        <v>168</v>
      </c>
      <c r="R529" s="94" t="s">
        <v>139</v>
      </c>
      <c r="S529" s="23">
        <v>55</v>
      </c>
      <c r="T529" s="23" t="s">
        <v>162</v>
      </c>
      <c r="U529" s="104">
        <v>750</v>
      </c>
      <c r="V529" s="104">
        <v>3620.71</v>
      </c>
      <c r="W529" s="95">
        <f t="shared" si="20"/>
        <v>2715532.5</v>
      </c>
      <c r="X529" s="106">
        <f>W529*1.12</f>
        <v>3041396.4000000004</v>
      </c>
      <c r="Y529" s="26" t="s">
        <v>140</v>
      </c>
      <c r="Z529" s="26">
        <v>2016</v>
      </c>
      <c r="AA529" s="107"/>
    </row>
    <row r="530" spans="1:27" outlineLevel="1">
      <c r="A530" s="26" t="s">
        <v>2403</v>
      </c>
      <c r="B530" s="85" t="s">
        <v>132</v>
      </c>
      <c r="C530" s="101" t="s">
        <v>1768</v>
      </c>
      <c r="D530" s="26" t="s">
        <v>1563</v>
      </c>
      <c r="E530" s="26"/>
      <c r="F530" s="26" t="s">
        <v>1767</v>
      </c>
      <c r="G530" s="26"/>
      <c r="H530" s="102" t="s">
        <v>1588</v>
      </c>
      <c r="I530" s="26"/>
      <c r="J530" s="26" t="s">
        <v>35</v>
      </c>
      <c r="K530" s="103">
        <v>45</v>
      </c>
      <c r="L530" s="92">
        <v>230000000</v>
      </c>
      <c r="M530" s="23" t="s">
        <v>117</v>
      </c>
      <c r="N530" s="26" t="s">
        <v>1524</v>
      </c>
      <c r="O530" s="93" t="s">
        <v>134</v>
      </c>
      <c r="P530" s="23" t="s">
        <v>135</v>
      </c>
      <c r="Q530" s="91" t="s">
        <v>168</v>
      </c>
      <c r="R530" s="94" t="s">
        <v>139</v>
      </c>
      <c r="S530" s="23">
        <v>113</v>
      </c>
      <c r="T530" s="23" t="s">
        <v>1371</v>
      </c>
      <c r="U530" s="104">
        <v>60</v>
      </c>
      <c r="V530" s="104">
        <v>20525.54</v>
      </c>
      <c r="W530" s="95">
        <f t="shared" si="20"/>
        <v>1231532.4000000001</v>
      </c>
      <c r="X530" s="106">
        <f>W530*1.12</f>
        <v>1379316.2880000002</v>
      </c>
      <c r="Y530" s="26" t="s">
        <v>140</v>
      </c>
      <c r="Z530" s="26">
        <v>2016</v>
      </c>
      <c r="AA530" s="107"/>
    </row>
    <row r="531" spans="1:27" outlineLevel="1">
      <c r="A531" s="26" t="s">
        <v>2404</v>
      </c>
      <c r="B531" s="85" t="s">
        <v>132</v>
      </c>
      <c r="C531" s="101" t="s">
        <v>1769</v>
      </c>
      <c r="D531" s="26" t="s">
        <v>1591</v>
      </c>
      <c r="E531" s="26"/>
      <c r="F531" s="26" t="s">
        <v>1770</v>
      </c>
      <c r="G531" s="26"/>
      <c r="H531" s="102" t="s">
        <v>1593</v>
      </c>
      <c r="I531" s="26"/>
      <c r="J531" s="26" t="s">
        <v>35</v>
      </c>
      <c r="K531" s="103">
        <v>45</v>
      </c>
      <c r="L531" s="92">
        <v>230000000</v>
      </c>
      <c r="M531" s="23" t="s">
        <v>117</v>
      </c>
      <c r="N531" s="26" t="s">
        <v>1524</v>
      </c>
      <c r="O531" s="93" t="s">
        <v>134</v>
      </c>
      <c r="P531" s="23" t="s">
        <v>135</v>
      </c>
      <c r="Q531" s="91" t="s">
        <v>168</v>
      </c>
      <c r="R531" s="94" t="s">
        <v>139</v>
      </c>
      <c r="S531" s="23" t="s">
        <v>157</v>
      </c>
      <c r="T531" s="23" t="s">
        <v>158</v>
      </c>
      <c r="U531" s="104">
        <v>2300</v>
      </c>
      <c r="V531" s="104">
        <v>232.41</v>
      </c>
      <c r="W531" s="95">
        <f t="shared" si="20"/>
        <v>534543</v>
      </c>
      <c r="X531" s="106">
        <f t="shared" ref="X531:X533" si="22">W531*1.12</f>
        <v>598688.16</v>
      </c>
      <c r="Y531" s="26" t="s">
        <v>140</v>
      </c>
      <c r="Z531" s="26">
        <v>2016</v>
      </c>
      <c r="AA531" s="107"/>
    </row>
    <row r="532" spans="1:27" outlineLevel="1">
      <c r="A532" s="26" t="s">
        <v>2405</v>
      </c>
      <c r="B532" s="85" t="s">
        <v>132</v>
      </c>
      <c r="C532" s="101" t="s">
        <v>1771</v>
      </c>
      <c r="D532" s="26" t="s">
        <v>173</v>
      </c>
      <c r="E532" s="26"/>
      <c r="F532" s="26" t="s">
        <v>1772</v>
      </c>
      <c r="G532" s="26"/>
      <c r="H532" s="102" t="s">
        <v>1597</v>
      </c>
      <c r="I532" s="26"/>
      <c r="J532" s="26" t="s">
        <v>35</v>
      </c>
      <c r="K532" s="103">
        <v>45</v>
      </c>
      <c r="L532" s="92">
        <v>230000000</v>
      </c>
      <c r="M532" s="23" t="s">
        <v>117</v>
      </c>
      <c r="N532" s="26" t="s">
        <v>1524</v>
      </c>
      <c r="O532" s="93" t="s">
        <v>134</v>
      </c>
      <c r="P532" s="23" t="s">
        <v>135</v>
      </c>
      <c r="Q532" s="91" t="s">
        <v>168</v>
      </c>
      <c r="R532" s="94" t="s">
        <v>139</v>
      </c>
      <c r="S532" s="23">
        <v>796</v>
      </c>
      <c r="T532" s="23" t="s">
        <v>138</v>
      </c>
      <c r="U532" s="104">
        <v>108</v>
      </c>
      <c r="V532" s="104">
        <v>19.57</v>
      </c>
      <c r="W532" s="95">
        <f t="shared" si="20"/>
        <v>2113.56</v>
      </c>
      <c r="X532" s="106">
        <f t="shared" si="22"/>
        <v>2367.1872000000003</v>
      </c>
      <c r="Y532" s="26" t="s">
        <v>140</v>
      </c>
      <c r="Z532" s="26">
        <v>2016</v>
      </c>
      <c r="AA532" s="107"/>
    </row>
    <row r="533" spans="1:27" outlineLevel="1">
      <c r="A533" s="26" t="s">
        <v>2406</v>
      </c>
      <c r="B533" s="85" t="s">
        <v>132</v>
      </c>
      <c r="C533" s="101" t="s">
        <v>1773</v>
      </c>
      <c r="D533" s="26" t="s">
        <v>173</v>
      </c>
      <c r="E533" s="26"/>
      <c r="F533" s="26" t="s">
        <v>1774</v>
      </c>
      <c r="G533" s="26"/>
      <c r="H533" s="102" t="s">
        <v>1598</v>
      </c>
      <c r="I533" s="26"/>
      <c r="J533" s="26" t="s">
        <v>35</v>
      </c>
      <c r="K533" s="103">
        <v>45</v>
      </c>
      <c r="L533" s="92">
        <v>230000000</v>
      </c>
      <c r="M533" s="23" t="s">
        <v>117</v>
      </c>
      <c r="N533" s="26" t="s">
        <v>1524</v>
      </c>
      <c r="O533" s="93" t="s">
        <v>134</v>
      </c>
      <c r="P533" s="23" t="s">
        <v>135</v>
      </c>
      <c r="Q533" s="91" t="s">
        <v>168</v>
      </c>
      <c r="R533" s="94" t="s">
        <v>139</v>
      </c>
      <c r="S533" s="23">
        <v>796</v>
      </c>
      <c r="T533" s="23" t="s">
        <v>138</v>
      </c>
      <c r="U533" s="104">
        <v>53</v>
      </c>
      <c r="V533" s="104">
        <v>36.700000000000003</v>
      </c>
      <c r="W533" s="95">
        <f t="shared" si="20"/>
        <v>1945.1000000000001</v>
      </c>
      <c r="X533" s="106">
        <f t="shared" si="22"/>
        <v>2178.5120000000002</v>
      </c>
      <c r="Y533" s="26" t="s">
        <v>140</v>
      </c>
      <c r="Z533" s="26">
        <v>2016</v>
      </c>
      <c r="AA533" s="107"/>
    </row>
    <row r="534" spans="1:27" outlineLevel="1">
      <c r="A534" s="26" t="s">
        <v>2407</v>
      </c>
      <c r="B534" s="85" t="s">
        <v>132</v>
      </c>
      <c r="C534" s="101" t="s">
        <v>1775</v>
      </c>
      <c r="D534" s="26" t="s">
        <v>1309</v>
      </c>
      <c r="E534" s="26"/>
      <c r="F534" s="26" t="s">
        <v>1776</v>
      </c>
      <c r="G534" s="26"/>
      <c r="H534" s="102" t="s">
        <v>1603</v>
      </c>
      <c r="I534" s="26"/>
      <c r="J534" s="26" t="s">
        <v>35</v>
      </c>
      <c r="K534" s="103">
        <v>45</v>
      </c>
      <c r="L534" s="92">
        <v>230000000</v>
      </c>
      <c r="M534" s="23" t="s">
        <v>117</v>
      </c>
      <c r="N534" s="26" t="s">
        <v>1524</v>
      </c>
      <c r="O534" s="93" t="s">
        <v>134</v>
      </c>
      <c r="P534" s="23" t="s">
        <v>135</v>
      </c>
      <c r="Q534" s="91" t="s">
        <v>168</v>
      </c>
      <c r="R534" s="94" t="s">
        <v>139</v>
      </c>
      <c r="S534" s="23">
        <v>796</v>
      </c>
      <c r="T534" s="23" t="s">
        <v>138</v>
      </c>
      <c r="U534" s="104">
        <v>170</v>
      </c>
      <c r="V534" s="104">
        <v>195.71</v>
      </c>
      <c r="W534" s="95">
        <f t="shared" si="20"/>
        <v>33270.700000000004</v>
      </c>
      <c r="X534" s="106">
        <f t="shared" ref="X534:X542" si="23">W534*1.12</f>
        <v>37263.184000000008</v>
      </c>
      <c r="Y534" s="26" t="s">
        <v>140</v>
      </c>
      <c r="Z534" s="26">
        <v>2016</v>
      </c>
      <c r="AA534" s="107"/>
    </row>
    <row r="535" spans="1:27" outlineLevel="1">
      <c r="A535" s="26" t="s">
        <v>2408</v>
      </c>
      <c r="B535" s="85" t="s">
        <v>132</v>
      </c>
      <c r="C535" s="101" t="s">
        <v>1775</v>
      </c>
      <c r="D535" s="26" t="s">
        <v>1309</v>
      </c>
      <c r="E535" s="26"/>
      <c r="F535" s="26" t="s">
        <v>1776</v>
      </c>
      <c r="G535" s="26"/>
      <c r="H535" s="102" t="s">
        <v>1605</v>
      </c>
      <c r="I535" s="26"/>
      <c r="J535" s="26" t="s">
        <v>35</v>
      </c>
      <c r="K535" s="103">
        <v>45</v>
      </c>
      <c r="L535" s="92">
        <v>230000000</v>
      </c>
      <c r="M535" s="23" t="s">
        <v>117</v>
      </c>
      <c r="N535" s="26" t="s">
        <v>1524</v>
      </c>
      <c r="O535" s="93" t="s">
        <v>134</v>
      </c>
      <c r="P535" s="23" t="s">
        <v>135</v>
      </c>
      <c r="Q535" s="91" t="s">
        <v>168</v>
      </c>
      <c r="R535" s="94" t="s">
        <v>139</v>
      </c>
      <c r="S535" s="23">
        <v>796</v>
      </c>
      <c r="T535" s="23" t="s">
        <v>138</v>
      </c>
      <c r="U535" s="104">
        <v>70</v>
      </c>
      <c r="V535" s="104">
        <v>298.45999999999998</v>
      </c>
      <c r="W535" s="95">
        <f t="shared" ref="W535:W570" si="24">U535*V535</f>
        <v>20892.199999999997</v>
      </c>
      <c r="X535" s="106">
        <f t="shared" si="23"/>
        <v>23399.263999999999</v>
      </c>
      <c r="Y535" s="26" t="s">
        <v>140</v>
      </c>
      <c r="Z535" s="26">
        <v>2016</v>
      </c>
      <c r="AA535" s="107"/>
    </row>
    <row r="536" spans="1:27" outlineLevel="1">
      <c r="A536" s="26" t="s">
        <v>2409</v>
      </c>
      <c r="B536" s="85" t="s">
        <v>132</v>
      </c>
      <c r="C536" s="101" t="s">
        <v>1775</v>
      </c>
      <c r="D536" s="26" t="s">
        <v>1309</v>
      </c>
      <c r="E536" s="26"/>
      <c r="F536" s="26" t="s">
        <v>1776</v>
      </c>
      <c r="G536" s="26"/>
      <c r="H536" s="102" t="s">
        <v>1609</v>
      </c>
      <c r="I536" s="26"/>
      <c r="J536" s="26" t="s">
        <v>35</v>
      </c>
      <c r="K536" s="103">
        <v>45</v>
      </c>
      <c r="L536" s="92">
        <v>230000000</v>
      </c>
      <c r="M536" s="23" t="s">
        <v>117</v>
      </c>
      <c r="N536" s="26" t="s">
        <v>1524</v>
      </c>
      <c r="O536" s="93" t="s">
        <v>134</v>
      </c>
      <c r="P536" s="23" t="s">
        <v>135</v>
      </c>
      <c r="Q536" s="91" t="s">
        <v>168</v>
      </c>
      <c r="R536" s="94" t="s">
        <v>139</v>
      </c>
      <c r="S536" s="23">
        <v>796</v>
      </c>
      <c r="T536" s="23" t="s">
        <v>138</v>
      </c>
      <c r="U536" s="104">
        <v>28.8</v>
      </c>
      <c r="V536" s="104">
        <v>320.48</v>
      </c>
      <c r="W536" s="95">
        <f t="shared" si="24"/>
        <v>9229.8240000000005</v>
      </c>
      <c r="X536" s="106">
        <f t="shared" si="23"/>
        <v>10337.402880000001</v>
      </c>
      <c r="Y536" s="26" t="s">
        <v>140</v>
      </c>
      <c r="Z536" s="26">
        <v>2016</v>
      </c>
      <c r="AA536" s="107"/>
    </row>
    <row r="537" spans="1:27" outlineLevel="1">
      <c r="A537" s="26" t="s">
        <v>2410</v>
      </c>
      <c r="B537" s="85" t="s">
        <v>132</v>
      </c>
      <c r="C537" s="101" t="s">
        <v>1775</v>
      </c>
      <c r="D537" s="26" t="s">
        <v>1309</v>
      </c>
      <c r="E537" s="26"/>
      <c r="F537" s="26" t="s">
        <v>1776</v>
      </c>
      <c r="G537" s="26"/>
      <c r="H537" s="102" t="s">
        <v>1613</v>
      </c>
      <c r="I537" s="26"/>
      <c r="J537" s="26" t="s">
        <v>35</v>
      </c>
      <c r="K537" s="103">
        <v>45</v>
      </c>
      <c r="L537" s="92">
        <v>230000000</v>
      </c>
      <c r="M537" s="23" t="s">
        <v>117</v>
      </c>
      <c r="N537" s="26" t="s">
        <v>1524</v>
      </c>
      <c r="O537" s="93" t="s">
        <v>134</v>
      </c>
      <c r="P537" s="23" t="s">
        <v>135</v>
      </c>
      <c r="Q537" s="91" t="s">
        <v>168</v>
      </c>
      <c r="R537" s="94" t="s">
        <v>139</v>
      </c>
      <c r="S537" s="23">
        <v>796</v>
      </c>
      <c r="T537" s="23" t="s">
        <v>138</v>
      </c>
      <c r="U537" s="104">
        <v>11.2</v>
      </c>
      <c r="V537" s="104">
        <v>1453.18</v>
      </c>
      <c r="W537" s="95">
        <f t="shared" si="24"/>
        <v>16275.616</v>
      </c>
      <c r="X537" s="106">
        <f t="shared" si="23"/>
        <v>18228.689920000001</v>
      </c>
      <c r="Y537" s="26" t="s">
        <v>140</v>
      </c>
      <c r="Z537" s="26">
        <v>2016</v>
      </c>
      <c r="AA537" s="107"/>
    </row>
    <row r="538" spans="1:27" outlineLevel="1">
      <c r="A538" s="26" t="s">
        <v>2411</v>
      </c>
      <c r="B538" s="85" t="s">
        <v>132</v>
      </c>
      <c r="C538" s="101" t="s">
        <v>1777</v>
      </c>
      <c r="D538" s="26" t="s">
        <v>1626</v>
      </c>
      <c r="E538" s="26"/>
      <c r="F538" s="26" t="s">
        <v>1778</v>
      </c>
      <c r="G538" s="26"/>
      <c r="H538" s="102" t="s">
        <v>1615</v>
      </c>
      <c r="I538" s="26"/>
      <c r="J538" s="26" t="s">
        <v>35</v>
      </c>
      <c r="K538" s="103">
        <v>45</v>
      </c>
      <c r="L538" s="92">
        <v>230000000</v>
      </c>
      <c r="M538" s="23" t="s">
        <v>117</v>
      </c>
      <c r="N538" s="26" t="s">
        <v>1524</v>
      </c>
      <c r="O538" s="93" t="s">
        <v>134</v>
      </c>
      <c r="P538" s="23" t="s">
        <v>135</v>
      </c>
      <c r="Q538" s="91" t="s">
        <v>168</v>
      </c>
      <c r="R538" s="94" t="s">
        <v>139</v>
      </c>
      <c r="S538" s="23">
        <v>796</v>
      </c>
      <c r="T538" s="23" t="s">
        <v>138</v>
      </c>
      <c r="U538" s="104">
        <v>188</v>
      </c>
      <c r="V538" s="104">
        <v>136.99999999999997</v>
      </c>
      <c r="W538" s="95">
        <f t="shared" si="24"/>
        <v>25755.999999999996</v>
      </c>
      <c r="X538" s="106">
        <f t="shared" si="23"/>
        <v>28846.719999999998</v>
      </c>
      <c r="Y538" s="26" t="s">
        <v>140</v>
      </c>
      <c r="Z538" s="26">
        <v>2016</v>
      </c>
      <c r="AA538" s="107"/>
    </row>
    <row r="539" spans="1:27" outlineLevel="1">
      <c r="A539" s="26" t="s">
        <v>2412</v>
      </c>
      <c r="B539" s="85" t="s">
        <v>132</v>
      </c>
      <c r="C539" s="101" t="s">
        <v>1777</v>
      </c>
      <c r="D539" s="26" t="s">
        <v>1626</v>
      </c>
      <c r="E539" s="26"/>
      <c r="F539" s="26" t="s">
        <v>1778</v>
      </c>
      <c r="G539" s="26"/>
      <c r="H539" s="102" t="s">
        <v>1617</v>
      </c>
      <c r="I539" s="26"/>
      <c r="J539" s="26" t="s">
        <v>35</v>
      </c>
      <c r="K539" s="103">
        <v>45</v>
      </c>
      <c r="L539" s="92">
        <v>230000000</v>
      </c>
      <c r="M539" s="23" t="s">
        <v>117</v>
      </c>
      <c r="N539" s="26" t="s">
        <v>1524</v>
      </c>
      <c r="O539" s="93" t="s">
        <v>134</v>
      </c>
      <c r="P539" s="23" t="s">
        <v>135</v>
      </c>
      <c r="Q539" s="91" t="s">
        <v>168</v>
      </c>
      <c r="R539" s="94" t="s">
        <v>139</v>
      </c>
      <c r="S539" s="23">
        <v>796</v>
      </c>
      <c r="T539" s="23" t="s">
        <v>138</v>
      </c>
      <c r="U539" s="104">
        <v>188</v>
      </c>
      <c r="V539" s="104">
        <v>195.71</v>
      </c>
      <c r="W539" s="95">
        <f t="shared" si="24"/>
        <v>36793.480000000003</v>
      </c>
      <c r="X539" s="106">
        <f t="shared" si="23"/>
        <v>41208.697600000007</v>
      </c>
      <c r="Y539" s="26" t="s">
        <v>140</v>
      </c>
      <c r="Z539" s="26">
        <v>2016</v>
      </c>
      <c r="AA539" s="107"/>
    </row>
    <row r="540" spans="1:27" outlineLevel="1">
      <c r="A540" s="26" t="s">
        <v>2413</v>
      </c>
      <c r="B540" s="85" t="s">
        <v>132</v>
      </c>
      <c r="C540" s="101" t="s">
        <v>1777</v>
      </c>
      <c r="D540" s="26" t="s">
        <v>1626</v>
      </c>
      <c r="E540" s="26"/>
      <c r="F540" s="26" t="s">
        <v>1778</v>
      </c>
      <c r="G540" s="26"/>
      <c r="H540" s="102" t="s">
        <v>1619</v>
      </c>
      <c r="I540" s="26"/>
      <c r="J540" s="26" t="s">
        <v>35</v>
      </c>
      <c r="K540" s="103">
        <v>45</v>
      </c>
      <c r="L540" s="92">
        <v>230000000</v>
      </c>
      <c r="M540" s="23" t="s">
        <v>117</v>
      </c>
      <c r="N540" s="26" t="s">
        <v>1524</v>
      </c>
      <c r="O540" s="93" t="s">
        <v>134</v>
      </c>
      <c r="P540" s="23" t="s">
        <v>135</v>
      </c>
      <c r="Q540" s="91" t="s">
        <v>168</v>
      </c>
      <c r="R540" s="94" t="s">
        <v>139</v>
      </c>
      <c r="S540" s="23">
        <v>796</v>
      </c>
      <c r="T540" s="23" t="s">
        <v>138</v>
      </c>
      <c r="U540" s="104">
        <v>7.2</v>
      </c>
      <c r="V540" s="104">
        <v>261.77</v>
      </c>
      <c r="W540" s="95">
        <f t="shared" si="24"/>
        <v>1884.7439999999999</v>
      </c>
      <c r="X540" s="106">
        <f t="shared" si="23"/>
        <v>2110.9132800000002</v>
      </c>
      <c r="Y540" s="26" t="s">
        <v>140</v>
      </c>
      <c r="Z540" s="26">
        <v>2016</v>
      </c>
      <c r="AA540" s="107"/>
    </row>
    <row r="541" spans="1:27" outlineLevel="1">
      <c r="A541" s="26" t="s">
        <v>2414</v>
      </c>
      <c r="B541" s="85" t="s">
        <v>132</v>
      </c>
      <c r="C541" s="101" t="s">
        <v>1777</v>
      </c>
      <c r="D541" s="26" t="s">
        <v>1626</v>
      </c>
      <c r="E541" s="26"/>
      <c r="F541" s="26" t="s">
        <v>1778</v>
      </c>
      <c r="G541" s="26"/>
      <c r="H541" s="102" t="s">
        <v>1621</v>
      </c>
      <c r="I541" s="26"/>
      <c r="J541" s="26" t="s">
        <v>35</v>
      </c>
      <c r="K541" s="103">
        <v>45</v>
      </c>
      <c r="L541" s="92">
        <v>230000000</v>
      </c>
      <c r="M541" s="23" t="s">
        <v>117</v>
      </c>
      <c r="N541" s="26" t="s">
        <v>1524</v>
      </c>
      <c r="O541" s="93" t="s">
        <v>134</v>
      </c>
      <c r="P541" s="23" t="s">
        <v>135</v>
      </c>
      <c r="Q541" s="91" t="s">
        <v>168</v>
      </c>
      <c r="R541" s="94" t="s">
        <v>139</v>
      </c>
      <c r="S541" s="23">
        <v>796</v>
      </c>
      <c r="T541" s="23" t="s">
        <v>138</v>
      </c>
      <c r="U541" s="104">
        <v>3</v>
      </c>
      <c r="V541" s="104">
        <v>1017.71</v>
      </c>
      <c r="W541" s="95">
        <f t="shared" si="24"/>
        <v>3053.13</v>
      </c>
      <c r="X541" s="106">
        <f t="shared" si="23"/>
        <v>3419.5056000000004</v>
      </c>
      <c r="Y541" s="26" t="s">
        <v>140</v>
      </c>
      <c r="Z541" s="26">
        <v>2016</v>
      </c>
      <c r="AA541" s="107"/>
    </row>
    <row r="542" spans="1:27" outlineLevel="1">
      <c r="A542" s="26" t="s">
        <v>2415</v>
      </c>
      <c r="B542" s="85" t="s">
        <v>132</v>
      </c>
      <c r="C542" s="101" t="s">
        <v>1777</v>
      </c>
      <c r="D542" s="26" t="s">
        <v>1626</v>
      </c>
      <c r="E542" s="26"/>
      <c r="F542" s="26" t="s">
        <v>1778</v>
      </c>
      <c r="G542" s="26"/>
      <c r="H542" s="102" t="s">
        <v>1622</v>
      </c>
      <c r="I542" s="26"/>
      <c r="J542" s="26" t="s">
        <v>35</v>
      </c>
      <c r="K542" s="103">
        <v>45</v>
      </c>
      <c r="L542" s="92">
        <v>230000000</v>
      </c>
      <c r="M542" s="23" t="s">
        <v>117</v>
      </c>
      <c r="N542" s="26" t="s">
        <v>1524</v>
      </c>
      <c r="O542" s="93" t="s">
        <v>134</v>
      </c>
      <c r="P542" s="23" t="s">
        <v>135</v>
      </c>
      <c r="Q542" s="91" t="s">
        <v>168</v>
      </c>
      <c r="R542" s="94" t="s">
        <v>139</v>
      </c>
      <c r="S542" s="23">
        <v>796</v>
      </c>
      <c r="T542" s="23" t="s">
        <v>138</v>
      </c>
      <c r="U542" s="104">
        <v>4</v>
      </c>
      <c r="V542" s="104">
        <v>2984.64</v>
      </c>
      <c r="W542" s="95">
        <f t="shared" si="24"/>
        <v>11938.56</v>
      </c>
      <c r="X542" s="106">
        <f t="shared" si="23"/>
        <v>13371.1872</v>
      </c>
      <c r="Y542" s="26" t="s">
        <v>140</v>
      </c>
      <c r="Z542" s="26">
        <v>2016</v>
      </c>
      <c r="AA542" s="107"/>
    </row>
    <row r="543" spans="1:27" outlineLevel="1">
      <c r="A543" s="26" t="s">
        <v>2416</v>
      </c>
      <c r="B543" s="85" t="s">
        <v>132</v>
      </c>
      <c r="C543" s="101" t="s">
        <v>1779</v>
      </c>
      <c r="D543" s="26" t="s">
        <v>1780</v>
      </c>
      <c r="E543" s="26"/>
      <c r="F543" s="26" t="s">
        <v>1781</v>
      </c>
      <c r="G543" s="26"/>
      <c r="H543" s="102" t="s">
        <v>1625</v>
      </c>
      <c r="I543" s="26"/>
      <c r="J543" s="26" t="s">
        <v>35</v>
      </c>
      <c r="K543" s="103">
        <v>45</v>
      </c>
      <c r="L543" s="92">
        <v>230000000</v>
      </c>
      <c r="M543" s="23" t="s">
        <v>117</v>
      </c>
      <c r="N543" s="26" t="s">
        <v>1524</v>
      </c>
      <c r="O543" s="93" t="s">
        <v>134</v>
      </c>
      <c r="P543" s="23" t="s">
        <v>135</v>
      </c>
      <c r="Q543" s="91" t="s">
        <v>168</v>
      </c>
      <c r="R543" s="94" t="s">
        <v>139</v>
      </c>
      <c r="S543" s="23">
        <v>796</v>
      </c>
      <c r="T543" s="23" t="s">
        <v>138</v>
      </c>
      <c r="U543" s="104">
        <v>36</v>
      </c>
      <c r="V543" s="104">
        <v>9174.11</v>
      </c>
      <c r="W543" s="95">
        <f t="shared" si="24"/>
        <v>330267.96000000002</v>
      </c>
      <c r="X543" s="106">
        <f t="shared" ref="X543" si="25">W543*1.12</f>
        <v>369900.11520000006</v>
      </c>
      <c r="Y543" s="26" t="s">
        <v>140</v>
      </c>
      <c r="Z543" s="26">
        <v>2016</v>
      </c>
      <c r="AA543" s="107"/>
    </row>
    <row r="544" spans="1:27" outlineLevel="1">
      <c r="A544" s="26" t="s">
        <v>2417</v>
      </c>
      <c r="B544" s="85" t="s">
        <v>132</v>
      </c>
      <c r="C544" s="101" t="s">
        <v>1784</v>
      </c>
      <c r="D544" s="26" t="s">
        <v>1551</v>
      </c>
      <c r="E544" s="26"/>
      <c r="F544" s="26" t="s">
        <v>1785</v>
      </c>
      <c r="G544" s="26"/>
      <c r="H544" s="102" t="s">
        <v>1630</v>
      </c>
      <c r="I544" s="26"/>
      <c r="J544" s="26" t="s">
        <v>35</v>
      </c>
      <c r="K544" s="103">
        <v>45</v>
      </c>
      <c r="L544" s="92">
        <v>230000000</v>
      </c>
      <c r="M544" s="23" t="s">
        <v>117</v>
      </c>
      <c r="N544" s="26" t="s">
        <v>1524</v>
      </c>
      <c r="O544" s="93" t="s">
        <v>134</v>
      </c>
      <c r="P544" s="23" t="s">
        <v>135</v>
      </c>
      <c r="Q544" s="91" t="s">
        <v>168</v>
      </c>
      <c r="R544" s="94" t="s">
        <v>139</v>
      </c>
      <c r="S544" s="23">
        <v>166</v>
      </c>
      <c r="T544" s="23" t="s">
        <v>151</v>
      </c>
      <c r="U544" s="104">
        <v>28000</v>
      </c>
      <c r="V544" s="104">
        <v>89.28</v>
      </c>
      <c r="W544" s="95">
        <f t="shared" si="24"/>
        <v>2499840</v>
      </c>
      <c r="X544" s="106">
        <f t="shared" si="21"/>
        <v>2799820.8000000003</v>
      </c>
      <c r="Y544" s="26" t="s">
        <v>140</v>
      </c>
      <c r="Z544" s="26">
        <v>2016</v>
      </c>
      <c r="AA544" s="107"/>
    </row>
    <row r="545" spans="1:27" outlineLevel="1">
      <c r="A545" s="26" t="s">
        <v>2418</v>
      </c>
      <c r="B545" s="85" t="s">
        <v>132</v>
      </c>
      <c r="C545" s="101" t="s">
        <v>1782</v>
      </c>
      <c r="D545" s="26" t="s">
        <v>1633</v>
      </c>
      <c r="E545" s="26"/>
      <c r="F545" s="26" t="s">
        <v>1783</v>
      </c>
      <c r="G545" s="26"/>
      <c r="H545" s="102" t="s">
        <v>1635</v>
      </c>
      <c r="I545" s="26"/>
      <c r="J545" s="26" t="s">
        <v>35</v>
      </c>
      <c r="K545" s="103">
        <v>45</v>
      </c>
      <c r="L545" s="92">
        <v>230000000</v>
      </c>
      <c r="M545" s="23" t="s">
        <v>117</v>
      </c>
      <c r="N545" s="26" t="s">
        <v>1524</v>
      </c>
      <c r="O545" s="93" t="s">
        <v>134</v>
      </c>
      <c r="P545" s="23" t="s">
        <v>135</v>
      </c>
      <c r="Q545" s="91" t="s">
        <v>168</v>
      </c>
      <c r="R545" s="94" t="s">
        <v>139</v>
      </c>
      <c r="S545" s="26">
        <v>796</v>
      </c>
      <c r="T545" s="108" t="s">
        <v>734</v>
      </c>
      <c r="U545" s="104">
        <v>300</v>
      </c>
      <c r="V545" s="104">
        <v>1699.9999999999998</v>
      </c>
      <c r="W545" s="95">
        <f t="shared" si="24"/>
        <v>509999.99999999994</v>
      </c>
      <c r="X545" s="106">
        <f>W545*1.12</f>
        <v>571200</v>
      </c>
      <c r="Y545" s="26" t="s">
        <v>140</v>
      </c>
      <c r="Z545" s="26">
        <v>2016</v>
      </c>
      <c r="AA545" s="107"/>
    </row>
    <row r="546" spans="1:27" outlineLevel="1">
      <c r="A546" s="26" t="s">
        <v>2419</v>
      </c>
      <c r="B546" s="85" t="s">
        <v>132</v>
      </c>
      <c r="C546" s="101" t="s">
        <v>1642</v>
      </c>
      <c r="D546" s="26" t="s">
        <v>1637</v>
      </c>
      <c r="E546" s="26"/>
      <c r="F546" s="26" t="s">
        <v>1643</v>
      </c>
      <c r="G546" s="26"/>
      <c r="H546" s="102" t="s">
        <v>1644</v>
      </c>
      <c r="I546" s="26"/>
      <c r="J546" s="26" t="s">
        <v>35</v>
      </c>
      <c r="K546" s="103">
        <v>0</v>
      </c>
      <c r="L546" s="92">
        <v>230000000</v>
      </c>
      <c r="M546" s="23" t="s">
        <v>117</v>
      </c>
      <c r="N546" s="26" t="s">
        <v>371</v>
      </c>
      <c r="O546" s="93" t="s">
        <v>134</v>
      </c>
      <c r="P546" s="23" t="s">
        <v>135</v>
      </c>
      <c r="Q546" s="91" t="s">
        <v>168</v>
      </c>
      <c r="R546" s="94" t="s">
        <v>137</v>
      </c>
      <c r="S546" s="26">
        <v>796</v>
      </c>
      <c r="T546" s="108" t="s">
        <v>138</v>
      </c>
      <c r="U546" s="104">
        <v>6</v>
      </c>
      <c r="V546" s="104">
        <v>605357.14</v>
      </c>
      <c r="W546" s="95">
        <f t="shared" si="24"/>
        <v>3632142.84</v>
      </c>
      <c r="X546" s="106">
        <f t="shared" ref="X546:X549" si="26">W546*1.12</f>
        <v>4067999.9808</v>
      </c>
      <c r="Y546" s="26"/>
      <c r="Z546" s="26">
        <v>2016</v>
      </c>
      <c r="AA546" s="107"/>
    </row>
    <row r="547" spans="1:27" outlineLevel="1">
      <c r="A547" s="26" t="s">
        <v>2420</v>
      </c>
      <c r="B547" s="85" t="s">
        <v>132</v>
      </c>
      <c r="C547" s="101" t="s">
        <v>1647</v>
      </c>
      <c r="D547" s="26" t="s">
        <v>1648</v>
      </c>
      <c r="E547" s="26" t="s">
        <v>114</v>
      </c>
      <c r="F547" s="26" t="s">
        <v>1649</v>
      </c>
      <c r="G547" s="26" t="s">
        <v>114</v>
      </c>
      <c r="H547" s="102" t="s">
        <v>1650</v>
      </c>
      <c r="I547" s="26" t="s">
        <v>114</v>
      </c>
      <c r="J547" s="26" t="s">
        <v>35</v>
      </c>
      <c r="K547" s="103">
        <v>0</v>
      </c>
      <c r="L547" s="92">
        <v>230000000</v>
      </c>
      <c r="M547" s="23" t="s">
        <v>117</v>
      </c>
      <c r="N547" s="26" t="s">
        <v>371</v>
      </c>
      <c r="O547" s="93" t="s">
        <v>134</v>
      </c>
      <c r="P547" s="23" t="s">
        <v>135</v>
      </c>
      <c r="Q547" s="91" t="s">
        <v>168</v>
      </c>
      <c r="R547" s="94" t="s">
        <v>137</v>
      </c>
      <c r="S547" s="26">
        <v>796</v>
      </c>
      <c r="T547" s="108" t="s">
        <v>138</v>
      </c>
      <c r="U547" s="104">
        <v>2</v>
      </c>
      <c r="V547" s="104">
        <v>1520535.71</v>
      </c>
      <c r="W547" s="95">
        <f t="shared" si="24"/>
        <v>3041071.42</v>
      </c>
      <c r="X547" s="106">
        <f t="shared" si="26"/>
        <v>3405999.9904</v>
      </c>
      <c r="Y547" s="26"/>
      <c r="Z547" s="26">
        <v>2016</v>
      </c>
      <c r="AA547" s="107"/>
    </row>
    <row r="548" spans="1:27" outlineLevel="1">
      <c r="A548" s="26" t="s">
        <v>2421</v>
      </c>
      <c r="B548" s="85" t="s">
        <v>132</v>
      </c>
      <c r="C548" s="101" t="s">
        <v>1652</v>
      </c>
      <c r="D548" s="26" t="s">
        <v>1517</v>
      </c>
      <c r="E548" s="26"/>
      <c r="F548" s="26" t="s">
        <v>1653</v>
      </c>
      <c r="G548" s="26"/>
      <c r="H548" s="102" t="s">
        <v>1654</v>
      </c>
      <c r="I548" s="26"/>
      <c r="J548" s="26" t="s">
        <v>35</v>
      </c>
      <c r="K548" s="103">
        <v>0</v>
      </c>
      <c r="L548" s="92">
        <v>230000000</v>
      </c>
      <c r="M548" s="23" t="s">
        <v>117</v>
      </c>
      <c r="N548" s="26" t="s">
        <v>371</v>
      </c>
      <c r="O548" s="93" t="s">
        <v>134</v>
      </c>
      <c r="P548" s="23" t="s">
        <v>135</v>
      </c>
      <c r="Q548" s="91" t="s">
        <v>168</v>
      </c>
      <c r="R548" s="94" t="s">
        <v>137</v>
      </c>
      <c r="S548" s="26">
        <v>796</v>
      </c>
      <c r="T548" s="108" t="s">
        <v>138</v>
      </c>
      <c r="U548" s="104">
        <v>4</v>
      </c>
      <c r="V548" s="104">
        <v>334999.99999999994</v>
      </c>
      <c r="W548" s="95">
        <f t="shared" si="24"/>
        <v>1339999.9999999998</v>
      </c>
      <c r="X548" s="106">
        <f t="shared" si="26"/>
        <v>1500799.9999999998</v>
      </c>
      <c r="Y548" s="26"/>
      <c r="Z548" s="26">
        <v>2016</v>
      </c>
      <c r="AA548" s="107"/>
    </row>
    <row r="549" spans="1:27" outlineLevel="1">
      <c r="A549" s="26" t="s">
        <v>2305</v>
      </c>
      <c r="B549" s="85" t="s">
        <v>132</v>
      </c>
      <c r="C549" s="101" t="s">
        <v>1655</v>
      </c>
      <c r="D549" s="26" t="s">
        <v>1656</v>
      </c>
      <c r="E549" s="26"/>
      <c r="F549" s="26" t="s">
        <v>1657</v>
      </c>
      <c r="G549" s="26"/>
      <c r="H549" s="102" t="s">
        <v>1658</v>
      </c>
      <c r="I549" s="26"/>
      <c r="J549" s="26" t="s">
        <v>35</v>
      </c>
      <c r="K549" s="103">
        <v>0</v>
      </c>
      <c r="L549" s="92">
        <v>230000000</v>
      </c>
      <c r="M549" s="23" t="s">
        <v>117</v>
      </c>
      <c r="N549" s="26" t="s">
        <v>371</v>
      </c>
      <c r="O549" s="93" t="s">
        <v>134</v>
      </c>
      <c r="P549" s="23" t="s">
        <v>135</v>
      </c>
      <c r="Q549" s="91" t="s">
        <v>168</v>
      </c>
      <c r="R549" s="94" t="s">
        <v>137</v>
      </c>
      <c r="S549" s="26">
        <v>796</v>
      </c>
      <c r="T549" s="108" t="s">
        <v>138</v>
      </c>
      <c r="U549" s="104">
        <v>4</v>
      </c>
      <c r="V549" s="104">
        <v>210089.29</v>
      </c>
      <c r="W549" s="95">
        <f t="shared" si="24"/>
        <v>840357.16</v>
      </c>
      <c r="X549" s="106">
        <f t="shared" si="26"/>
        <v>941200.0192000001</v>
      </c>
      <c r="Y549" s="26"/>
      <c r="Z549" s="26">
        <v>2016</v>
      </c>
      <c r="AA549" s="107"/>
    </row>
    <row r="550" spans="1:27" outlineLevel="1">
      <c r="A550" s="84" t="s">
        <v>1666</v>
      </c>
      <c r="B550" s="85" t="s">
        <v>27</v>
      </c>
      <c r="C550" s="86" t="s">
        <v>932</v>
      </c>
      <c r="D550" s="88" t="s">
        <v>928</v>
      </c>
      <c r="E550" s="88" t="s">
        <v>929</v>
      </c>
      <c r="F550" s="88" t="s">
        <v>933</v>
      </c>
      <c r="G550" s="88" t="s">
        <v>402</v>
      </c>
      <c r="H550" s="89" t="s">
        <v>934</v>
      </c>
      <c r="I550" s="89" t="s">
        <v>935</v>
      </c>
      <c r="J550" s="90" t="s">
        <v>930</v>
      </c>
      <c r="K550" s="91">
        <v>100</v>
      </c>
      <c r="L550" s="92">
        <v>230000000</v>
      </c>
      <c r="M550" s="23" t="s">
        <v>117</v>
      </c>
      <c r="N550" s="25" t="s">
        <v>371</v>
      </c>
      <c r="O550" s="93" t="s">
        <v>936</v>
      </c>
      <c r="P550" s="23" t="s">
        <v>1328</v>
      </c>
      <c r="Q550" s="91" t="s">
        <v>54</v>
      </c>
      <c r="R550" s="94" t="s">
        <v>1669</v>
      </c>
      <c r="S550" s="23">
        <v>168</v>
      </c>
      <c r="T550" s="23" t="s">
        <v>937</v>
      </c>
      <c r="U550" s="28">
        <v>698.75900000000001</v>
      </c>
      <c r="V550" s="28">
        <v>178341.31</v>
      </c>
      <c r="W550" s="95">
        <f t="shared" si="24"/>
        <v>124617595.43429001</v>
      </c>
      <c r="X550" s="95">
        <f t="shared" si="21"/>
        <v>139571706.88640481</v>
      </c>
      <c r="Y550" s="96"/>
      <c r="Z550" s="23">
        <v>2016</v>
      </c>
      <c r="AA550" s="109"/>
    </row>
    <row r="551" spans="1:27" outlineLevel="1">
      <c r="A551" s="84" t="s">
        <v>1667</v>
      </c>
      <c r="B551" s="85" t="s">
        <v>27</v>
      </c>
      <c r="C551" s="86" t="s">
        <v>939</v>
      </c>
      <c r="D551" s="88" t="s">
        <v>940</v>
      </c>
      <c r="E551" s="88" t="s">
        <v>941</v>
      </c>
      <c r="F551" s="88" t="s">
        <v>942</v>
      </c>
      <c r="G551" s="88" t="s">
        <v>402</v>
      </c>
      <c r="H551" s="89" t="s">
        <v>943</v>
      </c>
      <c r="I551" s="89" t="s">
        <v>944</v>
      </c>
      <c r="J551" s="90" t="s">
        <v>930</v>
      </c>
      <c r="K551" s="91">
        <v>100</v>
      </c>
      <c r="L551" s="92">
        <v>230000000</v>
      </c>
      <c r="M551" s="23" t="s">
        <v>117</v>
      </c>
      <c r="N551" s="25" t="s">
        <v>371</v>
      </c>
      <c r="O551" s="93" t="s">
        <v>945</v>
      </c>
      <c r="P551" s="23" t="s">
        <v>1328</v>
      </c>
      <c r="Q551" s="91" t="s">
        <v>54</v>
      </c>
      <c r="R551" s="94" t="s">
        <v>1669</v>
      </c>
      <c r="S551" s="23">
        <v>168</v>
      </c>
      <c r="T551" s="23" t="s">
        <v>937</v>
      </c>
      <c r="U551" s="28">
        <v>2702.4589999999998</v>
      </c>
      <c r="V551" s="28">
        <v>150539.85999999999</v>
      </c>
      <c r="W551" s="95">
        <f t="shared" si="24"/>
        <v>406827799.51573992</v>
      </c>
      <c r="X551" s="95">
        <f t="shared" si="21"/>
        <v>455647135.45762873</v>
      </c>
      <c r="Y551" s="96"/>
      <c r="Z551" s="23">
        <v>2016</v>
      </c>
      <c r="AA551" s="109"/>
    </row>
    <row r="552" spans="1:27" outlineLevel="1">
      <c r="A552" s="84" t="s">
        <v>1668</v>
      </c>
      <c r="B552" s="85" t="s">
        <v>27</v>
      </c>
      <c r="C552" s="86" t="s">
        <v>947</v>
      </c>
      <c r="D552" s="88" t="s">
        <v>940</v>
      </c>
      <c r="E552" s="88" t="s">
        <v>941</v>
      </c>
      <c r="F552" s="88" t="s">
        <v>948</v>
      </c>
      <c r="G552" s="88" t="s">
        <v>402</v>
      </c>
      <c r="H552" s="89" t="s">
        <v>952</v>
      </c>
      <c r="I552" s="89" t="s">
        <v>953</v>
      </c>
      <c r="J552" s="90" t="s">
        <v>930</v>
      </c>
      <c r="K552" s="91">
        <v>100</v>
      </c>
      <c r="L552" s="92">
        <v>230000000</v>
      </c>
      <c r="M552" s="23" t="s">
        <v>117</v>
      </c>
      <c r="N552" s="25" t="s">
        <v>371</v>
      </c>
      <c r="O552" s="93" t="s">
        <v>945</v>
      </c>
      <c r="P552" s="23" t="s">
        <v>1328</v>
      </c>
      <c r="Q552" s="91" t="s">
        <v>1670</v>
      </c>
      <c r="R552" s="94" t="s">
        <v>1669</v>
      </c>
      <c r="S552" s="23">
        <v>168</v>
      </c>
      <c r="T552" s="23" t="s">
        <v>937</v>
      </c>
      <c r="U552" s="28">
        <v>1735.3029999999999</v>
      </c>
      <c r="V552" s="28">
        <v>182823.12</v>
      </c>
      <c r="W552" s="95">
        <f t="shared" si="24"/>
        <v>317253508.60535997</v>
      </c>
      <c r="X552" s="95">
        <f t="shared" si="21"/>
        <v>355323929.63800323</v>
      </c>
      <c r="Y552" s="96"/>
      <c r="Z552" s="23">
        <v>2016</v>
      </c>
      <c r="AA552" s="109"/>
    </row>
    <row r="553" spans="1:27" outlineLevel="1">
      <c r="A553" s="84" t="s">
        <v>1671</v>
      </c>
      <c r="B553" s="85" t="s">
        <v>27</v>
      </c>
      <c r="C553" s="101" t="s">
        <v>1681</v>
      </c>
      <c r="D553" s="26" t="s">
        <v>1126</v>
      </c>
      <c r="E553" s="26"/>
      <c r="F553" s="88" t="s">
        <v>1686</v>
      </c>
      <c r="G553" s="26"/>
      <c r="H553" s="89" t="s">
        <v>1683</v>
      </c>
      <c r="I553" s="26"/>
      <c r="J553" s="90" t="s">
        <v>31</v>
      </c>
      <c r="K553" s="91">
        <v>60</v>
      </c>
      <c r="L553" s="92">
        <v>230000000</v>
      </c>
      <c r="M553" s="23" t="s">
        <v>117</v>
      </c>
      <c r="N553" s="25" t="s">
        <v>371</v>
      </c>
      <c r="O553" s="93" t="s">
        <v>134</v>
      </c>
      <c r="P553" s="23" t="s">
        <v>135</v>
      </c>
      <c r="Q553" s="91" t="s">
        <v>191</v>
      </c>
      <c r="R553" s="94" t="s">
        <v>139</v>
      </c>
      <c r="S553" s="23">
        <v>796</v>
      </c>
      <c r="T553" s="23" t="s">
        <v>734</v>
      </c>
      <c r="U553" s="104">
        <v>2</v>
      </c>
      <c r="V553" s="104">
        <v>3303571.43</v>
      </c>
      <c r="W553" s="95">
        <f t="shared" si="24"/>
        <v>6607142.8600000003</v>
      </c>
      <c r="X553" s="95">
        <f t="shared" si="21"/>
        <v>7400000.0032000011</v>
      </c>
      <c r="Y553" s="26" t="s">
        <v>140</v>
      </c>
      <c r="Z553" s="23">
        <v>2016</v>
      </c>
      <c r="AA553" s="107"/>
    </row>
    <row r="554" spans="1:27" outlineLevel="1">
      <c r="A554" s="84" t="s">
        <v>1672</v>
      </c>
      <c r="B554" s="85" t="s">
        <v>27</v>
      </c>
      <c r="C554" s="101" t="s">
        <v>1682</v>
      </c>
      <c r="D554" s="26" t="s">
        <v>377</v>
      </c>
      <c r="E554" s="26"/>
      <c r="F554" s="88" t="s">
        <v>1685</v>
      </c>
      <c r="G554" s="26"/>
      <c r="H554" s="89" t="s">
        <v>1684</v>
      </c>
      <c r="I554" s="26"/>
      <c r="J554" s="90" t="s">
        <v>31</v>
      </c>
      <c r="K554" s="91">
        <v>60</v>
      </c>
      <c r="L554" s="92">
        <v>230000000</v>
      </c>
      <c r="M554" s="23" t="s">
        <v>117</v>
      </c>
      <c r="N554" s="25" t="s">
        <v>371</v>
      </c>
      <c r="O554" s="93" t="s">
        <v>134</v>
      </c>
      <c r="P554" s="23" t="s">
        <v>135</v>
      </c>
      <c r="Q554" s="91" t="s">
        <v>168</v>
      </c>
      <c r="R554" s="94" t="s">
        <v>139</v>
      </c>
      <c r="S554" s="112" t="s">
        <v>159</v>
      </c>
      <c r="T554" s="23" t="s">
        <v>1204</v>
      </c>
      <c r="U554" s="104">
        <v>1</v>
      </c>
      <c r="V554" s="104">
        <v>6004464.29</v>
      </c>
      <c r="W554" s="95">
        <f t="shared" si="24"/>
        <v>6004464.29</v>
      </c>
      <c r="X554" s="95">
        <f t="shared" si="21"/>
        <v>6725000.0048000002</v>
      </c>
      <c r="Y554" s="26" t="s">
        <v>140</v>
      </c>
      <c r="Z554" s="23">
        <v>2016</v>
      </c>
      <c r="AA554" s="107"/>
    </row>
    <row r="555" spans="1:27" outlineLevel="1">
      <c r="A555" s="84" t="s">
        <v>1673</v>
      </c>
      <c r="B555" s="85" t="s">
        <v>27</v>
      </c>
      <c r="C555" s="101" t="s">
        <v>1748</v>
      </c>
      <c r="D555" s="26" t="s">
        <v>378</v>
      </c>
      <c r="E555" s="26" t="s">
        <v>1750</v>
      </c>
      <c r="F555" s="88" t="s">
        <v>379</v>
      </c>
      <c r="G555" s="26" t="s">
        <v>1751</v>
      </c>
      <c r="H555" s="89" t="s">
        <v>1752</v>
      </c>
      <c r="I555" s="26"/>
      <c r="J555" s="90" t="s">
        <v>35</v>
      </c>
      <c r="K555" s="91">
        <v>45</v>
      </c>
      <c r="L555" s="92">
        <v>230000000</v>
      </c>
      <c r="M555" s="23" t="s">
        <v>117</v>
      </c>
      <c r="N555" s="25" t="s">
        <v>371</v>
      </c>
      <c r="O555" s="93" t="s">
        <v>134</v>
      </c>
      <c r="P555" s="23" t="s">
        <v>135</v>
      </c>
      <c r="Q555" s="91" t="s">
        <v>168</v>
      </c>
      <c r="R555" s="94" t="s">
        <v>139</v>
      </c>
      <c r="S555" s="23">
        <v>168</v>
      </c>
      <c r="T555" s="23" t="s">
        <v>937</v>
      </c>
      <c r="U555" s="104">
        <v>13</v>
      </c>
      <c r="V555" s="104">
        <v>239400</v>
      </c>
      <c r="W555" s="95">
        <f t="shared" si="24"/>
        <v>3112200</v>
      </c>
      <c r="X555" s="106">
        <f t="shared" ref="X555:X557" si="27">W555*1.12</f>
        <v>3485664.0000000005</v>
      </c>
      <c r="Y555" s="26" t="s">
        <v>140</v>
      </c>
      <c r="Z555" s="23">
        <v>2016</v>
      </c>
      <c r="AA555" s="107"/>
    </row>
    <row r="556" spans="1:27" outlineLevel="1">
      <c r="A556" s="84" t="s">
        <v>1674</v>
      </c>
      <c r="B556" s="85" t="s">
        <v>27</v>
      </c>
      <c r="C556" s="101" t="s">
        <v>1748</v>
      </c>
      <c r="D556" s="26" t="s">
        <v>378</v>
      </c>
      <c r="E556" s="26" t="s">
        <v>1750</v>
      </c>
      <c r="F556" s="88" t="s">
        <v>379</v>
      </c>
      <c r="G556" s="26" t="s">
        <v>1751</v>
      </c>
      <c r="H556" s="89" t="s">
        <v>1753</v>
      </c>
      <c r="I556" s="26"/>
      <c r="J556" s="90" t="s">
        <v>35</v>
      </c>
      <c r="K556" s="91">
        <v>45</v>
      </c>
      <c r="L556" s="92">
        <v>230000000</v>
      </c>
      <c r="M556" s="23" t="s">
        <v>117</v>
      </c>
      <c r="N556" s="25" t="s">
        <v>371</v>
      </c>
      <c r="O556" s="93" t="s">
        <v>134</v>
      </c>
      <c r="P556" s="23" t="s">
        <v>135</v>
      </c>
      <c r="Q556" s="91" t="s">
        <v>168</v>
      </c>
      <c r="R556" s="94" t="s">
        <v>139</v>
      </c>
      <c r="S556" s="23">
        <v>168</v>
      </c>
      <c r="T556" s="23" t="s">
        <v>937</v>
      </c>
      <c r="U556" s="104">
        <v>18</v>
      </c>
      <c r="V556" s="104">
        <v>230164.73</v>
      </c>
      <c r="W556" s="95">
        <f t="shared" si="24"/>
        <v>4142965.14</v>
      </c>
      <c r="X556" s="106">
        <f t="shared" si="27"/>
        <v>4640120.9568000007</v>
      </c>
      <c r="Y556" s="26" t="s">
        <v>140</v>
      </c>
      <c r="Z556" s="23">
        <v>2016</v>
      </c>
      <c r="AA556" s="107"/>
    </row>
    <row r="557" spans="1:27" outlineLevel="1">
      <c r="A557" s="84" t="s">
        <v>1675</v>
      </c>
      <c r="B557" s="85" t="s">
        <v>27</v>
      </c>
      <c r="C557" s="101" t="s">
        <v>1749</v>
      </c>
      <c r="D557" s="26" t="s">
        <v>165</v>
      </c>
      <c r="E557" s="26" t="s">
        <v>187</v>
      </c>
      <c r="F557" s="88" t="s">
        <v>1754</v>
      </c>
      <c r="G557" s="26" t="s">
        <v>1755</v>
      </c>
      <c r="H557" s="89" t="s">
        <v>1756</v>
      </c>
      <c r="I557" s="26" t="s">
        <v>1757</v>
      </c>
      <c r="J557" s="90" t="s">
        <v>31</v>
      </c>
      <c r="K557" s="91">
        <v>45</v>
      </c>
      <c r="L557" s="92">
        <v>230000000</v>
      </c>
      <c r="M557" s="23" t="s">
        <v>117</v>
      </c>
      <c r="N557" s="25" t="s">
        <v>371</v>
      </c>
      <c r="O557" s="93" t="s">
        <v>134</v>
      </c>
      <c r="P557" s="23" t="s">
        <v>135</v>
      </c>
      <c r="Q557" s="91" t="s">
        <v>168</v>
      </c>
      <c r="R557" s="94" t="s">
        <v>139</v>
      </c>
      <c r="S557" s="23">
        <v>168</v>
      </c>
      <c r="T557" s="23" t="s">
        <v>937</v>
      </c>
      <c r="U557" s="104">
        <v>11</v>
      </c>
      <c r="V557" s="104">
        <v>723350</v>
      </c>
      <c r="W557" s="95">
        <f t="shared" si="24"/>
        <v>7956850</v>
      </c>
      <c r="X557" s="106">
        <f t="shared" si="27"/>
        <v>8911672</v>
      </c>
      <c r="Y557" s="26" t="s">
        <v>140</v>
      </c>
      <c r="Z557" s="23">
        <v>2016</v>
      </c>
      <c r="AA557" s="107"/>
    </row>
    <row r="558" spans="1:27" outlineLevel="1">
      <c r="A558" s="84" t="s">
        <v>1676</v>
      </c>
      <c r="B558" s="85" t="s">
        <v>27</v>
      </c>
      <c r="C558" s="101" t="s">
        <v>1853</v>
      </c>
      <c r="D558" s="26" t="s">
        <v>1890</v>
      </c>
      <c r="E558" s="26"/>
      <c r="F558" s="88" t="s">
        <v>1891</v>
      </c>
      <c r="G558" s="26"/>
      <c r="H558" s="88" t="s">
        <v>1787</v>
      </c>
      <c r="I558" s="26"/>
      <c r="J558" s="90" t="s">
        <v>930</v>
      </c>
      <c r="K558" s="91">
        <v>0</v>
      </c>
      <c r="L558" s="92">
        <v>230000000</v>
      </c>
      <c r="M558" s="23" t="s">
        <v>117</v>
      </c>
      <c r="N558" s="25" t="s">
        <v>371</v>
      </c>
      <c r="O558" s="93" t="s">
        <v>134</v>
      </c>
      <c r="P558" s="23" t="s">
        <v>135</v>
      </c>
      <c r="Q558" s="91" t="s">
        <v>168</v>
      </c>
      <c r="R558" s="94" t="s">
        <v>137</v>
      </c>
      <c r="S558" s="23">
        <v>796</v>
      </c>
      <c r="T558" s="23" t="s">
        <v>138</v>
      </c>
      <c r="U558" s="104">
        <v>2</v>
      </c>
      <c r="V558" s="104">
        <v>214732.14</v>
      </c>
      <c r="W558" s="95">
        <f t="shared" si="24"/>
        <v>429464.28</v>
      </c>
      <c r="X558" s="106">
        <f t="shared" ref="X558:X615" si="28">W558*1.12</f>
        <v>480999.9936000001</v>
      </c>
      <c r="Y558" s="26"/>
      <c r="Z558" s="23">
        <v>2016</v>
      </c>
      <c r="AA558" s="107"/>
    </row>
    <row r="559" spans="1:27" outlineLevel="1">
      <c r="A559" s="84" t="s">
        <v>1677</v>
      </c>
      <c r="B559" s="85" t="s">
        <v>27</v>
      </c>
      <c r="C559" s="101" t="s">
        <v>1854</v>
      </c>
      <c r="D559" s="26" t="s">
        <v>1525</v>
      </c>
      <c r="E559" s="26"/>
      <c r="F559" s="88" t="s">
        <v>1892</v>
      </c>
      <c r="G559" s="26"/>
      <c r="H559" s="88" t="s">
        <v>1788</v>
      </c>
      <c r="I559" s="26"/>
      <c r="J559" s="90" t="s">
        <v>930</v>
      </c>
      <c r="K559" s="91">
        <v>0</v>
      </c>
      <c r="L559" s="92">
        <v>230000000</v>
      </c>
      <c r="M559" s="23" t="s">
        <v>117</v>
      </c>
      <c r="N559" s="25" t="s">
        <v>371</v>
      </c>
      <c r="O559" s="93" t="s">
        <v>134</v>
      </c>
      <c r="P559" s="23" t="s">
        <v>135</v>
      </c>
      <c r="Q559" s="91" t="s">
        <v>168</v>
      </c>
      <c r="R559" s="94" t="s">
        <v>137</v>
      </c>
      <c r="S559" s="23">
        <v>796</v>
      </c>
      <c r="T559" s="23" t="s">
        <v>138</v>
      </c>
      <c r="U559" s="104">
        <v>10</v>
      </c>
      <c r="V559" s="104">
        <v>4187.5</v>
      </c>
      <c r="W559" s="95">
        <f t="shared" si="24"/>
        <v>41875</v>
      </c>
      <c r="X559" s="106">
        <f t="shared" si="28"/>
        <v>46900.000000000007</v>
      </c>
      <c r="Y559" s="26"/>
      <c r="Z559" s="23">
        <v>2016</v>
      </c>
      <c r="AA559" s="107"/>
    </row>
    <row r="560" spans="1:27" outlineLevel="1">
      <c r="A560" s="84" t="s">
        <v>1678</v>
      </c>
      <c r="B560" s="85" t="s">
        <v>27</v>
      </c>
      <c r="C560" s="101" t="s">
        <v>1855</v>
      </c>
      <c r="D560" s="26" t="s">
        <v>1525</v>
      </c>
      <c r="E560" s="26"/>
      <c r="F560" s="88" t="s">
        <v>1893</v>
      </c>
      <c r="G560" s="26"/>
      <c r="H560" s="88" t="s">
        <v>1789</v>
      </c>
      <c r="I560" s="26"/>
      <c r="J560" s="90" t="s">
        <v>930</v>
      </c>
      <c r="K560" s="91">
        <v>0</v>
      </c>
      <c r="L560" s="92">
        <v>230000000</v>
      </c>
      <c r="M560" s="23" t="s">
        <v>117</v>
      </c>
      <c r="N560" s="25" t="s">
        <v>371</v>
      </c>
      <c r="O560" s="93" t="s">
        <v>134</v>
      </c>
      <c r="P560" s="23" t="s">
        <v>135</v>
      </c>
      <c r="Q560" s="91" t="s">
        <v>168</v>
      </c>
      <c r="R560" s="94" t="s">
        <v>137</v>
      </c>
      <c r="S560" s="23">
        <v>796</v>
      </c>
      <c r="T560" s="23" t="s">
        <v>138</v>
      </c>
      <c r="U560" s="104">
        <v>8</v>
      </c>
      <c r="V560" s="104">
        <v>4187.5</v>
      </c>
      <c r="W560" s="95">
        <f t="shared" si="24"/>
        <v>33500</v>
      </c>
      <c r="X560" s="106">
        <f t="shared" si="28"/>
        <v>37520</v>
      </c>
      <c r="Y560" s="26"/>
      <c r="Z560" s="23">
        <v>2016</v>
      </c>
      <c r="AA560" s="107"/>
    </row>
    <row r="561" spans="1:27" outlineLevel="1">
      <c r="A561" s="84" t="s">
        <v>1679</v>
      </c>
      <c r="B561" s="85" t="s">
        <v>27</v>
      </c>
      <c r="C561" s="101" t="s">
        <v>1856</v>
      </c>
      <c r="D561" s="26" t="s">
        <v>1525</v>
      </c>
      <c r="E561" s="26"/>
      <c r="F561" s="88" t="s">
        <v>1894</v>
      </c>
      <c r="G561" s="26"/>
      <c r="H561" s="88" t="s">
        <v>1790</v>
      </c>
      <c r="I561" s="26"/>
      <c r="J561" s="90" t="s">
        <v>930</v>
      </c>
      <c r="K561" s="91">
        <v>0</v>
      </c>
      <c r="L561" s="92">
        <v>230000000</v>
      </c>
      <c r="M561" s="23" t="s">
        <v>117</v>
      </c>
      <c r="N561" s="25" t="s">
        <v>371</v>
      </c>
      <c r="O561" s="93" t="s">
        <v>134</v>
      </c>
      <c r="P561" s="23" t="s">
        <v>135</v>
      </c>
      <c r="Q561" s="91" t="s">
        <v>168</v>
      </c>
      <c r="R561" s="94" t="s">
        <v>137</v>
      </c>
      <c r="S561" s="23">
        <v>796</v>
      </c>
      <c r="T561" s="23" t="s">
        <v>138</v>
      </c>
      <c r="U561" s="104">
        <v>29</v>
      </c>
      <c r="V561" s="104">
        <v>2505.9999999999995</v>
      </c>
      <c r="W561" s="95">
        <f t="shared" si="24"/>
        <v>72673.999999999985</v>
      </c>
      <c r="X561" s="106">
        <f t="shared" si="28"/>
        <v>81394.87999999999</v>
      </c>
      <c r="Y561" s="26"/>
      <c r="Z561" s="23">
        <v>2016</v>
      </c>
      <c r="AA561" s="107"/>
    </row>
    <row r="562" spans="1:27" outlineLevel="1">
      <c r="A562" s="84" t="s">
        <v>1680</v>
      </c>
      <c r="B562" s="85" t="s">
        <v>27</v>
      </c>
      <c r="C562" s="101" t="s">
        <v>1857</v>
      </c>
      <c r="D562" s="26" t="s">
        <v>1525</v>
      </c>
      <c r="E562" s="26"/>
      <c r="F562" s="88" t="s">
        <v>1895</v>
      </c>
      <c r="G562" s="26"/>
      <c r="H562" s="88" t="s">
        <v>1791</v>
      </c>
      <c r="I562" s="26"/>
      <c r="J562" s="90" t="s">
        <v>930</v>
      </c>
      <c r="K562" s="91">
        <v>0</v>
      </c>
      <c r="L562" s="92">
        <v>230000000</v>
      </c>
      <c r="M562" s="23" t="s">
        <v>117</v>
      </c>
      <c r="N562" s="25" t="s">
        <v>371</v>
      </c>
      <c r="O562" s="93" t="s">
        <v>134</v>
      </c>
      <c r="P562" s="23" t="s">
        <v>135</v>
      </c>
      <c r="Q562" s="91" t="s">
        <v>168</v>
      </c>
      <c r="R562" s="94" t="s">
        <v>137</v>
      </c>
      <c r="S562" s="23">
        <v>796</v>
      </c>
      <c r="T562" s="23" t="s">
        <v>138</v>
      </c>
      <c r="U562" s="104">
        <v>19</v>
      </c>
      <c r="V562" s="104">
        <v>2505.9999999999995</v>
      </c>
      <c r="W562" s="95">
        <f t="shared" si="24"/>
        <v>47613.999999999993</v>
      </c>
      <c r="X562" s="106">
        <f t="shared" si="28"/>
        <v>53327.68</v>
      </c>
      <c r="Y562" s="26"/>
      <c r="Z562" s="23">
        <v>2016</v>
      </c>
      <c r="AA562" s="107"/>
    </row>
    <row r="563" spans="1:27" outlineLevel="1">
      <c r="A563" s="84" t="s">
        <v>1687</v>
      </c>
      <c r="B563" s="85" t="s">
        <v>27</v>
      </c>
      <c r="C563" s="101" t="s">
        <v>1858</v>
      </c>
      <c r="D563" s="26" t="s">
        <v>1525</v>
      </c>
      <c r="E563" s="26"/>
      <c r="F563" s="88" t="s">
        <v>1896</v>
      </c>
      <c r="G563" s="26"/>
      <c r="H563" s="88" t="s">
        <v>1792</v>
      </c>
      <c r="I563" s="26"/>
      <c r="J563" s="90" t="s">
        <v>930</v>
      </c>
      <c r="K563" s="91">
        <v>0</v>
      </c>
      <c r="L563" s="92">
        <v>230000000</v>
      </c>
      <c r="M563" s="23" t="s">
        <v>117</v>
      </c>
      <c r="N563" s="25" t="s">
        <v>371</v>
      </c>
      <c r="O563" s="93" t="s">
        <v>134</v>
      </c>
      <c r="P563" s="23" t="s">
        <v>135</v>
      </c>
      <c r="Q563" s="91" t="s">
        <v>168</v>
      </c>
      <c r="R563" s="94" t="s">
        <v>137</v>
      </c>
      <c r="S563" s="23">
        <v>796</v>
      </c>
      <c r="T563" s="23" t="s">
        <v>138</v>
      </c>
      <c r="U563" s="104">
        <v>12</v>
      </c>
      <c r="V563" s="104">
        <v>1840</v>
      </c>
      <c r="W563" s="95">
        <f t="shared" si="24"/>
        <v>22080</v>
      </c>
      <c r="X563" s="106">
        <f t="shared" si="28"/>
        <v>24729.600000000002</v>
      </c>
      <c r="Y563" s="26"/>
      <c r="Z563" s="23">
        <v>2016</v>
      </c>
      <c r="AA563" s="107"/>
    </row>
    <row r="564" spans="1:27" outlineLevel="1">
      <c r="A564" s="84" t="s">
        <v>1688</v>
      </c>
      <c r="B564" s="85" t="s">
        <v>27</v>
      </c>
      <c r="C564" s="101" t="s">
        <v>1859</v>
      </c>
      <c r="D564" s="26" t="s">
        <v>1525</v>
      </c>
      <c r="E564" s="26"/>
      <c r="F564" s="88" t="s">
        <v>1897</v>
      </c>
      <c r="G564" s="26"/>
      <c r="H564" s="88" t="s">
        <v>1793</v>
      </c>
      <c r="I564" s="26"/>
      <c r="J564" s="90" t="s">
        <v>930</v>
      </c>
      <c r="K564" s="91">
        <v>0</v>
      </c>
      <c r="L564" s="92">
        <v>230000000</v>
      </c>
      <c r="M564" s="23" t="s">
        <v>117</v>
      </c>
      <c r="N564" s="25" t="s">
        <v>371</v>
      </c>
      <c r="O564" s="93" t="s">
        <v>134</v>
      </c>
      <c r="P564" s="23" t="s">
        <v>135</v>
      </c>
      <c r="Q564" s="91" t="s">
        <v>168</v>
      </c>
      <c r="R564" s="94" t="s">
        <v>137</v>
      </c>
      <c r="S564" s="23">
        <v>796</v>
      </c>
      <c r="T564" s="23" t="s">
        <v>138</v>
      </c>
      <c r="U564" s="104">
        <v>7</v>
      </c>
      <c r="V564" s="104">
        <v>1160</v>
      </c>
      <c r="W564" s="95">
        <f t="shared" si="24"/>
        <v>8120</v>
      </c>
      <c r="X564" s="106">
        <f t="shared" si="28"/>
        <v>9094.4000000000015</v>
      </c>
      <c r="Y564" s="26"/>
      <c r="Z564" s="23">
        <v>2016</v>
      </c>
      <c r="AA564" s="107"/>
    </row>
    <row r="565" spans="1:27" outlineLevel="1">
      <c r="A565" s="84" t="s">
        <v>1689</v>
      </c>
      <c r="B565" s="85" t="s">
        <v>27</v>
      </c>
      <c r="C565" s="101" t="s">
        <v>1860</v>
      </c>
      <c r="D565" s="26" t="s">
        <v>1898</v>
      </c>
      <c r="E565" s="26"/>
      <c r="F565" s="88" t="s">
        <v>1899</v>
      </c>
      <c r="G565" s="26"/>
      <c r="H565" s="88" t="s">
        <v>1794</v>
      </c>
      <c r="I565" s="26"/>
      <c r="J565" s="90" t="s">
        <v>930</v>
      </c>
      <c r="K565" s="91">
        <v>0</v>
      </c>
      <c r="L565" s="92">
        <v>230000000</v>
      </c>
      <c r="M565" s="23" t="s">
        <v>117</v>
      </c>
      <c r="N565" s="25" t="s">
        <v>371</v>
      </c>
      <c r="O565" s="93" t="s">
        <v>134</v>
      </c>
      <c r="P565" s="23" t="s">
        <v>135</v>
      </c>
      <c r="Q565" s="91" t="s">
        <v>168</v>
      </c>
      <c r="R565" s="94" t="s">
        <v>137</v>
      </c>
      <c r="S565" s="23">
        <v>796</v>
      </c>
      <c r="T565" s="23" t="s">
        <v>138</v>
      </c>
      <c r="U565" s="104">
        <v>2</v>
      </c>
      <c r="V565" s="104">
        <v>247999.99999999997</v>
      </c>
      <c r="W565" s="95">
        <f t="shared" si="24"/>
        <v>495999.99999999994</v>
      </c>
      <c r="X565" s="106">
        <f t="shared" si="28"/>
        <v>555520</v>
      </c>
      <c r="Y565" s="26"/>
      <c r="Z565" s="23">
        <v>2016</v>
      </c>
      <c r="AA565" s="107"/>
    </row>
    <row r="566" spans="1:27" outlineLevel="1">
      <c r="A566" s="84" t="s">
        <v>1690</v>
      </c>
      <c r="B566" s="85" t="s">
        <v>27</v>
      </c>
      <c r="C566" s="101" t="s">
        <v>1861</v>
      </c>
      <c r="D566" s="26" t="s">
        <v>1529</v>
      </c>
      <c r="E566" s="26"/>
      <c r="F566" s="88" t="s">
        <v>1900</v>
      </c>
      <c r="G566" s="26"/>
      <c r="H566" s="88" t="s">
        <v>1795</v>
      </c>
      <c r="I566" s="26"/>
      <c r="J566" s="90" t="s">
        <v>930</v>
      </c>
      <c r="K566" s="91">
        <v>0</v>
      </c>
      <c r="L566" s="92">
        <v>230000000</v>
      </c>
      <c r="M566" s="23" t="s">
        <v>117</v>
      </c>
      <c r="N566" s="25" t="s">
        <v>371</v>
      </c>
      <c r="O566" s="93" t="s">
        <v>134</v>
      </c>
      <c r="P566" s="23" t="s">
        <v>135</v>
      </c>
      <c r="Q566" s="91" t="s">
        <v>168</v>
      </c>
      <c r="R566" s="94" t="s">
        <v>137</v>
      </c>
      <c r="S566" s="23">
        <v>796</v>
      </c>
      <c r="T566" s="23" t="s">
        <v>138</v>
      </c>
      <c r="U566" s="104">
        <v>17</v>
      </c>
      <c r="V566" s="104">
        <v>162.49999999999997</v>
      </c>
      <c r="W566" s="95">
        <f t="shared" si="24"/>
        <v>2762.4999999999995</v>
      </c>
      <c r="X566" s="106">
        <f t="shared" si="28"/>
        <v>3094</v>
      </c>
      <c r="Y566" s="26"/>
      <c r="Z566" s="23">
        <v>2016</v>
      </c>
      <c r="AA566" s="107"/>
    </row>
    <row r="567" spans="1:27" outlineLevel="1">
      <c r="A567" s="84" t="s">
        <v>1691</v>
      </c>
      <c r="B567" s="85" t="s">
        <v>27</v>
      </c>
      <c r="C567" s="101" t="s">
        <v>1861</v>
      </c>
      <c r="D567" s="26" t="s">
        <v>1529</v>
      </c>
      <c r="E567" s="26"/>
      <c r="F567" s="88" t="s">
        <v>1900</v>
      </c>
      <c r="G567" s="26"/>
      <c r="H567" s="88" t="s">
        <v>1796</v>
      </c>
      <c r="I567" s="26"/>
      <c r="J567" s="90" t="s">
        <v>930</v>
      </c>
      <c r="K567" s="91">
        <v>0</v>
      </c>
      <c r="L567" s="92">
        <v>230000000</v>
      </c>
      <c r="M567" s="23" t="s">
        <v>117</v>
      </c>
      <c r="N567" s="25" t="s">
        <v>371</v>
      </c>
      <c r="O567" s="93" t="s">
        <v>134</v>
      </c>
      <c r="P567" s="23" t="s">
        <v>135</v>
      </c>
      <c r="Q567" s="91" t="s">
        <v>168</v>
      </c>
      <c r="R567" s="94" t="s">
        <v>137</v>
      </c>
      <c r="S567" s="23">
        <v>796</v>
      </c>
      <c r="T567" s="23" t="s">
        <v>138</v>
      </c>
      <c r="U567" s="104">
        <v>17</v>
      </c>
      <c r="V567" s="104">
        <v>161.6</v>
      </c>
      <c r="W567" s="95">
        <f t="shared" si="24"/>
        <v>2747.2</v>
      </c>
      <c r="X567" s="106">
        <f t="shared" si="28"/>
        <v>3076.864</v>
      </c>
      <c r="Y567" s="26"/>
      <c r="Z567" s="23">
        <v>2016</v>
      </c>
      <c r="AA567" s="107"/>
    </row>
    <row r="568" spans="1:27" outlineLevel="1">
      <c r="A568" s="84" t="s">
        <v>1692</v>
      </c>
      <c r="B568" s="85" t="s">
        <v>27</v>
      </c>
      <c r="C568" s="101" t="s">
        <v>1862</v>
      </c>
      <c r="D568" s="26" t="s">
        <v>183</v>
      </c>
      <c r="E568" s="26"/>
      <c r="F568" s="88" t="s">
        <v>1901</v>
      </c>
      <c r="G568" s="26"/>
      <c r="H568" s="88" t="s">
        <v>1797</v>
      </c>
      <c r="I568" s="26"/>
      <c r="J568" s="90" t="s">
        <v>930</v>
      </c>
      <c r="K568" s="91">
        <v>0</v>
      </c>
      <c r="L568" s="92">
        <v>230000000</v>
      </c>
      <c r="M568" s="23" t="s">
        <v>117</v>
      </c>
      <c r="N568" s="25" t="s">
        <v>371</v>
      </c>
      <c r="O568" s="93" t="s">
        <v>134</v>
      </c>
      <c r="P568" s="23" t="s">
        <v>135</v>
      </c>
      <c r="Q568" s="91" t="s">
        <v>168</v>
      </c>
      <c r="R568" s="94" t="s">
        <v>137</v>
      </c>
      <c r="S568" s="23">
        <v>796</v>
      </c>
      <c r="T568" s="23" t="s">
        <v>138</v>
      </c>
      <c r="U568" s="104">
        <v>20</v>
      </c>
      <c r="V568" s="104">
        <v>30495</v>
      </c>
      <c r="W568" s="95">
        <f t="shared" si="24"/>
        <v>609900</v>
      </c>
      <c r="X568" s="106">
        <f t="shared" si="28"/>
        <v>683088.00000000012</v>
      </c>
      <c r="Y568" s="26"/>
      <c r="Z568" s="23">
        <v>2016</v>
      </c>
      <c r="AA568" s="107"/>
    </row>
    <row r="569" spans="1:27" outlineLevel="1">
      <c r="A569" s="84" t="s">
        <v>1693</v>
      </c>
      <c r="B569" s="85" t="s">
        <v>27</v>
      </c>
      <c r="C569" s="101" t="s">
        <v>1534</v>
      </c>
      <c r="D569" s="26" t="s">
        <v>1533</v>
      </c>
      <c r="E569" s="26"/>
      <c r="F569" s="88" t="s">
        <v>1902</v>
      </c>
      <c r="G569" s="26"/>
      <c r="H569" s="88" t="s">
        <v>1798</v>
      </c>
      <c r="I569" s="26"/>
      <c r="J569" s="90" t="s">
        <v>930</v>
      </c>
      <c r="K569" s="91">
        <v>0</v>
      </c>
      <c r="L569" s="92">
        <v>230000000</v>
      </c>
      <c r="M569" s="23" t="s">
        <v>117</v>
      </c>
      <c r="N569" s="25" t="s">
        <v>371</v>
      </c>
      <c r="O569" s="93" t="s">
        <v>134</v>
      </c>
      <c r="P569" s="23" t="s">
        <v>135</v>
      </c>
      <c r="Q569" s="91" t="s">
        <v>168</v>
      </c>
      <c r="R569" s="94" t="s">
        <v>137</v>
      </c>
      <c r="S569" s="23">
        <v>796</v>
      </c>
      <c r="T569" s="23" t="s">
        <v>138</v>
      </c>
      <c r="U569" s="104">
        <v>10</v>
      </c>
      <c r="V569" s="104">
        <v>1450.89</v>
      </c>
      <c r="W569" s="95">
        <f t="shared" si="24"/>
        <v>14508.900000000001</v>
      </c>
      <c r="X569" s="106">
        <f t="shared" si="28"/>
        <v>16249.968000000003</v>
      </c>
      <c r="Y569" s="26"/>
      <c r="Z569" s="23">
        <v>2016</v>
      </c>
      <c r="AA569" s="107"/>
    </row>
    <row r="570" spans="1:27" outlineLevel="1">
      <c r="A570" s="84" t="s">
        <v>1694</v>
      </c>
      <c r="B570" s="85" t="s">
        <v>27</v>
      </c>
      <c r="C570" s="101" t="s">
        <v>184</v>
      </c>
      <c r="D570" s="26" t="s">
        <v>386</v>
      </c>
      <c r="E570" s="26"/>
      <c r="F570" s="88" t="s">
        <v>185</v>
      </c>
      <c r="G570" s="26"/>
      <c r="H570" s="88" t="s">
        <v>1799</v>
      </c>
      <c r="I570" s="26"/>
      <c r="J570" s="90" t="s">
        <v>930</v>
      </c>
      <c r="K570" s="91">
        <v>0</v>
      </c>
      <c r="L570" s="92">
        <v>230000000</v>
      </c>
      <c r="M570" s="23" t="s">
        <v>117</v>
      </c>
      <c r="N570" s="25" t="s">
        <v>371</v>
      </c>
      <c r="O570" s="93" t="s">
        <v>134</v>
      </c>
      <c r="P570" s="23" t="s">
        <v>135</v>
      </c>
      <c r="Q570" s="91" t="s">
        <v>168</v>
      </c>
      <c r="R570" s="94" t="s">
        <v>137</v>
      </c>
      <c r="S570" s="23">
        <v>796</v>
      </c>
      <c r="T570" s="23" t="s">
        <v>138</v>
      </c>
      <c r="U570" s="104">
        <v>2</v>
      </c>
      <c r="V570" s="104">
        <v>38482.14</v>
      </c>
      <c r="W570" s="95">
        <f t="shared" si="24"/>
        <v>76964.28</v>
      </c>
      <c r="X570" s="106">
        <f t="shared" si="28"/>
        <v>86199.993600000002</v>
      </c>
      <c r="Y570" s="26"/>
      <c r="Z570" s="23">
        <v>2016</v>
      </c>
      <c r="AA570" s="107"/>
    </row>
    <row r="571" spans="1:27" outlineLevel="1">
      <c r="A571" s="84" t="s">
        <v>1695</v>
      </c>
      <c r="B571" s="85" t="s">
        <v>27</v>
      </c>
      <c r="C571" s="101" t="s">
        <v>184</v>
      </c>
      <c r="D571" s="26" t="s">
        <v>386</v>
      </c>
      <c r="E571" s="26"/>
      <c r="F571" s="88" t="s">
        <v>185</v>
      </c>
      <c r="G571" s="26"/>
      <c r="H571" s="88" t="s">
        <v>1800</v>
      </c>
      <c r="I571" s="26"/>
      <c r="J571" s="90" t="s">
        <v>930</v>
      </c>
      <c r="K571" s="91">
        <v>0</v>
      </c>
      <c r="L571" s="92">
        <v>230000000</v>
      </c>
      <c r="M571" s="23" t="s">
        <v>117</v>
      </c>
      <c r="N571" s="25" t="s">
        <v>371</v>
      </c>
      <c r="O571" s="93" t="s">
        <v>134</v>
      </c>
      <c r="P571" s="23" t="s">
        <v>135</v>
      </c>
      <c r="Q571" s="91" t="s">
        <v>168</v>
      </c>
      <c r="R571" s="94" t="s">
        <v>137</v>
      </c>
      <c r="S571" s="23">
        <v>796</v>
      </c>
      <c r="T571" s="23" t="s">
        <v>138</v>
      </c>
      <c r="U571" s="104">
        <v>2</v>
      </c>
      <c r="V571" s="104">
        <v>4531.25</v>
      </c>
      <c r="W571" s="95">
        <f t="shared" ref="W571:W601" si="29">U571*V571</f>
        <v>9062.5</v>
      </c>
      <c r="X571" s="106">
        <f t="shared" si="28"/>
        <v>10150.000000000002</v>
      </c>
      <c r="Y571" s="26"/>
      <c r="Z571" s="23">
        <v>2016</v>
      </c>
      <c r="AA571" s="107"/>
    </row>
    <row r="572" spans="1:27" outlineLevel="1">
      <c r="A572" s="84" t="s">
        <v>1696</v>
      </c>
      <c r="B572" s="85" t="s">
        <v>27</v>
      </c>
      <c r="C572" s="101" t="s">
        <v>1863</v>
      </c>
      <c r="D572" s="26" t="s">
        <v>1903</v>
      </c>
      <c r="E572" s="26"/>
      <c r="F572" s="88" t="s">
        <v>182</v>
      </c>
      <c r="G572" s="26"/>
      <c r="H572" s="88" t="s">
        <v>1801</v>
      </c>
      <c r="I572" s="26"/>
      <c r="J572" s="90" t="s">
        <v>930</v>
      </c>
      <c r="K572" s="91">
        <v>0</v>
      </c>
      <c r="L572" s="92">
        <v>230000000</v>
      </c>
      <c r="M572" s="23" t="s">
        <v>117</v>
      </c>
      <c r="N572" s="25" t="s">
        <v>371</v>
      </c>
      <c r="O572" s="93" t="s">
        <v>134</v>
      </c>
      <c r="P572" s="23" t="s">
        <v>135</v>
      </c>
      <c r="Q572" s="91" t="s">
        <v>168</v>
      </c>
      <c r="R572" s="94" t="s">
        <v>137</v>
      </c>
      <c r="S572" s="23">
        <v>796</v>
      </c>
      <c r="T572" s="23" t="s">
        <v>138</v>
      </c>
      <c r="U572" s="104">
        <v>1</v>
      </c>
      <c r="V572" s="104">
        <v>374999.99999999994</v>
      </c>
      <c r="W572" s="95">
        <f t="shared" si="29"/>
        <v>374999.99999999994</v>
      </c>
      <c r="X572" s="106">
        <f t="shared" si="28"/>
        <v>420000</v>
      </c>
      <c r="Y572" s="26"/>
      <c r="Z572" s="23">
        <v>2016</v>
      </c>
      <c r="AA572" s="107"/>
    </row>
    <row r="573" spans="1:27" outlineLevel="1">
      <c r="A573" s="84" t="s">
        <v>1945</v>
      </c>
      <c r="B573" s="85" t="s">
        <v>27</v>
      </c>
      <c r="C573" s="101" t="s">
        <v>1853</v>
      </c>
      <c r="D573" s="26" t="s">
        <v>1890</v>
      </c>
      <c r="E573" s="26"/>
      <c r="F573" s="88" t="s">
        <v>1891</v>
      </c>
      <c r="G573" s="26"/>
      <c r="H573" s="88" t="s">
        <v>1802</v>
      </c>
      <c r="I573" s="26"/>
      <c r="J573" s="90" t="s">
        <v>930</v>
      </c>
      <c r="K573" s="91">
        <v>0</v>
      </c>
      <c r="L573" s="92">
        <v>230000000</v>
      </c>
      <c r="M573" s="23" t="s">
        <v>117</v>
      </c>
      <c r="N573" s="25" t="s">
        <v>371</v>
      </c>
      <c r="O573" s="93" t="s">
        <v>134</v>
      </c>
      <c r="P573" s="23" t="s">
        <v>135</v>
      </c>
      <c r="Q573" s="91" t="s">
        <v>168</v>
      </c>
      <c r="R573" s="94" t="s">
        <v>137</v>
      </c>
      <c r="S573" s="23">
        <v>796</v>
      </c>
      <c r="T573" s="23" t="s">
        <v>138</v>
      </c>
      <c r="U573" s="104">
        <v>2</v>
      </c>
      <c r="V573" s="104">
        <v>110937.49999999999</v>
      </c>
      <c r="W573" s="95">
        <f t="shared" si="29"/>
        <v>221874.99999999997</v>
      </c>
      <c r="X573" s="106">
        <f t="shared" si="28"/>
        <v>248500</v>
      </c>
      <c r="Y573" s="26"/>
      <c r="Z573" s="23">
        <v>2016</v>
      </c>
      <c r="AA573" s="107"/>
    </row>
    <row r="574" spans="1:27" outlineLevel="1">
      <c r="A574" s="84" t="s">
        <v>1946</v>
      </c>
      <c r="B574" s="85" t="s">
        <v>27</v>
      </c>
      <c r="C574" s="101" t="s">
        <v>1864</v>
      </c>
      <c r="D574" s="26" t="s">
        <v>445</v>
      </c>
      <c r="E574" s="26"/>
      <c r="F574" s="88" t="s">
        <v>1904</v>
      </c>
      <c r="G574" s="26"/>
      <c r="H574" s="88" t="s">
        <v>1803</v>
      </c>
      <c r="I574" s="26"/>
      <c r="J574" s="90" t="s">
        <v>930</v>
      </c>
      <c r="K574" s="91">
        <v>0</v>
      </c>
      <c r="L574" s="92">
        <v>230000000</v>
      </c>
      <c r="M574" s="23" t="s">
        <v>117</v>
      </c>
      <c r="N574" s="25" t="s">
        <v>371</v>
      </c>
      <c r="O574" s="93" t="s">
        <v>134</v>
      </c>
      <c r="P574" s="23" t="s">
        <v>135</v>
      </c>
      <c r="Q574" s="91" t="s">
        <v>168</v>
      </c>
      <c r="R574" s="94" t="s">
        <v>137</v>
      </c>
      <c r="S574" s="23">
        <v>778</v>
      </c>
      <c r="T574" s="23" t="s">
        <v>153</v>
      </c>
      <c r="U574" s="104">
        <v>18</v>
      </c>
      <c r="V574" s="104">
        <v>491.07</v>
      </c>
      <c r="W574" s="95">
        <f t="shared" si="29"/>
        <v>8839.26</v>
      </c>
      <c r="X574" s="106">
        <f t="shared" si="28"/>
        <v>9899.9712000000018</v>
      </c>
      <c r="Y574" s="26"/>
      <c r="Z574" s="23">
        <v>2016</v>
      </c>
      <c r="AA574" s="107"/>
    </row>
    <row r="575" spans="1:27" outlineLevel="1">
      <c r="A575" s="84" t="s">
        <v>1947</v>
      </c>
      <c r="B575" s="85" t="s">
        <v>27</v>
      </c>
      <c r="C575" s="101" t="s">
        <v>1865</v>
      </c>
      <c r="D575" s="26" t="s">
        <v>1533</v>
      </c>
      <c r="E575" s="26"/>
      <c r="F575" s="88" t="s">
        <v>1905</v>
      </c>
      <c r="G575" s="26"/>
      <c r="H575" s="88" t="s">
        <v>1804</v>
      </c>
      <c r="I575" s="26"/>
      <c r="J575" s="90" t="s">
        <v>930</v>
      </c>
      <c r="K575" s="91">
        <v>0</v>
      </c>
      <c r="L575" s="92">
        <v>230000000</v>
      </c>
      <c r="M575" s="23" t="s">
        <v>117</v>
      </c>
      <c r="N575" s="25" t="s">
        <v>371</v>
      </c>
      <c r="O575" s="93" t="s">
        <v>134</v>
      </c>
      <c r="P575" s="23" t="s">
        <v>135</v>
      </c>
      <c r="Q575" s="91" t="s">
        <v>168</v>
      </c>
      <c r="R575" s="94" t="s">
        <v>137</v>
      </c>
      <c r="S575" s="23">
        <v>796</v>
      </c>
      <c r="T575" s="23" t="s">
        <v>138</v>
      </c>
      <c r="U575" s="104">
        <v>4</v>
      </c>
      <c r="V575" s="104">
        <v>6691.96</v>
      </c>
      <c r="W575" s="95">
        <f t="shared" si="29"/>
        <v>26767.84</v>
      </c>
      <c r="X575" s="106">
        <f t="shared" si="28"/>
        <v>29979.980800000005</v>
      </c>
      <c r="Y575" s="26"/>
      <c r="Z575" s="23">
        <v>2016</v>
      </c>
      <c r="AA575" s="107"/>
    </row>
    <row r="576" spans="1:27" outlineLevel="1">
      <c r="A576" s="84" t="s">
        <v>1948</v>
      </c>
      <c r="B576" s="85" t="s">
        <v>27</v>
      </c>
      <c r="C576" s="101" t="s">
        <v>1527</v>
      </c>
      <c r="D576" s="26" t="s">
        <v>1526</v>
      </c>
      <c r="E576" s="26"/>
      <c r="F576" s="88" t="s">
        <v>1528</v>
      </c>
      <c r="G576" s="26"/>
      <c r="H576" s="88" t="s">
        <v>1805</v>
      </c>
      <c r="I576" s="26"/>
      <c r="J576" s="90" t="s">
        <v>930</v>
      </c>
      <c r="K576" s="91">
        <v>0</v>
      </c>
      <c r="L576" s="92">
        <v>230000000</v>
      </c>
      <c r="M576" s="23" t="s">
        <v>117</v>
      </c>
      <c r="N576" s="25" t="s">
        <v>371</v>
      </c>
      <c r="O576" s="93" t="s">
        <v>134</v>
      </c>
      <c r="P576" s="23" t="s">
        <v>135</v>
      </c>
      <c r="Q576" s="91" t="s">
        <v>168</v>
      </c>
      <c r="R576" s="94" t="s">
        <v>137</v>
      </c>
      <c r="S576" s="23">
        <v>796</v>
      </c>
      <c r="T576" s="23" t="s">
        <v>138</v>
      </c>
      <c r="U576" s="104">
        <v>3</v>
      </c>
      <c r="V576" s="104">
        <v>5803.57</v>
      </c>
      <c r="W576" s="95">
        <f t="shared" si="29"/>
        <v>17410.71</v>
      </c>
      <c r="X576" s="106">
        <f t="shared" si="28"/>
        <v>19499.995200000001</v>
      </c>
      <c r="Y576" s="26"/>
      <c r="Z576" s="23">
        <v>2016</v>
      </c>
      <c r="AA576" s="107"/>
    </row>
    <row r="577" spans="1:27" outlineLevel="1">
      <c r="A577" s="84" t="s">
        <v>1949</v>
      </c>
      <c r="B577" s="85" t="s">
        <v>27</v>
      </c>
      <c r="C577" s="101" t="s">
        <v>1866</v>
      </c>
      <c r="D577" s="26" t="s">
        <v>1529</v>
      </c>
      <c r="E577" s="26"/>
      <c r="F577" s="26" t="s">
        <v>2520</v>
      </c>
      <c r="G577" s="26"/>
      <c r="H577" s="88" t="s">
        <v>1806</v>
      </c>
      <c r="I577" s="26"/>
      <c r="J577" s="90" t="s">
        <v>930</v>
      </c>
      <c r="K577" s="91">
        <v>0</v>
      </c>
      <c r="L577" s="92">
        <v>230000000</v>
      </c>
      <c r="M577" s="23" t="s">
        <v>117</v>
      </c>
      <c r="N577" s="25" t="s">
        <v>371</v>
      </c>
      <c r="O577" s="93" t="s">
        <v>134</v>
      </c>
      <c r="P577" s="23" t="s">
        <v>135</v>
      </c>
      <c r="Q577" s="91" t="s">
        <v>168</v>
      </c>
      <c r="R577" s="94" t="s">
        <v>137</v>
      </c>
      <c r="S577" s="23">
        <v>796</v>
      </c>
      <c r="T577" s="23" t="s">
        <v>138</v>
      </c>
      <c r="U577" s="104">
        <v>4</v>
      </c>
      <c r="V577" s="104">
        <v>6294.64</v>
      </c>
      <c r="W577" s="95">
        <f t="shared" si="29"/>
        <v>25178.560000000001</v>
      </c>
      <c r="X577" s="106">
        <f t="shared" si="28"/>
        <v>28199.987200000003</v>
      </c>
      <c r="Y577" s="26"/>
      <c r="Z577" s="23">
        <v>2016</v>
      </c>
      <c r="AA577" s="107"/>
    </row>
    <row r="578" spans="1:27" outlineLevel="1">
      <c r="A578" s="84" t="s">
        <v>1697</v>
      </c>
      <c r="B578" s="85" t="s">
        <v>27</v>
      </c>
      <c r="C578" s="101" t="s">
        <v>1866</v>
      </c>
      <c r="D578" s="26" t="s">
        <v>1529</v>
      </c>
      <c r="E578" s="26"/>
      <c r="F578" s="26" t="s">
        <v>2520</v>
      </c>
      <c r="G578" s="26"/>
      <c r="H578" s="88" t="s">
        <v>1807</v>
      </c>
      <c r="I578" s="26"/>
      <c r="J578" s="90" t="s">
        <v>930</v>
      </c>
      <c r="K578" s="91">
        <v>0</v>
      </c>
      <c r="L578" s="92">
        <v>230000000</v>
      </c>
      <c r="M578" s="23" t="s">
        <v>117</v>
      </c>
      <c r="N578" s="25" t="s">
        <v>371</v>
      </c>
      <c r="O578" s="93" t="s">
        <v>134</v>
      </c>
      <c r="P578" s="23" t="s">
        <v>135</v>
      </c>
      <c r="Q578" s="91" t="s">
        <v>168</v>
      </c>
      <c r="R578" s="94" t="s">
        <v>137</v>
      </c>
      <c r="S578" s="23">
        <v>796</v>
      </c>
      <c r="T578" s="23" t="s">
        <v>138</v>
      </c>
      <c r="U578" s="104">
        <v>18</v>
      </c>
      <c r="V578" s="104">
        <v>6026.78</v>
      </c>
      <c r="W578" s="95">
        <f t="shared" si="29"/>
        <v>108482.04</v>
      </c>
      <c r="X578" s="106">
        <f t="shared" si="28"/>
        <v>121499.8848</v>
      </c>
      <c r="Y578" s="26"/>
      <c r="Z578" s="23">
        <v>2016</v>
      </c>
      <c r="AA578" s="107"/>
    </row>
    <row r="579" spans="1:27" outlineLevel="1">
      <c r="A579" s="84" t="s">
        <v>1698</v>
      </c>
      <c r="B579" s="85" t="s">
        <v>27</v>
      </c>
      <c r="C579" s="101" t="s">
        <v>1861</v>
      </c>
      <c r="D579" s="26" t="s">
        <v>1529</v>
      </c>
      <c r="E579" s="26"/>
      <c r="F579" s="88" t="s">
        <v>1900</v>
      </c>
      <c r="G579" s="26"/>
      <c r="H579" s="88" t="s">
        <v>1808</v>
      </c>
      <c r="I579" s="26"/>
      <c r="J579" s="90" t="s">
        <v>930</v>
      </c>
      <c r="K579" s="91">
        <v>0</v>
      </c>
      <c r="L579" s="92">
        <v>230000000</v>
      </c>
      <c r="M579" s="23" t="s">
        <v>117</v>
      </c>
      <c r="N579" s="25" t="s">
        <v>371</v>
      </c>
      <c r="O579" s="93" t="s">
        <v>134</v>
      </c>
      <c r="P579" s="23" t="s">
        <v>135</v>
      </c>
      <c r="Q579" s="91" t="s">
        <v>168</v>
      </c>
      <c r="R579" s="94" t="s">
        <v>137</v>
      </c>
      <c r="S579" s="23">
        <v>796</v>
      </c>
      <c r="T579" s="23" t="s">
        <v>138</v>
      </c>
      <c r="U579" s="104">
        <v>3</v>
      </c>
      <c r="V579" s="104">
        <v>937.49999999999989</v>
      </c>
      <c r="W579" s="95">
        <f t="shared" si="29"/>
        <v>2812.4999999999995</v>
      </c>
      <c r="X579" s="106">
        <f t="shared" si="28"/>
        <v>3150</v>
      </c>
      <c r="Y579" s="26"/>
      <c r="Z579" s="23">
        <v>2016</v>
      </c>
      <c r="AA579" s="107"/>
    </row>
    <row r="580" spans="1:27" outlineLevel="1">
      <c r="A580" s="84" t="s">
        <v>1699</v>
      </c>
      <c r="B580" s="85" t="s">
        <v>27</v>
      </c>
      <c r="C580" s="101" t="s">
        <v>1861</v>
      </c>
      <c r="D580" s="26" t="s">
        <v>1529</v>
      </c>
      <c r="E580" s="26"/>
      <c r="F580" s="88" t="s">
        <v>1900</v>
      </c>
      <c r="G580" s="26"/>
      <c r="H580" s="88" t="s">
        <v>1809</v>
      </c>
      <c r="I580" s="26"/>
      <c r="J580" s="90" t="s">
        <v>930</v>
      </c>
      <c r="K580" s="91">
        <v>0</v>
      </c>
      <c r="L580" s="92">
        <v>230000000</v>
      </c>
      <c r="M580" s="23" t="s">
        <v>117</v>
      </c>
      <c r="N580" s="25" t="s">
        <v>371</v>
      </c>
      <c r="O580" s="93" t="s">
        <v>134</v>
      </c>
      <c r="P580" s="23" t="s">
        <v>135</v>
      </c>
      <c r="Q580" s="91" t="s">
        <v>168</v>
      </c>
      <c r="R580" s="94" t="s">
        <v>137</v>
      </c>
      <c r="S580" s="23">
        <v>796</v>
      </c>
      <c r="T580" s="23" t="s">
        <v>138</v>
      </c>
      <c r="U580" s="104">
        <v>6</v>
      </c>
      <c r="V580" s="104">
        <v>290.17</v>
      </c>
      <c r="W580" s="95">
        <f t="shared" si="29"/>
        <v>1741.02</v>
      </c>
      <c r="X580" s="106">
        <f t="shared" si="28"/>
        <v>1949.9424000000001</v>
      </c>
      <c r="Y580" s="26"/>
      <c r="Z580" s="23">
        <v>2016</v>
      </c>
      <c r="AA580" s="107"/>
    </row>
    <row r="581" spans="1:27" outlineLevel="1">
      <c r="A581" s="84" t="s">
        <v>1700</v>
      </c>
      <c r="B581" s="85" t="s">
        <v>27</v>
      </c>
      <c r="C581" s="101" t="s">
        <v>1530</v>
      </c>
      <c r="D581" s="26" t="s">
        <v>1531</v>
      </c>
      <c r="E581" s="26"/>
      <c r="F581" s="88" t="s">
        <v>1532</v>
      </c>
      <c r="G581" s="26"/>
      <c r="H581" s="88" t="s">
        <v>1810</v>
      </c>
      <c r="I581" s="26"/>
      <c r="J581" s="90" t="s">
        <v>930</v>
      </c>
      <c r="K581" s="91">
        <v>0</v>
      </c>
      <c r="L581" s="92">
        <v>230000000</v>
      </c>
      <c r="M581" s="23" t="s">
        <v>117</v>
      </c>
      <c r="N581" s="25" t="s">
        <v>371</v>
      </c>
      <c r="O581" s="93" t="s">
        <v>134</v>
      </c>
      <c r="P581" s="23" t="s">
        <v>135</v>
      </c>
      <c r="Q581" s="91" t="s">
        <v>168</v>
      </c>
      <c r="R581" s="94" t="s">
        <v>137</v>
      </c>
      <c r="S581" s="23">
        <v>796</v>
      </c>
      <c r="T581" s="23" t="s">
        <v>138</v>
      </c>
      <c r="U581" s="104">
        <v>5</v>
      </c>
      <c r="V581" s="104">
        <v>2633.92</v>
      </c>
      <c r="W581" s="95">
        <f t="shared" si="29"/>
        <v>13169.6</v>
      </c>
      <c r="X581" s="106">
        <f t="shared" si="28"/>
        <v>14749.952000000001</v>
      </c>
      <c r="Y581" s="26"/>
      <c r="Z581" s="23">
        <v>2016</v>
      </c>
      <c r="AA581" s="107"/>
    </row>
    <row r="582" spans="1:27" outlineLevel="1">
      <c r="A582" s="84" t="s">
        <v>1701</v>
      </c>
      <c r="B582" s="85" t="s">
        <v>27</v>
      </c>
      <c r="C582" s="101" t="s">
        <v>1530</v>
      </c>
      <c r="D582" s="26" t="s">
        <v>1531</v>
      </c>
      <c r="E582" s="26"/>
      <c r="F582" s="88" t="s">
        <v>1532</v>
      </c>
      <c r="G582" s="26"/>
      <c r="H582" s="88" t="s">
        <v>1811</v>
      </c>
      <c r="I582" s="26"/>
      <c r="J582" s="90" t="s">
        <v>930</v>
      </c>
      <c r="K582" s="91">
        <v>0</v>
      </c>
      <c r="L582" s="92">
        <v>230000000</v>
      </c>
      <c r="M582" s="23" t="s">
        <v>117</v>
      </c>
      <c r="N582" s="25" t="s">
        <v>371</v>
      </c>
      <c r="O582" s="93" t="s">
        <v>134</v>
      </c>
      <c r="P582" s="23" t="s">
        <v>135</v>
      </c>
      <c r="Q582" s="91" t="s">
        <v>168</v>
      </c>
      <c r="R582" s="94" t="s">
        <v>137</v>
      </c>
      <c r="S582" s="23">
        <v>796</v>
      </c>
      <c r="T582" s="23" t="s">
        <v>138</v>
      </c>
      <c r="U582" s="104">
        <v>5</v>
      </c>
      <c r="V582" s="104">
        <v>4330.3500000000004</v>
      </c>
      <c r="W582" s="95">
        <f t="shared" si="29"/>
        <v>21651.75</v>
      </c>
      <c r="X582" s="106">
        <f t="shared" si="28"/>
        <v>24249.960000000003</v>
      </c>
      <c r="Y582" s="26"/>
      <c r="Z582" s="23">
        <v>2016</v>
      </c>
      <c r="AA582" s="107"/>
    </row>
    <row r="583" spans="1:27" outlineLevel="1">
      <c r="A583" s="84" t="s">
        <v>1702</v>
      </c>
      <c r="B583" s="85" t="s">
        <v>27</v>
      </c>
      <c r="C583" s="101" t="s">
        <v>1530</v>
      </c>
      <c r="D583" s="26" t="s">
        <v>1531</v>
      </c>
      <c r="E583" s="26"/>
      <c r="F583" s="88" t="s">
        <v>1532</v>
      </c>
      <c r="G583" s="26"/>
      <c r="H583" s="88" t="s">
        <v>1812</v>
      </c>
      <c r="I583" s="26"/>
      <c r="J583" s="90" t="s">
        <v>930</v>
      </c>
      <c r="K583" s="91">
        <v>0</v>
      </c>
      <c r="L583" s="92">
        <v>230000000</v>
      </c>
      <c r="M583" s="23" t="s">
        <v>117</v>
      </c>
      <c r="N583" s="25" t="s">
        <v>371</v>
      </c>
      <c r="O583" s="93" t="s">
        <v>134</v>
      </c>
      <c r="P583" s="23" t="s">
        <v>135</v>
      </c>
      <c r="Q583" s="91" t="s">
        <v>168</v>
      </c>
      <c r="R583" s="94" t="s">
        <v>137</v>
      </c>
      <c r="S583" s="23">
        <v>796</v>
      </c>
      <c r="T583" s="23" t="s">
        <v>138</v>
      </c>
      <c r="U583" s="104">
        <v>24</v>
      </c>
      <c r="V583" s="104">
        <v>1808.03</v>
      </c>
      <c r="W583" s="95">
        <f t="shared" si="29"/>
        <v>43392.72</v>
      </c>
      <c r="X583" s="106">
        <f t="shared" si="28"/>
        <v>48599.846400000009</v>
      </c>
      <c r="Y583" s="26"/>
      <c r="Z583" s="23">
        <v>2016</v>
      </c>
      <c r="AA583" s="107"/>
    </row>
    <row r="584" spans="1:27" outlineLevel="1">
      <c r="A584" s="84" t="s">
        <v>1703</v>
      </c>
      <c r="B584" s="85" t="s">
        <v>27</v>
      </c>
      <c r="C584" s="101" t="s">
        <v>1530</v>
      </c>
      <c r="D584" s="26" t="s">
        <v>1531</v>
      </c>
      <c r="E584" s="26"/>
      <c r="F584" s="88" t="s">
        <v>1532</v>
      </c>
      <c r="G584" s="26"/>
      <c r="H584" s="88" t="s">
        <v>1813</v>
      </c>
      <c r="I584" s="26"/>
      <c r="J584" s="90" t="s">
        <v>930</v>
      </c>
      <c r="K584" s="91">
        <v>0</v>
      </c>
      <c r="L584" s="92">
        <v>230000000</v>
      </c>
      <c r="M584" s="23" t="s">
        <v>117</v>
      </c>
      <c r="N584" s="25" t="s">
        <v>371</v>
      </c>
      <c r="O584" s="93" t="s">
        <v>134</v>
      </c>
      <c r="P584" s="23" t="s">
        <v>135</v>
      </c>
      <c r="Q584" s="91" t="s">
        <v>168</v>
      </c>
      <c r="R584" s="94" t="s">
        <v>137</v>
      </c>
      <c r="S584" s="23">
        <v>796</v>
      </c>
      <c r="T584" s="23" t="s">
        <v>138</v>
      </c>
      <c r="U584" s="104">
        <v>10</v>
      </c>
      <c r="V584" s="104">
        <v>1808.03</v>
      </c>
      <c r="W584" s="95">
        <f t="shared" si="29"/>
        <v>18080.3</v>
      </c>
      <c r="X584" s="106">
        <f t="shared" si="28"/>
        <v>20249.936000000002</v>
      </c>
      <c r="Y584" s="26"/>
      <c r="Z584" s="23">
        <v>2016</v>
      </c>
      <c r="AA584" s="107"/>
    </row>
    <row r="585" spans="1:27" outlineLevel="1">
      <c r="A585" s="84" t="s">
        <v>1704</v>
      </c>
      <c r="B585" s="85" t="s">
        <v>27</v>
      </c>
      <c r="C585" s="101" t="s">
        <v>1867</v>
      </c>
      <c r="D585" s="26" t="s">
        <v>1531</v>
      </c>
      <c r="E585" s="26"/>
      <c r="F585" s="88" t="s">
        <v>1906</v>
      </c>
      <c r="G585" s="26"/>
      <c r="H585" s="88" t="s">
        <v>1814</v>
      </c>
      <c r="I585" s="26"/>
      <c r="J585" s="90" t="s">
        <v>930</v>
      </c>
      <c r="K585" s="91">
        <v>0</v>
      </c>
      <c r="L585" s="92">
        <v>230000000</v>
      </c>
      <c r="M585" s="23" t="s">
        <v>117</v>
      </c>
      <c r="N585" s="25" t="s">
        <v>371</v>
      </c>
      <c r="O585" s="93" t="s">
        <v>134</v>
      </c>
      <c r="P585" s="23" t="s">
        <v>135</v>
      </c>
      <c r="Q585" s="91" t="s">
        <v>168</v>
      </c>
      <c r="R585" s="94" t="s">
        <v>137</v>
      </c>
      <c r="S585" s="23">
        <v>796</v>
      </c>
      <c r="T585" s="23" t="s">
        <v>138</v>
      </c>
      <c r="U585" s="104">
        <v>10</v>
      </c>
      <c r="V585" s="104">
        <v>1808.03</v>
      </c>
      <c r="W585" s="95">
        <f t="shared" si="29"/>
        <v>18080.3</v>
      </c>
      <c r="X585" s="106">
        <f t="shared" si="28"/>
        <v>20249.936000000002</v>
      </c>
      <c r="Y585" s="26"/>
      <c r="Z585" s="23">
        <v>2016</v>
      </c>
      <c r="AA585" s="107"/>
    </row>
    <row r="586" spans="1:27" outlineLevel="1">
      <c r="A586" s="84" t="s">
        <v>1705</v>
      </c>
      <c r="B586" s="85" t="s">
        <v>27</v>
      </c>
      <c r="C586" s="101" t="s">
        <v>1867</v>
      </c>
      <c r="D586" s="26" t="s">
        <v>1531</v>
      </c>
      <c r="E586" s="26"/>
      <c r="F586" s="88" t="s">
        <v>1906</v>
      </c>
      <c r="G586" s="26"/>
      <c r="H586" s="88" t="s">
        <v>1815</v>
      </c>
      <c r="I586" s="26"/>
      <c r="J586" s="90" t="s">
        <v>930</v>
      </c>
      <c r="K586" s="91">
        <v>0</v>
      </c>
      <c r="L586" s="92">
        <v>230000000</v>
      </c>
      <c r="M586" s="23" t="s">
        <v>117</v>
      </c>
      <c r="N586" s="25" t="s">
        <v>371</v>
      </c>
      <c r="O586" s="93" t="s">
        <v>134</v>
      </c>
      <c r="P586" s="23" t="s">
        <v>135</v>
      </c>
      <c r="Q586" s="91" t="s">
        <v>168</v>
      </c>
      <c r="R586" s="94" t="s">
        <v>137</v>
      </c>
      <c r="S586" s="23">
        <v>796</v>
      </c>
      <c r="T586" s="23" t="s">
        <v>138</v>
      </c>
      <c r="U586" s="104">
        <v>2</v>
      </c>
      <c r="V586" s="104">
        <v>2120.5300000000002</v>
      </c>
      <c r="W586" s="95">
        <f t="shared" si="29"/>
        <v>4241.0600000000004</v>
      </c>
      <c r="X586" s="106">
        <f t="shared" si="28"/>
        <v>4749.9872000000005</v>
      </c>
      <c r="Y586" s="26"/>
      <c r="Z586" s="23">
        <v>2016</v>
      </c>
      <c r="AA586" s="107"/>
    </row>
    <row r="587" spans="1:27" outlineLevel="1">
      <c r="A587" s="84" t="s">
        <v>1706</v>
      </c>
      <c r="B587" s="85" t="s">
        <v>27</v>
      </c>
      <c r="C587" s="101" t="s">
        <v>1868</v>
      </c>
      <c r="D587" s="26" t="s">
        <v>1531</v>
      </c>
      <c r="E587" s="26"/>
      <c r="F587" s="88" t="s">
        <v>1907</v>
      </c>
      <c r="G587" s="26"/>
      <c r="H587" s="88" t="s">
        <v>1816</v>
      </c>
      <c r="I587" s="26"/>
      <c r="J587" s="90" t="s">
        <v>930</v>
      </c>
      <c r="K587" s="91">
        <v>0</v>
      </c>
      <c r="L587" s="92">
        <v>230000000</v>
      </c>
      <c r="M587" s="23" t="s">
        <v>117</v>
      </c>
      <c r="N587" s="25" t="s">
        <v>371</v>
      </c>
      <c r="O587" s="93" t="s">
        <v>134</v>
      </c>
      <c r="P587" s="23" t="s">
        <v>135</v>
      </c>
      <c r="Q587" s="91" t="s">
        <v>168</v>
      </c>
      <c r="R587" s="94" t="s">
        <v>137</v>
      </c>
      <c r="S587" s="23">
        <v>796</v>
      </c>
      <c r="T587" s="23" t="s">
        <v>138</v>
      </c>
      <c r="U587" s="104">
        <v>2</v>
      </c>
      <c r="V587" s="104">
        <v>1361.6</v>
      </c>
      <c r="W587" s="95">
        <f t="shared" si="29"/>
        <v>2723.2</v>
      </c>
      <c r="X587" s="106">
        <f t="shared" si="28"/>
        <v>3049.9839999999999</v>
      </c>
      <c r="Y587" s="26"/>
      <c r="Z587" s="23">
        <v>2016</v>
      </c>
      <c r="AA587" s="107"/>
    </row>
    <row r="588" spans="1:27" outlineLevel="1">
      <c r="A588" s="84" t="s">
        <v>1707</v>
      </c>
      <c r="B588" s="85" t="s">
        <v>27</v>
      </c>
      <c r="C588" s="101" t="s">
        <v>1869</v>
      </c>
      <c r="D588" s="26" t="s">
        <v>1531</v>
      </c>
      <c r="E588" s="26"/>
      <c r="F588" s="88" t="s">
        <v>1908</v>
      </c>
      <c r="G588" s="26"/>
      <c r="H588" s="88" t="s">
        <v>1817</v>
      </c>
      <c r="I588" s="26"/>
      <c r="J588" s="90" t="s">
        <v>930</v>
      </c>
      <c r="K588" s="91">
        <v>0</v>
      </c>
      <c r="L588" s="92">
        <v>230000000</v>
      </c>
      <c r="M588" s="23" t="s">
        <v>117</v>
      </c>
      <c r="N588" s="25" t="s">
        <v>371</v>
      </c>
      <c r="O588" s="93" t="s">
        <v>134</v>
      </c>
      <c r="P588" s="23" t="s">
        <v>135</v>
      </c>
      <c r="Q588" s="91" t="s">
        <v>168</v>
      </c>
      <c r="R588" s="94" t="s">
        <v>137</v>
      </c>
      <c r="S588" s="23">
        <v>796</v>
      </c>
      <c r="T588" s="23" t="s">
        <v>138</v>
      </c>
      <c r="U588" s="104">
        <v>9</v>
      </c>
      <c r="V588" s="104">
        <v>1406.2499999999998</v>
      </c>
      <c r="W588" s="95">
        <f t="shared" si="29"/>
        <v>12656.249999999998</v>
      </c>
      <c r="X588" s="106">
        <f t="shared" si="28"/>
        <v>14175</v>
      </c>
      <c r="Y588" s="26"/>
      <c r="Z588" s="23">
        <v>2016</v>
      </c>
      <c r="AA588" s="107"/>
    </row>
    <row r="589" spans="1:27" outlineLevel="1">
      <c r="A589" s="84" t="s">
        <v>1708</v>
      </c>
      <c r="B589" s="85" t="s">
        <v>27</v>
      </c>
      <c r="C589" s="101" t="s">
        <v>1530</v>
      </c>
      <c r="D589" s="26" t="s">
        <v>1531</v>
      </c>
      <c r="E589" s="26"/>
      <c r="F589" s="88" t="s">
        <v>1532</v>
      </c>
      <c r="G589" s="26"/>
      <c r="H589" s="88" t="s">
        <v>1818</v>
      </c>
      <c r="I589" s="26"/>
      <c r="J589" s="90" t="s">
        <v>930</v>
      </c>
      <c r="K589" s="91">
        <v>0</v>
      </c>
      <c r="L589" s="92">
        <v>230000000</v>
      </c>
      <c r="M589" s="23" t="s">
        <v>117</v>
      </c>
      <c r="N589" s="25" t="s">
        <v>371</v>
      </c>
      <c r="O589" s="93" t="s">
        <v>134</v>
      </c>
      <c r="P589" s="23" t="s">
        <v>135</v>
      </c>
      <c r="Q589" s="91" t="s">
        <v>168</v>
      </c>
      <c r="R589" s="94" t="s">
        <v>137</v>
      </c>
      <c r="S589" s="23">
        <v>796</v>
      </c>
      <c r="T589" s="23" t="s">
        <v>138</v>
      </c>
      <c r="U589" s="104">
        <v>11</v>
      </c>
      <c r="V589" s="104">
        <v>1071.42</v>
      </c>
      <c r="W589" s="95">
        <f t="shared" si="29"/>
        <v>11785.62</v>
      </c>
      <c r="X589" s="106">
        <f t="shared" si="28"/>
        <v>13199.894400000003</v>
      </c>
      <c r="Y589" s="26"/>
      <c r="Z589" s="23">
        <v>2016</v>
      </c>
      <c r="AA589" s="107"/>
    </row>
    <row r="590" spans="1:27" outlineLevel="1">
      <c r="A590" s="84" t="s">
        <v>1709</v>
      </c>
      <c r="B590" s="85" t="s">
        <v>27</v>
      </c>
      <c r="C590" s="101" t="s">
        <v>1870</v>
      </c>
      <c r="D590" s="26" t="s">
        <v>1531</v>
      </c>
      <c r="E590" s="26"/>
      <c r="F590" s="88" t="s">
        <v>1909</v>
      </c>
      <c r="G590" s="26"/>
      <c r="H590" s="88" t="s">
        <v>1819</v>
      </c>
      <c r="I590" s="26"/>
      <c r="J590" s="90" t="s">
        <v>930</v>
      </c>
      <c r="K590" s="91">
        <v>0</v>
      </c>
      <c r="L590" s="92">
        <v>230000000</v>
      </c>
      <c r="M590" s="23" t="s">
        <v>117</v>
      </c>
      <c r="N590" s="25" t="s">
        <v>371</v>
      </c>
      <c r="O590" s="93" t="s">
        <v>134</v>
      </c>
      <c r="P590" s="23" t="s">
        <v>135</v>
      </c>
      <c r="Q590" s="91" t="s">
        <v>168</v>
      </c>
      <c r="R590" s="94" t="s">
        <v>137</v>
      </c>
      <c r="S590" s="23">
        <v>796</v>
      </c>
      <c r="T590" s="23" t="s">
        <v>138</v>
      </c>
      <c r="U590" s="104">
        <v>26</v>
      </c>
      <c r="V590" s="104">
        <v>2120.5300000000002</v>
      </c>
      <c r="W590" s="95">
        <f t="shared" si="29"/>
        <v>55133.780000000006</v>
      </c>
      <c r="X590" s="106">
        <f t="shared" si="28"/>
        <v>61749.833600000013</v>
      </c>
      <c r="Y590" s="26"/>
      <c r="Z590" s="23">
        <v>2016</v>
      </c>
      <c r="AA590" s="107"/>
    </row>
    <row r="591" spans="1:27" outlineLevel="1">
      <c r="A591" s="84" t="s">
        <v>1710</v>
      </c>
      <c r="B591" s="85" t="s">
        <v>27</v>
      </c>
      <c r="C591" s="101" t="s">
        <v>1535</v>
      </c>
      <c r="D591" s="26" t="s">
        <v>1536</v>
      </c>
      <c r="E591" s="26"/>
      <c r="F591" s="88" t="s">
        <v>1537</v>
      </c>
      <c r="G591" s="26"/>
      <c r="H591" s="88" t="s">
        <v>1820</v>
      </c>
      <c r="I591" s="26"/>
      <c r="J591" s="90" t="s">
        <v>930</v>
      </c>
      <c r="K591" s="91">
        <v>0</v>
      </c>
      <c r="L591" s="92">
        <v>230000000</v>
      </c>
      <c r="M591" s="23" t="s">
        <v>117</v>
      </c>
      <c r="N591" s="25" t="s">
        <v>371</v>
      </c>
      <c r="O591" s="93" t="s">
        <v>134</v>
      </c>
      <c r="P591" s="23" t="s">
        <v>135</v>
      </c>
      <c r="Q591" s="91" t="s">
        <v>168</v>
      </c>
      <c r="R591" s="94" t="s">
        <v>137</v>
      </c>
      <c r="S591" s="23">
        <v>796</v>
      </c>
      <c r="T591" s="23" t="s">
        <v>138</v>
      </c>
      <c r="U591" s="104">
        <v>5</v>
      </c>
      <c r="V591" s="104">
        <v>312.49999999999994</v>
      </c>
      <c r="W591" s="95">
        <f t="shared" si="29"/>
        <v>1562.4999999999998</v>
      </c>
      <c r="X591" s="106">
        <f t="shared" si="28"/>
        <v>1750</v>
      </c>
      <c r="Y591" s="26"/>
      <c r="Z591" s="23">
        <v>2016</v>
      </c>
      <c r="AA591" s="107"/>
    </row>
    <row r="592" spans="1:27" outlineLevel="1">
      <c r="A592" s="84" t="s">
        <v>1711</v>
      </c>
      <c r="B592" s="85" t="s">
        <v>27</v>
      </c>
      <c r="C592" s="101" t="s">
        <v>1871</v>
      </c>
      <c r="D592" s="26" t="s">
        <v>1910</v>
      </c>
      <c r="E592" s="26"/>
      <c r="F592" s="88" t="s">
        <v>1911</v>
      </c>
      <c r="G592" s="26"/>
      <c r="H592" s="88" t="s">
        <v>1821</v>
      </c>
      <c r="I592" s="26"/>
      <c r="J592" s="90" t="s">
        <v>930</v>
      </c>
      <c r="K592" s="91">
        <v>0</v>
      </c>
      <c r="L592" s="92">
        <v>230000000</v>
      </c>
      <c r="M592" s="23" t="s">
        <v>117</v>
      </c>
      <c r="N592" s="25" t="s">
        <v>371</v>
      </c>
      <c r="O592" s="93" t="s">
        <v>134</v>
      </c>
      <c r="P592" s="23" t="s">
        <v>135</v>
      </c>
      <c r="Q592" s="91" t="s">
        <v>168</v>
      </c>
      <c r="R592" s="94" t="s">
        <v>137</v>
      </c>
      <c r="S592" s="23">
        <v>166</v>
      </c>
      <c r="T592" s="23" t="s">
        <v>151</v>
      </c>
      <c r="U592" s="104">
        <v>4</v>
      </c>
      <c r="V592" s="104">
        <v>1116.07</v>
      </c>
      <c r="W592" s="95">
        <f t="shared" si="29"/>
        <v>4464.28</v>
      </c>
      <c r="X592" s="106">
        <f t="shared" si="28"/>
        <v>4999.9935999999998</v>
      </c>
      <c r="Y592" s="26"/>
      <c r="Z592" s="23">
        <v>2016</v>
      </c>
      <c r="AA592" s="107"/>
    </row>
    <row r="593" spans="1:27" outlineLevel="1">
      <c r="A593" s="84" t="s">
        <v>1712</v>
      </c>
      <c r="B593" s="85" t="s">
        <v>27</v>
      </c>
      <c r="C593" s="101" t="s">
        <v>1944</v>
      </c>
      <c r="D593" s="26" t="s">
        <v>1912</v>
      </c>
      <c r="E593" s="26"/>
      <c r="F593" s="88" t="s">
        <v>1913</v>
      </c>
      <c r="G593" s="26"/>
      <c r="H593" s="88" t="s">
        <v>1822</v>
      </c>
      <c r="I593" s="26"/>
      <c r="J593" s="90" t="s">
        <v>930</v>
      </c>
      <c r="K593" s="91">
        <v>0</v>
      </c>
      <c r="L593" s="92">
        <v>230000000</v>
      </c>
      <c r="M593" s="23" t="s">
        <v>117</v>
      </c>
      <c r="N593" s="25" t="s">
        <v>371</v>
      </c>
      <c r="O593" s="93" t="s">
        <v>134</v>
      </c>
      <c r="P593" s="23" t="s">
        <v>135</v>
      </c>
      <c r="Q593" s="91" t="s">
        <v>168</v>
      </c>
      <c r="R593" s="94" t="s">
        <v>137</v>
      </c>
      <c r="S593" s="23">
        <v>112</v>
      </c>
      <c r="T593" s="23" t="s">
        <v>166</v>
      </c>
      <c r="U593" s="104">
        <v>10</v>
      </c>
      <c r="V593" s="104">
        <v>446.42</v>
      </c>
      <c r="W593" s="95">
        <f t="shared" si="29"/>
        <v>4464.2</v>
      </c>
      <c r="X593" s="106">
        <f t="shared" si="28"/>
        <v>4999.9040000000005</v>
      </c>
      <c r="Y593" s="26"/>
      <c r="Z593" s="23">
        <v>2016</v>
      </c>
      <c r="AA593" s="107"/>
    </row>
    <row r="594" spans="1:27" outlineLevel="1">
      <c r="A594" s="84" t="s">
        <v>1713</v>
      </c>
      <c r="B594" s="85" t="s">
        <v>27</v>
      </c>
      <c r="C594" s="101" t="s">
        <v>1872</v>
      </c>
      <c r="D594" s="26" t="s">
        <v>1914</v>
      </c>
      <c r="E594" s="26"/>
      <c r="F594" s="88" t="s">
        <v>1915</v>
      </c>
      <c r="G594" s="26"/>
      <c r="H594" s="88" t="s">
        <v>1823</v>
      </c>
      <c r="I594" s="26"/>
      <c r="J594" s="90" t="s">
        <v>930</v>
      </c>
      <c r="K594" s="91">
        <v>0</v>
      </c>
      <c r="L594" s="92">
        <v>230000000</v>
      </c>
      <c r="M594" s="23" t="s">
        <v>117</v>
      </c>
      <c r="N594" s="25" t="s">
        <v>371</v>
      </c>
      <c r="O594" s="93" t="s">
        <v>134</v>
      </c>
      <c r="P594" s="23" t="s">
        <v>135</v>
      </c>
      <c r="Q594" s="91" t="s">
        <v>168</v>
      </c>
      <c r="R594" s="94" t="s">
        <v>137</v>
      </c>
      <c r="S594" s="23">
        <v>796</v>
      </c>
      <c r="T594" s="23" t="s">
        <v>138</v>
      </c>
      <c r="U594" s="104">
        <v>28</v>
      </c>
      <c r="V594" s="104">
        <v>1700.9999999999998</v>
      </c>
      <c r="W594" s="95">
        <f t="shared" si="29"/>
        <v>47627.999999999993</v>
      </c>
      <c r="X594" s="106">
        <f t="shared" si="28"/>
        <v>53343.359999999993</v>
      </c>
      <c r="Y594" s="26"/>
      <c r="Z594" s="23">
        <v>2016</v>
      </c>
      <c r="AA594" s="107"/>
    </row>
    <row r="595" spans="1:27" outlineLevel="1">
      <c r="A595" s="84" t="s">
        <v>1714</v>
      </c>
      <c r="B595" s="85" t="s">
        <v>27</v>
      </c>
      <c r="C595" s="101" t="s">
        <v>1873</v>
      </c>
      <c r="D595" s="26" t="s">
        <v>496</v>
      </c>
      <c r="E595" s="26"/>
      <c r="F595" s="88" t="s">
        <v>1916</v>
      </c>
      <c r="G595" s="26"/>
      <c r="H595" s="88" t="s">
        <v>1824</v>
      </c>
      <c r="I595" s="26"/>
      <c r="J595" s="90" t="s">
        <v>930</v>
      </c>
      <c r="K595" s="91">
        <v>0</v>
      </c>
      <c r="L595" s="92">
        <v>230000000</v>
      </c>
      <c r="M595" s="23" t="s">
        <v>117</v>
      </c>
      <c r="N595" s="25" t="s">
        <v>371</v>
      </c>
      <c r="O595" s="93" t="s">
        <v>134</v>
      </c>
      <c r="P595" s="23" t="s">
        <v>135</v>
      </c>
      <c r="Q595" s="91" t="s">
        <v>168</v>
      </c>
      <c r="R595" s="94" t="s">
        <v>137</v>
      </c>
      <c r="S595" s="23">
        <v>796</v>
      </c>
      <c r="T595" s="23" t="s">
        <v>138</v>
      </c>
      <c r="U595" s="104">
        <v>24</v>
      </c>
      <c r="V595" s="104">
        <v>58.03</v>
      </c>
      <c r="W595" s="95">
        <f t="shared" si="29"/>
        <v>1392.72</v>
      </c>
      <c r="X595" s="106">
        <f t="shared" si="28"/>
        <v>1559.8464000000001</v>
      </c>
      <c r="Y595" s="26"/>
      <c r="Z595" s="23">
        <v>2016</v>
      </c>
      <c r="AA595" s="107"/>
    </row>
    <row r="596" spans="1:27" outlineLevel="1">
      <c r="A596" s="84" t="s">
        <v>1715</v>
      </c>
      <c r="B596" s="85" t="s">
        <v>27</v>
      </c>
      <c r="C596" s="101" t="s">
        <v>1874</v>
      </c>
      <c r="D596" s="26" t="s">
        <v>1917</v>
      </c>
      <c r="E596" s="26"/>
      <c r="F596" s="88" t="s">
        <v>1918</v>
      </c>
      <c r="G596" s="26"/>
      <c r="H596" s="88" t="s">
        <v>1825</v>
      </c>
      <c r="I596" s="26"/>
      <c r="J596" s="90" t="s">
        <v>930</v>
      </c>
      <c r="K596" s="91">
        <v>0</v>
      </c>
      <c r="L596" s="92">
        <v>230000000</v>
      </c>
      <c r="M596" s="23" t="s">
        <v>117</v>
      </c>
      <c r="N596" s="25" t="s">
        <v>371</v>
      </c>
      <c r="O596" s="93" t="s">
        <v>134</v>
      </c>
      <c r="P596" s="23" t="s">
        <v>135</v>
      </c>
      <c r="Q596" s="91" t="s">
        <v>168</v>
      </c>
      <c r="R596" s="94" t="s">
        <v>137</v>
      </c>
      <c r="S596" s="23">
        <v>796</v>
      </c>
      <c r="T596" s="23" t="s">
        <v>138</v>
      </c>
      <c r="U596" s="104">
        <v>9</v>
      </c>
      <c r="V596" s="104">
        <v>3599.9999999999995</v>
      </c>
      <c r="W596" s="95">
        <f t="shared" si="29"/>
        <v>32399.999999999996</v>
      </c>
      <c r="X596" s="106">
        <f t="shared" si="28"/>
        <v>36288</v>
      </c>
      <c r="Y596" s="26"/>
      <c r="Z596" s="23">
        <v>2016</v>
      </c>
      <c r="AA596" s="107"/>
    </row>
    <row r="597" spans="1:27" outlineLevel="1">
      <c r="A597" s="84" t="s">
        <v>1716</v>
      </c>
      <c r="B597" s="85" t="s">
        <v>27</v>
      </c>
      <c r="C597" s="101" t="s">
        <v>1875</v>
      </c>
      <c r="D597" s="26" t="s">
        <v>1919</v>
      </c>
      <c r="E597" s="26"/>
      <c r="F597" s="88" t="s">
        <v>1920</v>
      </c>
      <c r="G597" s="26"/>
      <c r="H597" s="88" t="s">
        <v>1826</v>
      </c>
      <c r="I597" s="26"/>
      <c r="J597" s="90" t="s">
        <v>930</v>
      </c>
      <c r="K597" s="91">
        <v>0</v>
      </c>
      <c r="L597" s="92">
        <v>230000000</v>
      </c>
      <c r="M597" s="23" t="s">
        <v>117</v>
      </c>
      <c r="N597" s="25" t="s">
        <v>371</v>
      </c>
      <c r="O597" s="93" t="s">
        <v>134</v>
      </c>
      <c r="P597" s="23" t="s">
        <v>135</v>
      </c>
      <c r="Q597" s="91" t="s">
        <v>168</v>
      </c>
      <c r="R597" s="94" t="s">
        <v>137</v>
      </c>
      <c r="S597" s="23">
        <v>796</v>
      </c>
      <c r="T597" s="23" t="s">
        <v>138</v>
      </c>
      <c r="U597" s="104">
        <v>10</v>
      </c>
      <c r="V597" s="104">
        <v>468.74999999999994</v>
      </c>
      <c r="W597" s="95">
        <f t="shared" si="29"/>
        <v>4687.4999999999991</v>
      </c>
      <c r="X597" s="106">
        <f t="shared" si="28"/>
        <v>5249.9999999999991</v>
      </c>
      <c r="Y597" s="26"/>
      <c r="Z597" s="23">
        <v>2016</v>
      </c>
      <c r="AA597" s="107"/>
    </row>
    <row r="598" spans="1:27" outlineLevel="1">
      <c r="A598" s="84" t="s">
        <v>1717</v>
      </c>
      <c r="B598" s="85" t="s">
        <v>27</v>
      </c>
      <c r="C598" s="101" t="s">
        <v>1876</v>
      </c>
      <c r="D598" s="26" t="s">
        <v>1921</v>
      </c>
      <c r="E598" s="26"/>
      <c r="F598" s="88" t="s">
        <v>1922</v>
      </c>
      <c r="G598" s="26"/>
      <c r="H598" s="88" t="s">
        <v>1827</v>
      </c>
      <c r="I598" s="26"/>
      <c r="J598" s="90" t="s">
        <v>930</v>
      </c>
      <c r="K598" s="91">
        <v>0</v>
      </c>
      <c r="L598" s="92">
        <v>230000000</v>
      </c>
      <c r="M598" s="23" t="s">
        <v>117</v>
      </c>
      <c r="N598" s="25" t="s">
        <v>371</v>
      </c>
      <c r="O598" s="93" t="s">
        <v>134</v>
      </c>
      <c r="P598" s="23" t="s">
        <v>135</v>
      </c>
      <c r="Q598" s="91" t="s">
        <v>168</v>
      </c>
      <c r="R598" s="94" t="s">
        <v>137</v>
      </c>
      <c r="S598" s="23">
        <v>166</v>
      </c>
      <c r="T598" s="23" t="s">
        <v>151</v>
      </c>
      <c r="U598" s="104">
        <v>460</v>
      </c>
      <c r="V598" s="104">
        <v>2083.9999999999995</v>
      </c>
      <c r="W598" s="95">
        <f t="shared" si="29"/>
        <v>958639.99999999977</v>
      </c>
      <c r="X598" s="106">
        <f t="shared" si="28"/>
        <v>1073676.7999999998</v>
      </c>
      <c r="Y598" s="26"/>
      <c r="Z598" s="23">
        <v>2016</v>
      </c>
      <c r="AA598" s="107"/>
    </row>
    <row r="599" spans="1:27" outlineLevel="1">
      <c r="A599" s="84" t="s">
        <v>1718</v>
      </c>
      <c r="B599" s="85" t="s">
        <v>27</v>
      </c>
      <c r="C599" s="101" t="s">
        <v>176</v>
      </c>
      <c r="D599" s="26" t="s">
        <v>177</v>
      </c>
      <c r="E599" s="26"/>
      <c r="F599" s="88" t="s">
        <v>1923</v>
      </c>
      <c r="G599" s="26"/>
      <c r="H599" s="88" t="s">
        <v>177</v>
      </c>
      <c r="I599" s="26"/>
      <c r="J599" s="90" t="s">
        <v>930</v>
      </c>
      <c r="K599" s="91">
        <v>0</v>
      </c>
      <c r="L599" s="92">
        <v>230000000</v>
      </c>
      <c r="M599" s="23" t="s">
        <v>117</v>
      </c>
      <c r="N599" s="25" t="s">
        <v>371</v>
      </c>
      <c r="O599" s="93" t="s">
        <v>134</v>
      </c>
      <c r="P599" s="23" t="s">
        <v>135</v>
      </c>
      <c r="Q599" s="91" t="s">
        <v>168</v>
      </c>
      <c r="R599" s="94" t="s">
        <v>137</v>
      </c>
      <c r="S599" s="23">
        <v>796</v>
      </c>
      <c r="T599" s="23" t="s">
        <v>138</v>
      </c>
      <c r="U599" s="104">
        <v>23</v>
      </c>
      <c r="V599" s="104">
        <v>84821.42</v>
      </c>
      <c r="W599" s="95">
        <f t="shared" si="29"/>
        <v>1950892.66</v>
      </c>
      <c r="X599" s="106">
        <f t="shared" si="28"/>
        <v>2184999.7792000002</v>
      </c>
      <c r="Y599" s="26"/>
      <c r="Z599" s="23">
        <v>2016</v>
      </c>
      <c r="AA599" s="107"/>
    </row>
    <row r="600" spans="1:27" outlineLevel="1">
      <c r="A600" s="84" t="s">
        <v>1719</v>
      </c>
      <c r="B600" s="85" t="s">
        <v>27</v>
      </c>
      <c r="C600" s="101" t="s">
        <v>1877</v>
      </c>
      <c r="D600" s="26" t="s">
        <v>1924</v>
      </c>
      <c r="E600" s="26"/>
      <c r="F600" s="88" t="s">
        <v>1925</v>
      </c>
      <c r="G600" s="26"/>
      <c r="H600" s="88" t="s">
        <v>1828</v>
      </c>
      <c r="I600" s="26"/>
      <c r="J600" s="90" t="s">
        <v>35</v>
      </c>
      <c r="K600" s="91">
        <v>40</v>
      </c>
      <c r="L600" s="92">
        <v>230000000</v>
      </c>
      <c r="M600" s="23" t="s">
        <v>117</v>
      </c>
      <c r="N600" s="25" t="s">
        <v>371</v>
      </c>
      <c r="O600" s="93" t="s">
        <v>134</v>
      </c>
      <c r="P600" s="23" t="s">
        <v>135</v>
      </c>
      <c r="Q600" s="91" t="s">
        <v>136</v>
      </c>
      <c r="R600" s="94" t="s">
        <v>139</v>
      </c>
      <c r="S600" s="23">
        <v>796</v>
      </c>
      <c r="T600" s="23" t="s">
        <v>138</v>
      </c>
      <c r="U600" s="104">
        <v>5</v>
      </c>
      <c r="V600" s="104">
        <v>524766.68999999994</v>
      </c>
      <c r="W600" s="95">
        <f t="shared" si="29"/>
        <v>2623833.4499999997</v>
      </c>
      <c r="X600" s="106">
        <f t="shared" si="28"/>
        <v>2938693.4640000002</v>
      </c>
      <c r="Y600" s="26" t="s">
        <v>140</v>
      </c>
      <c r="Z600" s="23">
        <v>2016</v>
      </c>
      <c r="AA600" s="107"/>
    </row>
    <row r="601" spans="1:27" outlineLevel="1">
      <c r="A601" s="84" t="s">
        <v>1720</v>
      </c>
      <c r="B601" s="85" t="s">
        <v>27</v>
      </c>
      <c r="C601" s="101" t="s">
        <v>1878</v>
      </c>
      <c r="D601" s="26" t="s">
        <v>1926</v>
      </c>
      <c r="E601" s="26"/>
      <c r="F601" s="88" t="s">
        <v>1927</v>
      </c>
      <c r="G601" s="26"/>
      <c r="H601" s="88" t="s">
        <v>1829</v>
      </c>
      <c r="I601" s="26"/>
      <c r="J601" s="90" t="s">
        <v>35</v>
      </c>
      <c r="K601" s="91">
        <v>40</v>
      </c>
      <c r="L601" s="92">
        <v>230000000</v>
      </c>
      <c r="M601" s="23" t="s">
        <v>117</v>
      </c>
      <c r="N601" s="25" t="s">
        <v>371</v>
      </c>
      <c r="O601" s="93" t="s">
        <v>134</v>
      </c>
      <c r="P601" s="23" t="s">
        <v>135</v>
      </c>
      <c r="Q601" s="91" t="s">
        <v>136</v>
      </c>
      <c r="R601" s="94" t="s">
        <v>139</v>
      </c>
      <c r="S601" s="23">
        <v>796</v>
      </c>
      <c r="T601" s="23" t="s">
        <v>138</v>
      </c>
      <c r="U601" s="104">
        <v>1</v>
      </c>
      <c r="V601" s="104">
        <v>539000</v>
      </c>
      <c r="W601" s="95">
        <f t="shared" si="29"/>
        <v>539000</v>
      </c>
      <c r="X601" s="106">
        <f t="shared" si="28"/>
        <v>603680</v>
      </c>
      <c r="Y601" s="26" t="s">
        <v>140</v>
      </c>
      <c r="Z601" s="23">
        <v>2016</v>
      </c>
      <c r="AA601" s="107"/>
    </row>
    <row r="602" spans="1:27" outlineLevel="1">
      <c r="A602" s="84" t="s">
        <v>1721</v>
      </c>
      <c r="B602" s="85" t="s">
        <v>27</v>
      </c>
      <c r="C602" s="101" t="s">
        <v>1879</v>
      </c>
      <c r="D602" s="26" t="s">
        <v>1926</v>
      </c>
      <c r="E602" s="26"/>
      <c r="F602" s="88" t="s">
        <v>1928</v>
      </c>
      <c r="G602" s="26"/>
      <c r="H602" s="88" t="s">
        <v>1830</v>
      </c>
      <c r="I602" s="26"/>
      <c r="J602" s="90" t="s">
        <v>35</v>
      </c>
      <c r="K602" s="91">
        <v>40</v>
      </c>
      <c r="L602" s="92">
        <v>230000000</v>
      </c>
      <c r="M602" s="23" t="s">
        <v>117</v>
      </c>
      <c r="N602" s="25" t="s">
        <v>371</v>
      </c>
      <c r="O602" s="93" t="s">
        <v>134</v>
      </c>
      <c r="P602" s="23" t="s">
        <v>135</v>
      </c>
      <c r="Q602" s="91" t="s">
        <v>136</v>
      </c>
      <c r="R602" s="94" t="s">
        <v>139</v>
      </c>
      <c r="S602" s="23">
        <v>796</v>
      </c>
      <c r="T602" s="23" t="s">
        <v>138</v>
      </c>
      <c r="U602" s="104">
        <v>1</v>
      </c>
      <c r="V602" s="104">
        <v>539000</v>
      </c>
      <c r="W602" s="95">
        <f t="shared" ref="W602:W681" si="30">U602*V602</f>
        <v>539000</v>
      </c>
      <c r="X602" s="106">
        <f t="shared" si="28"/>
        <v>603680</v>
      </c>
      <c r="Y602" s="26" t="s">
        <v>140</v>
      </c>
      <c r="Z602" s="23">
        <v>2016</v>
      </c>
      <c r="AA602" s="107"/>
    </row>
    <row r="603" spans="1:27" outlineLevel="1">
      <c r="A603" s="84" t="s">
        <v>1722</v>
      </c>
      <c r="B603" s="85" t="s">
        <v>27</v>
      </c>
      <c r="C603" s="101" t="s">
        <v>1879</v>
      </c>
      <c r="D603" s="26" t="s">
        <v>1926</v>
      </c>
      <c r="E603" s="26"/>
      <c r="F603" s="88" t="s">
        <v>1928</v>
      </c>
      <c r="G603" s="26"/>
      <c r="H603" s="88" t="s">
        <v>1831</v>
      </c>
      <c r="I603" s="26"/>
      <c r="J603" s="90" t="s">
        <v>35</v>
      </c>
      <c r="K603" s="91">
        <v>40</v>
      </c>
      <c r="L603" s="92">
        <v>230000000</v>
      </c>
      <c r="M603" s="23" t="s">
        <v>117</v>
      </c>
      <c r="N603" s="25" t="s">
        <v>371</v>
      </c>
      <c r="O603" s="93" t="s">
        <v>134</v>
      </c>
      <c r="P603" s="23" t="s">
        <v>135</v>
      </c>
      <c r="Q603" s="91" t="s">
        <v>136</v>
      </c>
      <c r="R603" s="94" t="s">
        <v>139</v>
      </c>
      <c r="S603" s="23">
        <v>796</v>
      </c>
      <c r="T603" s="23" t="s">
        <v>138</v>
      </c>
      <c r="U603" s="104">
        <v>1</v>
      </c>
      <c r="V603" s="104">
        <v>539000</v>
      </c>
      <c r="W603" s="95">
        <f t="shared" si="30"/>
        <v>539000</v>
      </c>
      <c r="X603" s="106">
        <f t="shared" si="28"/>
        <v>603680</v>
      </c>
      <c r="Y603" s="26" t="s">
        <v>140</v>
      </c>
      <c r="Z603" s="23">
        <v>2016</v>
      </c>
      <c r="AA603" s="107"/>
    </row>
    <row r="604" spans="1:27" outlineLevel="1">
      <c r="A604" s="84" t="s">
        <v>1723</v>
      </c>
      <c r="B604" s="85" t="s">
        <v>27</v>
      </c>
      <c r="C604" s="101" t="s">
        <v>1880</v>
      </c>
      <c r="D604" s="26" t="s">
        <v>1929</v>
      </c>
      <c r="E604" s="26"/>
      <c r="F604" s="88" t="s">
        <v>1930</v>
      </c>
      <c r="G604" s="26"/>
      <c r="H604" s="88" t="s">
        <v>1832</v>
      </c>
      <c r="I604" s="26"/>
      <c r="J604" s="90" t="s">
        <v>35</v>
      </c>
      <c r="K604" s="91">
        <v>40</v>
      </c>
      <c r="L604" s="92">
        <v>230000000</v>
      </c>
      <c r="M604" s="23" t="s">
        <v>117</v>
      </c>
      <c r="N604" s="25" t="s">
        <v>371</v>
      </c>
      <c r="O604" s="93" t="s">
        <v>134</v>
      </c>
      <c r="P604" s="23" t="s">
        <v>135</v>
      </c>
      <c r="Q604" s="91" t="s">
        <v>136</v>
      </c>
      <c r="R604" s="94" t="s">
        <v>139</v>
      </c>
      <c r="S604" s="23">
        <v>796</v>
      </c>
      <c r="T604" s="23" t="s">
        <v>138</v>
      </c>
      <c r="U604" s="104">
        <v>2</v>
      </c>
      <c r="V604" s="104">
        <v>339439.99999999994</v>
      </c>
      <c r="W604" s="95">
        <f t="shared" si="30"/>
        <v>678879.99999999988</v>
      </c>
      <c r="X604" s="106">
        <f t="shared" si="28"/>
        <v>760345.59999999998</v>
      </c>
      <c r="Y604" s="26" t="s">
        <v>140</v>
      </c>
      <c r="Z604" s="23">
        <v>2016</v>
      </c>
      <c r="AA604" s="107"/>
    </row>
    <row r="605" spans="1:27" outlineLevel="1">
      <c r="A605" s="84" t="s">
        <v>1724</v>
      </c>
      <c r="B605" s="85" t="s">
        <v>27</v>
      </c>
      <c r="C605" s="101" t="s">
        <v>1881</v>
      </c>
      <c r="D605" s="26" t="s">
        <v>1931</v>
      </c>
      <c r="E605" s="26"/>
      <c r="F605" s="88" t="s">
        <v>1932</v>
      </c>
      <c r="G605" s="26"/>
      <c r="H605" s="88" t="s">
        <v>1833</v>
      </c>
      <c r="I605" s="26"/>
      <c r="J605" s="90" t="s">
        <v>35</v>
      </c>
      <c r="K605" s="91">
        <v>40</v>
      </c>
      <c r="L605" s="92">
        <v>230000000</v>
      </c>
      <c r="M605" s="23" t="s">
        <v>117</v>
      </c>
      <c r="N605" s="25" t="s">
        <v>371</v>
      </c>
      <c r="O605" s="93" t="s">
        <v>134</v>
      </c>
      <c r="P605" s="23" t="s">
        <v>135</v>
      </c>
      <c r="Q605" s="91" t="s">
        <v>136</v>
      </c>
      <c r="R605" s="94" t="s">
        <v>139</v>
      </c>
      <c r="S605" s="23">
        <v>796</v>
      </c>
      <c r="T605" s="23" t="s">
        <v>138</v>
      </c>
      <c r="U605" s="104">
        <v>10</v>
      </c>
      <c r="V605" s="104">
        <v>4590</v>
      </c>
      <c r="W605" s="95">
        <f t="shared" si="30"/>
        <v>45900</v>
      </c>
      <c r="X605" s="106">
        <f t="shared" si="28"/>
        <v>51408.000000000007</v>
      </c>
      <c r="Y605" s="26" t="s">
        <v>140</v>
      </c>
      <c r="Z605" s="23">
        <v>2016</v>
      </c>
      <c r="AA605" s="107"/>
    </row>
    <row r="606" spans="1:27" outlineLevel="1">
      <c r="A606" s="84" t="s">
        <v>1725</v>
      </c>
      <c r="B606" s="85" t="s">
        <v>27</v>
      </c>
      <c r="C606" s="101" t="s">
        <v>1882</v>
      </c>
      <c r="D606" s="26" t="s">
        <v>1933</v>
      </c>
      <c r="E606" s="26"/>
      <c r="F606" s="88" t="s">
        <v>1934</v>
      </c>
      <c r="G606" s="26"/>
      <c r="H606" s="88" t="s">
        <v>1834</v>
      </c>
      <c r="I606" s="26"/>
      <c r="J606" s="90" t="s">
        <v>35</v>
      </c>
      <c r="K606" s="91">
        <v>40</v>
      </c>
      <c r="L606" s="92">
        <v>230000000</v>
      </c>
      <c r="M606" s="23" t="s">
        <v>117</v>
      </c>
      <c r="N606" s="25" t="s">
        <v>371</v>
      </c>
      <c r="O606" s="93" t="s">
        <v>134</v>
      </c>
      <c r="P606" s="23" t="s">
        <v>135</v>
      </c>
      <c r="Q606" s="91" t="s">
        <v>136</v>
      </c>
      <c r="R606" s="94" t="s">
        <v>139</v>
      </c>
      <c r="S606" s="23">
        <v>796</v>
      </c>
      <c r="T606" s="23" t="s">
        <v>138</v>
      </c>
      <c r="U606" s="104">
        <v>4</v>
      </c>
      <c r="V606" s="104">
        <v>15299.999999999998</v>
      </c>
      <c r="W606" s="95">
        <f t="shared" si="30"/>
        <v>61199.999999999993</v>
      </c>
      <c r="X606" s="106">
        <f t="shared" si="28"/>
        <v>68544</v>
      </c>
      <c r="Y606" s="26" t="s">
        <v>140</v>
      </c>
      <c r="Z606" s="23">
        <v>2016</v>
      </c>
      <c r="AA606" s="107"/>
    </row>
    <row r="607" spans="1:27" outlineLevel="1">
      <c r="A607" s="84" t="s">
        <v>1726</v>
      </c>
      <c r="B607" s="85" t="s">
        <v>27</v>
      </c>
      <c r="C607" s="101" t="s">
        <v>1883</v>
      </c>
      <c r="D607" s="26" t="s">
        <v>1935</v>
      </c>
      <c r="E607" s="26"/>
      <c r="F607" s="88" t="s">
        <v>1936</v>
      </c>
      <c r="G607" s="26"/>
      <c r="H607" s="88" t="s">
        <v>1835</v>
      </c>
      <c r="I607" s="26"/>
      <c r="J607" s="90" t="s">
        <v>35</v>
      </c>
      <c r="K607" s="91">
        <v>40</v>
      </c>
      <c r="L607" s="92">
        <v>230000000</v>
      </c>
      <c r="M607" s="23" t="s">
        <v>117</v>
      </c>
      <c r="N607" s="25" t="s">
        <v>371</v>
      </c>
      <c r="O607" s="93" t="s">
        <v>134</v>
      </c>
      <c r="P607" s="23" t="s">
        <v>135</v>
      </c>
      <c r="Q607" s="91" t="s">
        <v>136</v>
      </c>
      <c r="R607" s="94" t="s">
        <v>139</v>
      </c>
      <c r="S607" s="23">
        <v>796</v>
      </c>
      <c r="T607" s="23" t="s">
        <v>138</v>
      </c>
      <c r="U607" s="104">
        <v>2</v>
      </c>
      <c r="V607" s="104">
        <v>60143.999999999993</v>
      </c>
      <c r="W607" s="95">
        <f t="shared" si="30"/>
        <v>120287.99999999999</v>
      </c>
      <c r="X607" s="106">
        <f t="shared" si="28"/>
        <v>134722.56</v>
      </c>
      <c r="Y607" s="26" t="s">
        <v>140</v>
      </c>
      <c r="Z607" s="23">
        <v>2016</v>
      </c>
      <c r="AA607" s="107"/>
    </row>
    <row r="608" spans="1:27" outlineLevel="1">
      <c r="A608" s="84" t="s">
        <v>1727</v>
      </c>
      <c r="B608" s="85" t="s">
        <v>27</v>
      </c>
      <c r="C608" s="101" t="s">
        <v>1883</v>
      </c>
      <c r="D608" s="26" t="s">
        <v>1935</v>
      </c>
      <c r="E608" s="26"/>
      <c r="F608" s="88" t="s">
        <v>1936</v>
      </c>
      <c r="G608" s="26"/>
      <c r="H608" s="88" t="s">
        <v>1836</v>
      </c>
      <c r="I608" s="26"/>
      <c r="J608" s="90" t="s">
        <v>35</v>
      </c>
      <c r="K608" s="91">
        <v>40</v>
      </c>
      <c r="L608" s="92">
        <v>230000000</v>
      </c>
      <c r="M608" s="23" t="s">
        <v>117</v>
      </c>
      <c r="N608" s="25" t="s">
        <v>371</v>
      </c>
      <c r="O608" s="93" t="s">
        <v>134</v>
      </c>
      <c r="P608" s="23" t="s">
        <v>135</v>
      </c>
      <c r="Q608" s="91" t="s">
        <v>136</v>
      </c>
      <c r="R608" s="94" t="s">
        <v>139</v>
      </c>
      <c r="S608" s="23">
        <v>796</v>
      </c>
      <c r="T608" s="23" t="s">
        <v>138</v>
      </c>
      <c r="U608" s="104">
        <v>1</v>
      </c>
      <c r="V608" s="104">
        <v>208867.99999999997</v>
      </c>
      <c r="W608" s="95">
        <f t="shared" si="30"/>
        <v>208867.99999999997</v>
      </c>
      <c r="X608" s="106">
        <f t="shared" si="28"/>
        <v>233932.16</v>
      </c>
      <c r="Y608" s="26" t="s">
        <v>140</v>
      </c>
      <c r="Z608" s="23">
        <v>2016</v>
      </c>
      <c r="AA608" s="107"/>
    </row>
    <row r="609" spans="1:27" outlineLevel="1">
      <c r="A609" s="84" t="s">
        <v>1728</v>
      </c>
      <c r="B609" s="85" t="s">
        <v>27</v>
      </c>
      <c r="C609" s="101" t="s">
        <v>1884</v>
      </c>
      <c r="D609" s="26" t="s">
        <v>1935</v>
      </c>
      <c r="E609" s="26"/>
      <c r="F609" s="88" t="s">
        <v>1937</v>
      </c>
      <c r="G609" s="26"/>
      <c r="H609" s="88" t="s">
        <v>1837</v>
      </c>
      <c r="I609" s="26"/>
      <c r="J609" s="90" t="s">
        <v>35</v>
      </c>
      <c r="K609" s="91">
        <v>40</v>
      </c>
      <c r="L609" s="92">
        <v>230000000</v>
      </c>
      <c r="M609" s="23" t="s">
        <v>117</v>
      </c>
      <c r="N609" s="25" t="s">
        <v>371</v>
      </c>
      <c r="O609" s="93" t="s">
        <v>134</v>
      </c>
      <c r="P609" s="23" t="s">
        <v>135</v>
      </c>
      <c r="Q609" s="91" t="s">
        <v>136</v>
      </c>
      <c r="R609" s="94" t="s">
        <v>139</v>
      </c>
      <c r="S609" s="23">
        <v>796</v>
      </c>
      <c r="T609" s="23" t="s">
        <v>138</v>
      </c>
      <c r="U609" s="104">
        <v>1</v>
      </c>
      <c r="V609" s="104">
        <v>182468</v>
      </c>
      <c r="W609" s="95">
        <f t="shared" si="30"/>
        <v>182468</v>
      </c>
      <c r="X609" s="106">
        <f t="shared" si="28"/>
        <v>204364.16000000003</v>
      </c>
      <c r="Y609" s="26" t="s">
        <v>140</v>
      </c>
      <c r="Z609" s="23">
        <v>2016</v>
      </c>
      <c r="AA609" s="107"/>
    </row>
    <row r="610" spans="1:27" outlineLevel="1">
      <c r="A610" s="84" t="s">
        <v>1729</v>
      </c>
      <c r="B610" s="85" t="s">
        <v>27</v>
      </c>
      <c r="C610" s="101" t="s">
        <v>1885</v>
      </c>
      <c r="D610" s="26" t="s">
        <v>1938</v>
      </c>
      <c r="E610" s="26"/>
      <c r="F610" s="88" t="s">
        <v>1939</v>
      </c>
      <c r="G610" s="26"/>
      <c r="H610" s="88" t="s">
        <v>1838</v>
      </c>
      <c r="I610" s="26"/>
      <c r="J610" s="90" t="s">
        <v>35</v>
      </c>
      <c r="K610" s="91">
        <v>40</v>
      </c>
      <c r="L610" s="92">
        <v>230000000</v>
      </c>
      <c r="M610" s="23" t="s">
        <v>117</v>
      </c>
      <c r="N610" s="25" t="s">
        <v>371</v>
      </c>
      <c r="O610" s="93" t="s">
        <v>134</v>
      </c>
      <c r="P610" s="23" t="s">
        <v>135</v>
      </c>
      <c r="Q610" s="91" t="s">
        <v>136</v>
      </c>
      <c r="R610" s="94" t="s">
        <v>139</v>
      </c>
      <c r="S610" s="23">
        <v>796</v>
      </c>
      <c r="T610" s="23" t="s">
        <v>138</v>
      </c>
      <c r="U610" s="104">
        <v>9</v>
      </c>
      <c r="V610" s="104">
        <v>45891.56</v>
      </c>
      <c r="W610" s="95">
        <f t="shared" si="30"/>
        <v>413024.04</v>
      </c>
      <c r="X610" s="106">
        <f t="shared" si="28"/>
        <v>462586.92480000004</v>
      </c>
      <c r="Y610" s="26" t="s">
        <v>140</v>
      </c>
      <c r="Z610" s="23">
        <v>2016</v>
      </c>
      <c r="AA610" s="107"/>
    </row>
    <row r="611" spans="1:27" outlineLevel="1">
      <c r="A611" s="84" t="s">
        <v>1730</v>
      </c>
      <c r="B611" s="85" t="s">
        <v>27</v>
      </c>
      <c r="C611" s="101" t="s">
        <v>1885</v>
      </c>
      <c r="D611" s="26" t="s">
        <v>1938</v>
      </c>
      <c r="E611" s="26"/>
      <c r="F611" s="88" t="s">
        <v>1939</v>
      </c>
      <c r="G611" s="26"/>
      <c r="H611" s="88" t="s">
        <v>1839</v>
      </c>
      <c r="I611" s="26"/>
      <c r="J611" s="90" t="s">
        <v>35</v>
      </c>
      <c r="K611" s="91">
        <v>40</v>
      </c>
      <c r="L611" s="92">
        <v>230000000</v>
      </c>
      <c r="M611" s="23" t="s">
        <v>117</v>
      </c>
      <c r="N611" s="25" t="s">
        <v>371</v>
      </c>
      <c r="O611" s="93" t="s">
        <v>134</v>
      </c>
      <c r="P611" s="23" t="s">
        <v>135</v>
      </c>
      <c r="Q611" s="91" t="s">
        <v>136</v>
      </c>
      <c r="R611" s="94" t="s">
        <v>139</v>
      </c>
      <c r="S611" s="23">
        <v>796</v>
      </c>
      <c r="T611" s="23" t="s">
        <v>138</v>
      </c>
      <c r="U611" s="104">
        <v>6</v>
      </c>
      <c r="V611" s="104">
        <v>53571.42</v>
      </c>
      <c r="W611" s="95">
        <f t="shared" si="30"/>
        <v>321428.52</v>
      </c>
      <c r="X611" s="106">
        <f t="shared" si="28"/>
        <v>359999.94240000006</v>
      </c>
      <c r="Y611" s="26" t="s">
        <v>140</v>
      </c>
      <c r="Z611" s="23">
        <v>2016</v>
      </c>
      <c r="AA611" s="107"/>
    </row>
    <row r="612" spans="1:27" outlineLevel="1">
      <c r="A612" s="84" t="s">
        <v>1731</v>
      </c>
      <c r="B612" s="85" t="s">
        <v>27</v>
      </c>
      <c r="C612" s="101" t="s">
        <v>1886</v>
      </c>
      <c r="D612" s="26" t="s">
        <v>1519</v>
      </c>
      <c r="E612" s="26"/>
      <c r="F612" s="88" t="s">
        <v>1940</v>
      </c>
      <c r="G612" s="26"/>
      <c r="H612" s="88" t="s">
        <v>1840</v>
      </c>
      <c r="I612" s="26"/>
      <c r="J612" s="90" t="s">
        <v>31</v>
      </c>
      <c r="K612" s="91">
        <v>40</v>
      </c>
      <c r="L612" s="92">
        <v>230000000</v>
      </c>
      <c r="M612" s="23" t="s">
        <v>117</v>
      </c>
      <c r="N612" s="25" t="s">
        <v>371</v>
      </c>
      <c r="O612" s="93" t="s">
        <v>134</v>
      </c>
      <c r="P612" s="23" t="s">
        <v>135</v>
      </c>
      <c r="Q612" s="91" t="s">
        <v>136</v>
      </c>
      <c r="R612" s="94" t="s">
        <v>139</v>
      </c>
      <c r="S612" s="23">
        <v>796</v>
      </c>
      <c r="T612" s="23" t="s">
        <v>138</v>
      </c>
      <c r="U612" s="104">
        <v>800</v>
      </c>
      <c r="V612" s="104">
        <v>27754.999999999996</v>
      </c>
      <c r="W612" s="95">
        <f t="shared" si="30"/>
        <v>22203999.999999996</v>
      </c>
      <c r="X612" s="106">
        <f t="shared" si="28"/>
        <v>24868480</v>
      </c>
      <c r="Y612" s="26" t="s">
        <v>140</v>
      </c>
      <c r="Z612" s="23">
        <v>2016</v>
      </c>
      <c r="AA612" s="107"/>
    </row>
    <row r="613" spans="1:27" outlineLevel="1">
      <c r="A613" s="84" t="s">
        <v>1732</v>
      </c>
      <c r="B613" s="85" t="s">
        <v>27</v>
      </c>
      <c r="C613" s="101" t="s">
        <v>1887</v>
      </c>
      <c r="D613" s="26" t="s">
        <v>149</v>
      </c>
      <c r="E613" s="26"/>
      <c r="F613" s="88" t="s">
        <v>1941</v>
      </c>
      <c r="G613" s="26"/>
      <c r="H613" s="88" t="s">
        <v>1841</v>
      </c>
      <c r="I613" s="26"/>
      <c r="J613" s="90" t="s">
        <v>31</v>
      </c>
      <c r="K613" s="91">
        <v>40</v>
      </c>
      <c r="L613" s="92">
        <v>230000000</v>
      </c>
      <c r="M613" s="23" t="s">
        <v>117</v>
      </c>
      <c r="N613" s="25" t="s">
        <v>371</v>
      </c>
      <c r="O613" s="93" t="s">
        <v>134</v>
      </c>
      <c r="P613" s="23" t="s">
        <v>135</v>
      </c>
      <c r="Q613" s="91" t="s">
        <v>136</v>
      </c>
      <c r="R613" s="94" t="s">
        <v>139</v>
      </c>
      <c r="S613" s="23">
        <v>168</v>
      </c>
      <c r="T613" s="23" t="s">
        <v>937</v>
      </c>
      <c r="U613" s="104">
        <v>2.34</v>
      </c>
      <c r="V613" s="104">
        <v>179464.28</v>
      </c>
      <c r="W613" s="95">
        <f t="shared" si="30"/>
        <v>419946.41519999999</v>
      </c>
      <c r="X613" s="106">
        <f t="shared" si="28"/>
        <v>470339.98502400005</v>
      </c>
      <c r="Y613" s="26" t="s">
        <v>140</v>
      </c>
      <c r="Z613" s="23">
        <v>2016</v>
      </c>
      <c r="AA613" s="107"/>
    </row>
    <row r="614" spans="1:27" outlineLevel="1">
      <c r="A614" s="84" t="s">
        <v>1733</v>
      </c>
      <c r="B614" s="85" t="s">
        <v>27</v>
      </c>
      <c r="C614" s="101" t="s">
        <v>1888</v>
      </c>
      <c r="D614" s="26" t="s">
        <v>445</v>
      </c>
      <c r="E614" s="26"/>
      <c r="F614" s="88" t="s">
        <v>1942</v>
      </c>
      <c r="G614" s="26"/>
      <c r="H614" s="88" t="s">
        <v>1842</v>
      </c>
      <c r="I614" s="26"/>
      <c r="J614" s="90" t="s">
        <v>930</v>
      </c>
      <c r="K614" s="91">
        <v>0</v>
      </c>
      <c r="L614" s="92">
        <v>230000000</v>
      </c>
      <c r="M614" s="23" t="s">
        <v>117</v>
      </c>
      <c r="N614" s="25" t="s">
        <v>371</v>
      </c>
      <c r="O614" s="93" t="s">
        <v>134</v>
      </c>
      <c r="P614" s="23" t="s">
        <v>135</v>
      </c>
      <c r="Q614" s="91" t="s">
        <v>168</v>
      </c>
      <c r="R614" s="94" t="s">
        <v>137</v>
      </c>
      <c r="S614" s="23">
        <v>796</v>
      </c>
      <c r="T614" s="23" t="s">
        <v>138</v>
      </c>
      <c r="U614" s="104">
        <v>5</v>
      </c>
      <c r="V614" s="104">
        <v>974.9</v>
      </c>
      <c r="W614" s="95">
        <f t="shared" si="30"/>
        <v>4874.5</v>
      </c>
      <c r="X614" s="106">
        <f t="shared" si="28"/>
        <v>5459.4400000000005</v>
      </c>
      <c r="Y614" s="26"/>
      <c r="Z614" s="23">
        <v>2016</v>
      </c>
      <c r="AA614" s="107"/>
    </row>
    <row r="615" spans="1:27" outlineLevel="1">
      <c r="A615" s="84" t="s">
        <v>1734</v>
      </c>
      <c r="B615" s="85" t="s">
        <v>27</v>
      </c>
      <c r="C615" s="101" t="s">
        <v>154</v>
      </c>
      <c r="D615" s="26" t="s">
        <v>155</v>
      </c>
      <c r="E615" s="26"/>
      <c r="F615" s="88" t="s">
        <v>156</v>
      </c>
      <c r="G615" s="26"/>
      <c r="H615" s="89" t="s">
        <v>141</v>
      </c>
      <c r="I615" s="26"/>
      <c r="J615" s="90" t="s">
        <v>31</v>
      </c>
      <c r="K615" s="91">
        <v>40</v>
      </c>
      <c r="L615" s="92">
        <v>230000000</v>
      </c>
      <c r="M615" s="23" t="s">
        <v>117</v>
      </c>
      <c r="N615" s="25" t="s">
        <v>371</v>
      </c>
      <c r="O615" s="93" t="s">
        <v>134</v>
      </c>
      <c r="P615" s="23" t="s">
        <v>135</v>
      </c>
      <c r="Q615" s="91" t="s">
        <v>136</v>
      </c>
      <c r="R615" s="94" t="s">
        <v>139</v>
      </c>
      <c r="S615" s="23">
        <v>168</v>
      </c>
      <c r="T615" s="23" t="s">
        <v>937</v>
      </c>
      <c r="U615" s="104">
        <v>18</v>
      </c>
      <c r="V615" s="104">
        <v>1071428.9999999998</v>
      </c>
      <c r="W615" s="95">
        <f t="shared" si="30"/>
        <v>19285721.999999996</v>
      </c>
      <c r="X615" s="106">
        <f t="shared" si="28"/>
        <v>21600008.639999997</v>
      </c>
      <c r="Y615" s="26" t="s">
        <v>140</v>
      </c>
      <c r="Z615" s="23">
        <v>2016</v>
      </c>
      <c r="AA615" s="107"/>
    </row>
    <row r="616" spans="1:27" outlineLevel="1">
      <c r="A616" s="84" t="s">
        <v>1735</v>
      </c>
      <c r="B616" s="85" t="s">
        <v>27</v>
      </c>
      <c r="C616" s="101" t="s">
        <v>1889</v>
      </c>
      <c r="D616" s="26" t="s">
        <v>1309</v>
      </c>
      <c r="E616" s="26"/>
      <c r="F616" s="88" t="s">
        <v>1943</v>
      </c>
      <c r="G616" s="26"/>
      <c r="H616" s="88" t="s">
        <v>1843</v>
      </c>
      <c r="I616" s="26"/>
      <c r="J616" s="90" t="s">
        <v>35</v>
      </c>
      <c r="K616" s="91">
        <v>40</v>
      </c>
      <c r="L616" s="92">
        <v>230000000</v>
      </c>
      <c r="M616" s="23" t="s">
        <v>117</v>
      </c>
      <c r="N616" s="25" t="s">
        <v>371</v>
      </c>
      <c r="O616" s="93" t="s">
        <v>134</v>
      </c>
      <c r="P616" s="23" t="s">
        <v>135</v>
      </c>
      <c r="Q616" s="91" t="s">
        <v>136</v>
      </c>
      <c r="R616" s="94" t="s">
        <v>139</v>
      </c>
      <c r="S616" s="23">
        <v>796</v>
      </c>
      <c r="T616" s="23" t="s">
        <v>138</v>
      </c>
      <c r="U616" s="104">
        <v>100</v>
      </c>
      <c r="V616" s="104">
        <v>919.64</v>
      </c>
      <c r="W616" s="95">
        <f t="shared" si="30"/>
        <v>91964</v>
      </c>
      <c r="X616" s="106">
        <f t="shared" ref="X616:X679" si="31">W616*1.12</f>
        <v>102999.68000000001</v>
      </c>
      <c r="Y616" s="26" t="s">
        <v>140</v>
      </c>
      <c r="Z616" s="23">
        <v>2016</v>
      </c>
      <c r="AA616" s="107"/>
    </row>
    <row r="617" spans="1:27" outlineLevel="1">
      <c r="A617" s="84" t="s">
        <v>1736</v>
      </c>
      <c r="B617" s="85" t="s">
        <v>27</v>
      </c>
      <c r="C617" s="101" t="s">
        <v>1889</v>
      </c>
      <c r="D617" s="26" t="s">
        <v>1309</v>
      </c>
      <c r="E617" s="26"/>
      <c r="F617" s="88" t="s">
        <v>1943</v>
      </c>
      <c r="G617" s="26"/>
      <c r="H617" s="88" t="s">
        <v>1844</v>
      </c>
      <c r="I617" s="26"/>
      <c r="J617" s="90" t="s">
        <v>35</v>
      </c>
      <c r="K617" s="91">
        <v>40</v>
      </c>
      <c r="L617" s="92">
        <v>230000000</v>
      </c>
      <c r="M617" s="23" t="s">
        <v>117</v>
      </c>
      <c r="N617" s="25" t="s">
        <v>371</v>
      </c>
      <c r="O617" s="93" t="s">
        <v>134</v>
      </c>
      <c r="P617" s="23" t="s">
        <v>135</v>
      </c>
      <c r="Q617" s="91" t="s">
        <v>136</v>
      </c>
      <c r="R617" s="94" t="s">
        <v>139</v>
      </c>
      <c r="S617" s="23">
        <v>796</v>
      </c>
      <c r="T617" s="23" t="s">
        <v>138</v>
      </c>
      <c r="U617" s="104">
        <v>100</v>
      </c>
      <c r="V617" s="104">
        <v>1269.6400000000001</v>
      </c>
      <c r="W617" s="95">
        <f t="shared" si="30"/>
        <v>126964.00000000001</v>
      </c>
      <c r="X617" s="106">
        <f t="shared" si="31"/>
        <v>142199.68000000002</v>
      </c>
      <c r="Y617" s="26" t="s">
        <v>140</v>
      </c>
      <c r="Z617" s="23">
        <v>2016</v>
      </c>
      <c r="AA617" s="107"/>
    </row>
    <row r="618" spans="1:27" outlineLevel="1">
      <c r="A618" s="84" t="s">
        <v>1737</v>
      </c>
      <c r="B618" s="85" t="s">
        <v>27</v>
      </c>
      <c r="C618" s="101" t="s">
        <v>1881</v>
      </c>
      <c r="D618" s="26" t="s">
        <v>1931</v>
      </c>
      <c r="E618" s="26"/>
      <c r="F618" s="88" t="s">
        <v>1932</v>
      </c>
      <c r="G618" s="26"/>
      <c r="H618" s="88" t="s">
        <v>1845</v>
      </c>
      <c r="I618" s="26"/>
      <c r="J618" s="90" t="s">
        <v>35</v>
      </c>
      <c r="K618" s="91">
        <v>40</v>
      </c>
      <c r="L618" s="92">
        <v>230000000</v>
      </c>
      <c r="M618" s="23" t="s">
        <v>117</v>
      </c>
      <c r="N618" s="25" t="s">
        <v>371</v>
      </c>
      <c r="O618" s="93" t="s">
        <v>134</v>
      </c>
      <c r="P618" s="23" t="s">
        <v>135</v>
      </c>
      <c r="Q618" s="91" t="s">
        <v>136</v>
      </c>
      <c r="R618" s="94" t="s">
        <v>139</v>
      </c>
      <c r="S618" s="23">
        <v>796</v>
      </c>
      <c r="T618" s="23" t="s">
        <v>138</v>
      </c>
      <c r="U618" s="104">
        <v>3</v>
      </c>
      <c r="V618" s="104">
        <v>45833.03</v>
      </c>
      <c r="W618" s="95">
        <f t="shared" si="30"/>
        <v>137499.09</v>
      </c>
      <c r="X618" s="106">
        <f t="shared" si="31"/>
        <v>153998.98080000002</v>
      </c>
      <c r="Y618" s="26" t="s">
        <v>140</v>
      </c>
      <c r="Z618" s="23">
        <v>2016</v>
      </c>
      <c r="AA618" s="107"/>
    </row>
    <row r="619" spans="1:27" outlineLevel="1">
      <c r="A619" s="84" t="s">
        <v>1738</v>
      </c>
      <c r="B619" s="85" t="s">
        <v>27</v>
      </c>
      <c r="C619" s="101" t="s">
        <v>1881</v>
      </c>
      <c r="D619" s="26" t="s">
        <v>1931</v>
      </c>
      <c r="E619" s="26"/>
      <c r="F619" s="88" t="s">
        <v>1932</v>
      </c>
      <c r="G619" s="26"/>
      <c r="H619" s="88" t="s">
        <v>1846</v>
      </c>
      <c r="I619" s="26"/>
      <c r="J619" s="90" t="s">
        <v>35</v>
      </c>
      <c r="K619" s="91">
        <v>40</v>
      </c>
      <c r="L619" s="92">
        <v>230000000</v>
      </c>
      <c r="M619" s="23" t="s">
        <v>117</v>
      </c>
      <c r="N619" s="25" t="s">
        <v>371</v>
      </c>
      <c r="O619" s="93" t="s">
        <v>134</v>
      </c>
      <c r="P619" s="23" t="s">
        <v>135</v>
      </c>
      <c r="Q619" s="91" t="s">
        <v>136</v>
      </c>
      <c r="R619" s="94" t="s">
        <v>139</v>
      </c>
      <c r="S619" s="23">
        <v>796</v>
      </c>
      <c r="T619" s="23" t="s">
        <v>138</v>
      </c>
      <c r="U619" s="104">
        <v>3</v>
      </c>
      <c r="V619" s="104">
        <v>45833.03</v>
      </c>
      <c r="W619" s="95">
        <f t="shared" si="30"/>
        <v>137499.09</v>
      </c>
      <c r="X619" s="106">
        <f t="shared" si="31"/>
        <v>153998.98080000002</v>
      </c>
      <c r="Y619" s="26" t="s">
        <v>140</v>
      </c>
      <c r="Z619" s="23">
        <v>2016</v>
      </c>
      <c r="AA619" s="107"/>
    </row>
    <row r="620" spans="1:27" outlineLevel="1">
      <c r="A620" s="84" t="s">
        <v>1739</v>
      </c>
      <c r="B620" s="85" t="s">
        <v>27</v>
      </c>
      <c r="C620" s="101" t="s">
        <v>1881</v>
      </c>
      <c r="D620" s="26" t="s">
        <v>1931</v>
      </c>
      <c r="E620" s="26"/>
      <c r="F620" s="88" t="s">
        <v>1932</v>
      </c>
      <c r="G620" s="26"/>
      <c r="H620" s="88" t="s">
        <v>1847</v>
      </c>
      <c r="I620" s="26"/>
      <c r="J620" s="90" t="s">
        <v>35</v>
      </c>
      <c r="K620" s="91">
        <v>40</v>
      </c>
      <c r="L620" s="92">
        <v>230000000</v>
      </c>
      <c r="M620" s="23" t="s">
        <v>117</v>
      </c>
      <c r="N620" s="25" t="s">
        <v>371</v>
      </c>
      <c r="O620" s="93" t="s">
        <v>134</v>
      </c>
      <c r="P620" s="23" t="s">
        <v>135</v>
      </c>
      <c r="Q620" s="91" t="s">
        <v>136</v>
      </c>
      <c r="R620" s="94" t="s">
        <v>139</v>
      </c>
      <c r="S620" s="23">
        <v>796</v>
      </c>
      <c r="T620" s="23" t="s">
        <v>138</v>
      </c>
      <c r="U620" s="104">
        <v>3</v>
      </c>
      <c r="V620" s="104">
        <v>45833.03</v>
      </c>
      <c r="W620" s="95">
        <f t="shared" si="30"/>
        <v>137499.09</v>
      </c>
      <c r="X620" s="106">
        <f t="shared" si="31"/>
        <v>153998.98080000002</v>
      </c>
      <c r="Y620" s="26" t="s">
        <v>140</v>
      </c>
      <c r="Z620" s="23">
        <v>2016</v>
      </c>
      <c r="AA620" s="107"/>
    </row>
    <row r="621" spans="1:27" outlineLevel="1">
      <c r="A621" s="84" t="s">
        <v>1740</v>
      </c>
      <c r="B621" s="85" t="s">
        <v>27</v>
      </c>
      <c r="C621" s="101" t="s">
        <v>1881</v>
      </c>
      <c r="D621" s="26" t="s">
        <v>1931</v>
      </c>
      <c r="E621" s="26"/>
      <c r="F621" s="88" t="s">
        <v>1932</v>
      </c>
      <c r="G621" s="26"/>
      <c r="H621" s="88" t="s">
        <v>1848</v>
      </c>
      <c r="I621" s="26"/>
      <c r="J621" s="90" t="s">
        <v>35</v>
      </c>
      <c r="K621" s="91">
        <v>40</v>
      </c>
      <c r="L621" s="92">
        <v>230000000</v>
      </c>
      <c r="M621" s="23" t="s">
        <v>117</v>
      </c>
      <c r="N621" s="25" t="s">
        <v>371</v>
      </c>
      <c r="O621" s="93" t="s">
        <v>134</v>
      </c>
      <c r="P621" s="23" t="s">
        <v>135</v>
      </c>
      <c r="Q621" s="91" t="s">
        <v>136</v>
      </c>
      <c r="R621" s="94" t="s">
        <v>139</v>
      </c>
      <c r="S621" s="23">
        <v>796</v>
      </c>
      <c r="T621" s="23" t="s">
        <v>138</v>
      </c>
      <c r="U621" s="104">
        <v>3</v>
      </c>
      <c r="V621" s="104">
        <v>45833.03</v>
      </c>
      <c r="W621" s="95">
        <f t="shared" si="30"/>
        <v>137499.09</v>
      </c>
      <c r="X621" s="106">
        <f t="shared" si="31"/>
        <v>153998.98080000002</v>
      </c>
      <c r="Y621" s="26" t="s">
        <v>140</v>
      </c>
      <c r="Z621" s="23">
        <v>2016</v>
      </c>
      <c r="AA621" s="107"/>
    </row>
    <row r="622" spans="1:27" outlineLevel="1">
      <c r="A622" s="84" t="s">
        <v>1741</v>
      </c>
      <c r="B622" s="85" t="s">
        <v>27</v>
      </c>
      <c r="C622" s="101" t="s">
        <v>1881</v>
      </c>
      <c r="D622" s="26" t="s">
        <v>1931</v>
      </c>
      <c r="E622" s="26"/>
      <c r="F622" s="88" t="s">
        <v>1932</v>
      </c>
      <c r="G622" s="26"/>
      <c r="H622" s="88" t="s">
        <v>1849</v>
      </c>
      <c r="I622" s="26"/>
      <c r="J622" s="90" t="s">
        <v>35</v>
      </c>
      <c r="K622" s="91">
        <v>40</v>
      </c>
      <c r="L622" s="92">
        <v>230000000</v>
      </c>
      <c r="M622" s="23" t="s">
        <v>117</v>
      </c>
      <c r="N622" s="25" t="s">
        <v>371</v>
      </c>
      <c r="O622" s="93" t="s">
        <v>134</v>
      </c>
      <c r="P622" s="23" t="s">
        <v>135</v>
      </c>
      <c r="Q622" s="91" t="s">
        <v>136</v>
      </c>
      <c r="R622" s="94" t="s">
        <v>139</v>
      </c>
      <c r="S622" s="23">
        <v>796</v>
      </c>
      <c r="T622" s="23" t="s">
        <v>138</v>
      </c>
      <c r="U622" s="104">
        <v>3</v>
      </c>
      <c r="V622" s="104">
        <v>45833.03</v>
      </c>
      <c r="W622" s="95">
        <f t="shared" si="30"/>
        <v>137499.09</v>
      </c>
      <c r="X622" s="106">
        <f t="shared" si="31"/>
        <v>153998.98080000002</v>
      </c>
      <c r="Y622" s="26" t="s">
        <v>140</v>
      </c>
      <c r="Z622" s="23">
        <v>2016</v>
      </c>
      <c r="AA622" s="107"/>
    </row>
    <row r="623" spans="1:27" outlineLevel="1">
      <c r="A623" s="84" t="s">
        <v>1742</v>
      </c>
      <c r="B623" s="85" t="s">
        <v>27</v>
      </c>
      <c r="C623" s="101" t="s">
        <v>1881</v>
      </c>
      <c r="D623" s="26" t="s">
        <v>1931</v>
      </c>
      <c r="E623" s="26"/>
      <c r="F623" s="88" t="s">
        <v>1932</v>
      </c>
      <c r="G623" s="26"/>
      <c r="H623" s="88" t="s">
        <v>1850</v>
      </c>
      <c r="I623" s="26"/>
      <c r="J623" s="90" t="s">
        <v>35</v>
      </c>
      <c r="K623" s="91">
        <v>40</v>
      </c>
      <c r="L623" s="92">
        <v>230000000</v>
      </c>
      <c r="M623" s="23" t="s">
        <v>117</v>
      </c>
      <c r="N623" s="25" t="s">
        <v>371</v>
      </c>
      <c r="O623" s="93" t="s">
        <v>134</v>
      </c>
      <c r="P623" s="23" t="s">
        <v>135</v>
      </c>
      <c r="Q623" s="91" t="s">
        <v>136</v>
      </c>
      <c r="R623" s="94" t="s">
        <v>139</v>
      </c>
      <c r="S623" s="23">
        <v>796</v>
      </c>
      <c r="T623" s="23" t="s">
        <v>138</v>
      </c>
      <c r="U623" s="104">
        <v>3</v>
      </c>
      <c r="V623" s="104">
        <v>45833.03</v>
      </c>
      <c r="W623" s="95">
        <f t="shared" si="30"/>
        <v>137499.09</v>
      </c>
      <c r="X623" s="106">
        <f t="shared" si="31"/>
        <v>153998.98080000002</v>
      </c>
      <c r="Y623" s="26" t="s">
        <v>140</v>
      </c>
      <c r="Z623" s="23">
        <v>2016</v>
      </c>
      <c r="AA623" s="107"/>
    </row>
    <row r="624" spans="1:27" outlineLevel="1">
      <c r="A624" s="84" t="s">
        <v>1743</v>
      </c>
      <c r="B624" s="85" t="s">
        <v>27</v>
      </c>
      <c r="C624" s="101" t="s">
        <v>1881</v>
      </c>
      <c r="D624" s="26" t="s">
        <v>1931</v>
      </c>
      <c r="E624" s="26"/>
      <c r="F624" s="88" t="s">
        <v>1932</v>
      </c>
      <c r="G624" s="26"/>
      <c r="H624" s="88" t="s">
        <v>1851</v>
      </c>
      <c r="I624" s="26"/>
      <c r="J624" s="90" t="s">
        <v>35</v>
      </c>
      <c r="K624" s="91">
        <v>40</v>
      </c>
      <c r="L624" s="92">
        <v>230000000</v>
      </c>
      <c r="M624" s="23" t="s">
        <v>117</v>
      </c>
      <c r="N624" s="25" t="s">
        <v>371</v>
      </c>
      <c r="O624" s="93" t="s">
        <v>134</v>
      </c>
      <c r="P624" s="23" t="s">
        <v>135</v>
      </c>
      <c r="Q624" s="91" t="s">
        <v>136</v>
      </c>
      <c r="R624" s="94" t="s">
        <v>139</v>
      </c>
      <c r="S624" s="23">
        <v>796</v>
      </c>
      <c r="T624" s="23" t="s">
        <v>138</v>
      </c>
      <c r="U624" s="104">
        <v>3</v>
      </c>
      <c r="V624" s="104">
        <v>45833.03</v>
      </c>
      <c r="W624" s="95">
        <f t="shared" si="30"/>
        <v>137499.09</v>
      </c>
      <c r="X624" s="106">
        <f t="shared" si="31"/>
        <v>153998.98080000002</v>
      </c>
      <c r="Y624" s="26" t="s">
        <v>140</v>
      </c>
      <c r="Z624" s="23">
        <v>2016</v>
      </c>
      <c r="AA624" s="107"/>
    </row>
    <row r="625" spans="1:27" outlineLevel="1">
      <c r="A625" s="84" t="s">
        <v>1744</v>
      </c>
      <c r="B625" s="85" t="s">
        <v>27</v>
      </c>
      <c r="C625" s="101" t="s">
        <v>1881</v>
      </c>
      <c r="D625" s="26" t="s">
        <v>1931</v>
      </c>
      <c r="E625" s="26"/>
      <c r="F625" s="88" t="s">
        <v>1932</v>
      </c>
      <c r="G625" s="26"/>
      <c r="H625" s="88" t="s">
        <v>1852</v>
      </c>
      <c r="I625" s="26"/>
      <c r="J625" s="90" t="s">
        <v>35</v>
      </c>
      <c r="K625" s="91">
        <v>40</v>
      </c>
      <c r="L625" s="92">
        <v>230000000</v>
      </c>
      <c r="M625" s="23" t="s">
        <v>117</v>
      </c>
      <c r="N625" s="25" t="s">
        <v>371</v>
      </c>
      <c r="O625" s="93" t="s">
        <v>134</v>
      </c>
      <c r="P625" s="23" t="s">
        <v>135</v>
      </c>
      <c r="Q625" s="91" t="s">
        <v>136</v>
      </c>
      <c r="R625" s="94" t="s">
        <v>139</v>
      </c>
      <c r="S625" s="23">
        <v>796</v>
      </c>
      <c r="T625" s="23" t="s">
        <v>138</v>
      </c>
      <c r="U625" s="104">
        <v>3</v>
      </c>
      <c r="V625" s="104">
        <v>45833.03</v>
      </c>
      <c r="W625" s="95">
        <f t="shared" si="30"/>
        <v>137499.09</v>
      </c>
      <c r="X625" s="106">
        <f t="shared" si="31"/>
        <v>153998.98080000002</v>
      </c>
      <c r="Y625" s="26" t="s">
        <v>140</v>
      </c>
      <c r="Z625" s="23">
        <v>2016</v>
      </c>
      <c r="AA625" s="107"/>
    </row>
    <row r="626" spans="1:27" outlineLevel="1">
      <c r="A626" s="84" t="s">
        <v>1745</v>
      </c>
      <c r="B626" s="85" t="s">
        <v>27</v>
      </c>
      <c r="C626" s="101" t="s">
        <v>2005</v>
      </c>
      <c r="D626" s="26" t="s">
        <v>167</v>
      </c>
      <c r="E626" s="26"/>
      <c r="F626" s="88" t="s">
        <v>2103</v>
      </c>
      <c r="G626" s="26"/>
      <c r="H626" s="88" t="s">
        <v>2046</v>
      </c>
      <c r="I626" s="26"/>
      <c r="J626" s="26" t="s">
        <v>35</v>
      </c>
      <c r="K626" s="91">
        <v>45</v>
      </c>
      <c r="L626" s="92">
        <v>230000000</v>
      </c>
      <c r="M626" s="23" t="s">
        <v>117</v>
      </c>
      <c r="N626" s="25" t="s">
        <v>371</v>
      </c>
      <c r="O626" s="93" t="s">
        <v>134</v>
      </c>
      <c r="P626" s="23" t="s">
        <v>135</v>
      </c>
      <c r="Q626" s="91" t="s">
        <v>168</v>
      </c>
      <c r="R626" s="94" t="s">
        <v>139</v>
      </c>
      <c r="S626" s="23">
        <v>796</v>
      </c>
      <c r="T626" s="23" t="s">
        <v>138</v>
      </c>
      <c r="U626" s="104">
        <v>1</v>
      </c>
      <c r="V626" s="104">
        <v>595535.71</v>
      </c>
      <c r="W626" s="95">
        <f t="shared" si="30"/>
        <v>595535.71</v>
      </c>
      <c r="X626" s="106">
        <f t="shared" si="31"/>
        <v>666999.9952</v>
      </c>
      <c r="Y626" s="26" t="s">
        <v>140</v>
      </c>
      <c r="Z626" s="23">
        <v>2016</v>
      </c>
      <c r="AA626" s="107"/>
    </row>
    <row r="627" spans="1:27" outlineLevel="1">
      <c r="A627" s="84" t="s">
        <v>1746</v>
      </c>
      <c r="B627" s="85" t="s">
        <v>27</v>
      </c>
      <c r="C627" s="101" t="s">
        <v>2006</v>
      </c>
      <c r="D627" s="26" t="s">
        <v>167</v>
      </c>
      <c r="E627" s="26"/>
      <c r="F627" s="88" t="s">
        <v>2104</v>
      </c>
      <c r="G627" s="26"/>
      <c r="H627" s="88" t="s">
        <v>2047</v>
      </c>
      <c r="I627" s="26"/>
      <c r="J627" s="26" t="s">
        <v>35</v>
      </c>
      <c r="K627" s="91">
        <v>45</v>
      </c>
      <c r="L627" s="92">
        <v>230000000</v>
      </c>
      <c r="M627" s="23" t="s">
        <v>117</v>
      </c>
      <c r="N627" s="25" t="s">
        <v>371</v>
      </c>
      <c r="O627" s="93" t="s">
        <v>134</v>
      </c>
      <c r="P627" s="23" t="s">
        <v>135</v>
      </c>
      <c r="Q627" s="91" t="s">
        <v>168</v>
      </c>
      <c r="R627" s="94" t="s">
        <v>139</v>
      </c>
      <c r="S627" s="23">
        <v>796</v>
      </c>
      <c r="T627" s="23" t="s">
        <v>138</v>
      </c>
      <c r="U627" s="104">
        <v>3</v>
      </c>
      <c r="V627" s="104">
        <v>205910.09</v>
      </c>
      <c r="W627" s="95">
        <f t="shared" si="30"/>
        <v>617730.27</v>
      </c>
      <c r="X627" s="106">
        <f t="shared" si="31"/>
        <v>691857.90240000014</v>
      </c>
      <c r="Y627" s="26" t="s">
        <v>140</v>
      </c>
      <c r="Z627" s="23">
        <v>2016</v>
      </c>
      <c r="AA627" s="107"/>
    </row>
    <row r="628" spans="1:27" outlineLevel="1">
      <c r="A628" s="84" t="s">
        <v>1747</v>
      </c>
      <c r="B628" s="85" t="s">
        <v>27</v>
      </c>
      <c r="C628" s="101" t="s">
        <v>1129</v>
      </c>
      <c r="D628" s="26" t="s">
        <v>167</v>
      </c>
      <c r="E628" s="26"/>
      <c r="F628" s="88" t="s">
        <v>1131</v>
      </c>
      <c r="G628" s="26"/>
      <c r="H628" s="88" t="s">
        <v>2048</v>
      </c>
      <c r="I628" s="26"/>
      <c r="J628" s="26" t="s">
        <v>35</v>
      </c>
      <c r="K628" s="91">
        <v>45</v>
      </c>
      <c r="L628" s="92">
        <v>230000000</v>
      </c>
      <c r="M628" s="23" t="s">
        <v>117</v>
      </c>
      <c r="N628" s="25" t="s">
        <v>371</v>
      </c>
      <c r="O628" s="93" t="s">
        <v>134</v>
      </c>
      <c r="P628" s="23" t="s">
        <v>135</v>
      </c>
      <c r="Q628" s="91" t="s">
        <v>168</v>
      </c>
      <c r="R628" s="94" t="s">
        <v>139</v>
      </c>
      <c r="S628" s="23">
        <v>796</v>
      </c>
      <c r="T628" s="23" t="s">
        <v>138</v>
      </c>
      <c r="U628" s="104">
        <v>1</v>
      </c>
      <c r="V628" s="104">
        <v>2053571.42</v>
      </c>
      <c r="W628" s="95">
        <f t="shared" si="30"/>
        <v>2053571.42</v>
      </c>
      <c r="X628" s="106">
        <f t="shared" si="31"/>
        <v>2299999.9904</v>
      </c>
      <c r="Y628" s="26" t="s">
        <v>140</v>
      </c>
      <c r="Z628" s="23">
        <v>2016</v>
      </c>
      <c r="AA628" s="107"/>
    </row>
    <row r="629" spans="1:27" outlineLevel="1">
      <c r="A629" s="84" t="s">
        <v>1952</v>
      </c>
      <c r="B629" s="85" t="s">
        <v>27</v>
      </c>
      <c r="C629" s="101" t="s">
        <v>2007</v>
      </c>
      <c r="D629" s="26" t="s">
        <v>383</v>
      </c>
      <c r="E629" s="26"/>
      <c r="F629" s="88" t="s">
        <v>2105</v>
      </c>
      <c r="G629" s="26"/>
      <c r="H629" s="88" t="s">
        <v>2049</v>
      </c>
      <c r="I629" s="26"/>
      <c r="J629" s="26" t="s">
        <v>35</v>
      </c>
      <c r="K629" s="91">
        <v>45</v>
      </c>
      <c r="L629" s="92">
        <v>230000000</v>
      </c>
      <c r="M629" s="23" t="s">
        <v>117</v>
      </c>
      <c r="N629" s="25" t="s">
        <v>371</v>
      </c>
      <c r="O629" s="93" t="s">
        <v>134</v>
      </c>
      <c r="P629" s="23" t="s">
        <v>135</v>
      </c>
      <c r="Q629" s="91" t="s">
        <v>168</v>
      </c>
      <c r="R629" s="94" t="s">
        <v>139</v>
      </c>
      <c r="S629" s="23">
        <v>796</v>
      </c>
      <c r="T629" s="23" t="s">
        <v>138</v>
      </c>
      <c r="U629" s="104">
        <v>1</v>
      </c>
      <c r="V629" s="104">
        <v>539714.5</v>
      </c>
      <c r="W629" s="95">
        <f t="shared" si="30"/>
        <v>539714.5</v>
      </c>
      <c r="X629" s="106">
        <f t="shared" si="31"/>
        <v>604480.24000000011</v>
      </c>
      <c r="Y629" s="26" t="s">
        <v>140</v>
      </c>
      <c r="Z629" s="23">
        <v>2016</v>
      </c>
      <c r="AA629" s="107"/>
    </row>
    <row r="630" spans="1:27" outlineLevel="1">
      <c r="A630" s="84" t="s">
        <v>1953</v>
      </c>
      <c r="B630" s="85" t="s">
        <v>27</v>
      </c>
      <c r="C630" s="101" t="s">
        <v>169</v>
      </c>
      <c r="D630" s="26" t="s">
        <v>170</v>
      </c>
      <c r="E630" s="26"/>
      <c r="F630" s="88" t="s">
        <v>171</v>
      </c>
      <c r="G630" s="26"/>
      <c r="H630" s="88" t="s">
        <v>2050</v>
      </c>
      <c r="I630" s="26"/>
      <c r="J630" s="26" t="s">
        <v>35</v>
      </c>
      <c r="K630" s="91">
        <v>0</v>
      </c>
      <c r="L630" s="92">
        <v>230000000</v>
      </c>
      <c r="M630" s="23" t="s">
        <v>117</v>
      </c>
      <c r="N630" s="25" t="s">
        <v>371</v>
      </c>
      <c r="O630" s="93" t="s">
        <v>134</v>
      </c>
      <c r="P630" s="23" t="s">
        <v>135</v>
      </c>
      <c r="Q630" s="91" t="s">
        <v>168</v>
      </c>
      <c r="R630" s="94" t="s">
        <v>137</v>
      </c>
      <c r="S630" s="23">
        <v>796</v>
      </c>
      <c r="T630" s="23" t="s">
        <v>138</v>
      </c>
      <c r="U630" s="104">
        <v>7</v>
      </c>
      <c r="V630" s="104">
        <v>4976.78</v>
      </c>
      <c r="W630" s="95">
        <f t="shared" si="30"/>
        <v>34837.46</v>
      </c>
      <c r="X630" s="106">
        <f t="shared" si="31"/>
        <v>39017.955200000004</v>
      </c>
      <c r="Y630" s="26"/>
      <c r="Z630" s="23">
        <v>2016</v>
      </c>
      <c r="AA630" s="107"/>
    </row>
    <row r="631" spans="1:27" outlineLevel="1">
      <c r="A631" s="84" t="s">
        <v>1954</v>
      </c>
      <c r="B631" s="85" t="s">
        <v>27</v>
      </c>
      <c r="C631" s="101" t="s">
        <v>374</v>
      </c>
      <c r="D631" s="26" t="s">
        <v>375</v>
      </c>
      <c r="E631" s="26"/>
      <c r="F631" s="88" t="s">
        <v>376</v>
      </c>
      <c r="G631" s="26"/>
      <c r="H631" s="88" t="s">
        <v>2051</v>
      </c>
      <c r="I631" s="26"/>
      <c r="J631" s="26" t="s">
        <v>35</v>
      </c>
      <c r="K631" s="91">
        <v>0</v>
      </c>
      <c r="L631" s="92">
        <v>230000000</v>
      </c>
      <c r="M631" s="23" t="s">
        <v>117</v>
      </c>
      <c r="N631" s="25" t="s">
        <v>371</v>
      </c>
      <c r="O631" s="93" t="s">
        <v>134</v>
      </c>
      <c r="P631" s="23" t="s">
        <v>135</v>
      </c>
      <c r="Q631" s="91" t="s">
        <v>168</v>
      </c>
      <c r="R631" s="94" t="s">
        <v>137</v>
      </c>
      <c r="S631" s="23">
        <v>796</v>
      </c>
      <c r="T631" s="23" t="s">
        <v>138</v>
      </c>
      <c r="U631" s="104">
        <v>12</v>
      </c>
      <c r="V631" s="104">
        <v>38999.999999999993</v>
      </c>
      <c r="W631" s="95">
        <f t="shared" si="30"/>
        <v>467999.99999999988</v>
      </c>
      <c r="X631" s="106">
        <f t="shared" si="31"/>
        <v>524159.99999999994</v>
      </c>
      <c r="Y631" s="26"/>
      <c r="Z631" s="23">
        <v>2016</v>
      </c>
      <c r="AA631" s="107"/>
    </row>
    <row r="632" spans="1:27" outlineLevel="1">
      <c r="A632" s="84" t="s">
        <v>1955</v>
      </c>
      <c r="B632" s="85" t="s">
        <v>27</v>
      </c>
      <c r="C632" s="101" t="s">
        <v>2008</v>
      </c>
      <c r="D632" s="26" t="s">
        <v>1538</v>
      </c>
      <c r="E632" s="26"/>
      <c r="F632" s="88" t="s">
        <v>2106</v>
      </c>
      <c r="G632" s="26"/>
      <c r="H632" s="88" t="s">
        <v>2052</v>
      </c>
      <c r="I632" s="26"/>
      <c r="J632" s="26" t="s">
        <v>35</v>
      </c>
      <c r="K632" s="91">
        <v>0</v>
      </c>
      <c r="L632" s="92">
        <v>230000000</v>
      </c>
      <c r="M632" s="23" t="s">
        <v>117</v>
      </c>
      <c r="N632" s="25" t="s">
        <v>371</v>
      </c>
      <c r="O632" s="93" t="s">
        <v>134</v>
      </c>
      <c r="P632" s="23" t="s">
        <v>135</v>
      </c>
      <c r="Q632" s="91" t="s">
        <v>168</v>
      </c>
      <c r="R632" s="94" t="s">
        <v>137</v>
      </c>
      <c r="S632" s="23">
        <v>796</v>
      </c>
      <c r="T632" s="23" t="s">
        <v>138</v>
      </c>
      <c r="U632" s="104">
        <v>56</v>
      </c>
      <c r="V632" s="104">
        <v>550.02</v>
      </c>
      <c r="W632" s="95">
        <f t="shared" si="30"/>
        <v>30801.119999999999</v>
      </c>
      <c r="X632" s="106">
        <f t="shared" si="31"/>
        <v>34497.254400000005</v>
      </c>
      <c r="Y632" s="26"/>
      <c r="Z632" s="23">
        <v>2016</v>
      </c>
      <c r="AA632" s="107"/>
    </row>
    <row r="633" spans="1:27" outlineLevel="1">
      <c r="A633" s="84" t="s">
        <v>1956</v>
      </c>
      <c r="B633" s="85" t="s">
        <v>27</v>
      </c>
      <c r="C633" s="101" t="s">
        <v>2009</v>
      </c>
      <c r="D633" s="26" t="s">
        <v>384</v>
      </c>
      <c r="E633" s="26"/>
      <c r="F633" s="88" t="s">
        <v>387</v>
      </c>
      <c r="G633" s="26"/>
      <c r="H633" s="88" t="s">
        <v>2053</v>
      </c>
      <c r="I633" s="26"/>
      <c r="J633" s="26" t="s">
        <v>35</v>
      </c>
      <c r="K633" s="91">
        <v>45</v>
      </c>
      <c r="L633" s="92">
        <v>230000000</v>
      </c>
      <c r="M633" s="23" t="s">
        <v>117</v>
      </c>
      <c r="N633" s="25" t="s">
        <v>371</v>
      </c>
      <c r="O633" s="93" t="s">
        <v>134</v>
      </c>
      <c r="P633" s="23" t="s">
        <v>135</v>
      </c>
      <c r="Q633" s="91" t="s">
        <v>168</v>
      </c>
      <c r="R633" s="94" t="s">
        <v>139</v>
      </c>
      <c r="S633" s="23">
        <v>796</v>
      </c>
      <c r="T633" s="23" t="s">
        <v>138</v>
      </c>
      <c r="U633" s="104">
        <v>14</v>
      </c>
      <c r="V633" s="104">
        <v>199999.99999999997</v>
      </c>
      <c r="W633" s="95">
        <f t="shared" si="30"/>
        <v>2799999.9999999995</v>
      </c>
      <c r="X633" s="106">
        <f t="shared" si="31"/>
        <v>3136000</v>
      </c>
      <c r="Y633" s="26" t="s">
        <v>140</v>
      </c>
      <c r="Z633" s="23">
        <v>2016</v>
      </c>
      <c r="AA633" s="107"/>
    </row>
    <row r="634" spans="1:27" outlineLevel="1">
      <c r="A634" s="84" t="s">
        <v>1957</v>
      </c>
      <c r="B634" s="85" t="s">
        <v>27</v>
      </c>
      <c r="C634" s="101" t="s">
        <v>2010</v>
      </c>
      <c r="D634" s="26" t="s">
        <v>2107</v>
      </c>
      <c r="E634" s="26"/>
      <c r="F634" s="88" t="s">
        <v>2108</v>
      </c>
      <c r="G634" s="26"/>
      <c r="H634" s="88" t="s">
        <v>2054</v>
      </c>
      <c r="I634" s="26"/>
      <c r="J634" s="26" t="s">
        <v>35</v>
      </c>
      <c r="K634" s="91">
        <v>45</v>
      </c>
      <c r="L634" s="92">
        <v>230000000</v>
      </c>
      <c r="M634" s="23" t="s">
        <v>117</v>
      </c>
      <c r="N634" s="25" t="s">
        <v>371</v>
      </c>
      <c r="O634" s="93" t="s">
        <v>134</v>
      </c>
      <c r="P634" s="23" t="s">
        <v>135</v>
      </c>
      <c r="Q634" s="91" t="s">
        <v>168</v>
      </c>
      <c r="R634" s="94" t="s">
        <v>139</v>
      </c>
      <c r="S634" s="23">
        <v>796</v>
      </c>
      <c r="T634" s="23" t="s">
        <v>138</v>
      </c>
      <c r="U634" s="104">
        <v>12</v>
      </c>
      <c r="V634" s="104">
        <v>35216.19</v>
      </c>
      <c r="W634" s="95">
        <f t="shared" si="30"/>
        <v>422594.28</v>
      </c>
      <c r="X634" s="106">
        <f t="shared" si="31"/>
        <v>473305.59360000008</v>
      </c>
      <c r="Y634" s="26" t="s">
        <v>140</v>
      </c>
      <c r="Z634" s="23">
        <v>2016</v>
      </c>
      <c r="AA634" s="107"/>
    </row>
    <row r="635" spans="1:27" outlineLevel="1">
      <c r="A635" s="84" t="s">
        <v>1958</v>
      </c>
      <c r="B635" s="85" t="s">
        <v>27</v>
      </c>
      <c r="C635" s="101" t="s">
        <v>2102</v>
      </c>
      <c r="D635" s="26" t="s">
        <v>367</v>
      </c>
      <c r="E635" s="26"/>
      <c r="F635" s="88" t="s">
        <v>2109</v>
      </c>
      <c r="G635" s="26"/>
      <c r="H635" s="88" t="s">
        <v>2055</v>
      </c>
      <c r="I635" s="26"/>
      <c r="J635" s="26" t="s">
        <v>35</v>
      </c>
      <c r="K635" s="91">
        <v>45</v>
      </c>
      <c r="L635" s="92">
        <v>230000000</v>
      </c>
      <c r="M635" s="23" t="s">
        <v>117</v>
      </c>
      <c r="N635" s="25" t="s">
        <v>371</v>
      </c>
      <c r="O635" s="93" t="s">
        <v>134</v>
      </c>
      <c r="P635" s="23" t="s">
        <v>135</v>
      </c>
      <c r="Q635" s="91" t="s">
        <v>168</v>
      </c>
      <c r="R635" s="94" t="s">
        <v>139</v>
      </c>
      <c r="S635" s="23">
        <v>796</v>
      </c>
      <c r="T635" s="23" t="s">
        <v>138</v>
      </c>
      <c r="U635" s="104">
        <v>12</v>
      </c>
      <c r="V635" s="104">
        <v>9232.14</v>
      </c>
      <c r="W635" s="95">
        <f t="shared" si="30"/>
        <v>110785.68</v>
      </c>
      <c r="X635" s="106">
        <f t="shared" si="31"/>
        <v>124079.96160000001</v>
      </c>
      <c r="Y635" s="26" t="s">
        <v>140</v>
      </c>
      <c r="Z635" s="23">
        <v>2016</v>
      </c>
      <c r="AA635" s="107"/>
    </row>
    <row r="636" spans="1:27" outlineLevel="1">
      <c r="A636" s="84" t="s">
        <v>1959</v>
      </c>
      <c r="B636" s="85" t="s">
        <v>27</v>
      </c>
      <c r="C636" s="101" t="s">
        <v>2011</v>
      </c>
      <c r="D636" s="26" t="s">
        <v>1310</v>
      </c>
      <c r="E636" s="26"/>
      <c r="F636" s="88" t="s">
        <v>2110</v>
      </c>
      <c r="G636" s="26"/>
      <c r="H636" s="88" t="s">
        <v>2056</v>
      </c>
      <c r="I636" s="26"/>
      <c r="J636" s="26" t="s">
        <v>35</v>
      </c>
      <c r="K636" s="91">
        <v>0</v>
      </c>
      <c r="L636" s="92">
        <v>230000000</v>
      </c>
      <c r="M636" s="23" t="s">
        <v>117</v>
      </c>
      <c r="N636" s="25" t="s">
        <v>371</v>
      </c>
      <c r="O636" s="93" t="s">
        <v>134</v>
      </c>
      <c r="P636" s="23" t="s">
        <v>135</v>
      </c>
      <c r="Q636" s="91" t="s">
        <v>168</v>
      </c>
      <c r="R636" s="94" t="s">
        <v>137</v>
      </c>
      <c r="S636" s="23">
        <v>796</v>
      </c>
      <c r="T636" s="23" t="s">
        <v>138</v>
      </c>
      <c r="U636" s="104">
        <v>90</v>
      </c>
      <c r="V636" s="104">
        <v>3989.8</v>
      </c>
      <c r="W636" s="95">
        <f t="shared" si="30"/>
        <v>359082</v>
      </c>
      <c r="X636" s="106">
        <f t="shared" si="31"/>
        <v>402171.84</v>
      </c>
      <c r="Y636" s="26"/>
      <c r="Z636" s="23">
        <v>2016</v>
      </c>
      <c r="AA636" s="107"/>
    </row>
    <row r="637" spans="1:27" outlineLevel="1">
      <c r="A637" s="84" t="s">
        <v>1960</v>
      </c>
      <c r="B637" s="85" t="s">
        <v>27</v>
      </c>
      <c r="C637" s="101" t="s">
        <v>2012</v>
      </c>
      <c r="D637" s="26" t="s">
        <v>1311</v>
      </c>
      <c r="E637" s="26"/>
      <c r="F637" s="88" t="s">
        <v>2111</v>
      </c>
      <c r="G637" s="26"/>
      <c r="H637" s="88" t="s">
        <v>2057</v>
      </c>
      <c r="I637" s="26"/>
      <c r="J637" s="26" t="s">
        <v>35</v>
      </c>
      <c r="K637" s="91">
        <v>0</v>
      </c>
      <c r="L637" s="92">
        <v>230000000</v>
      </c>
      <c r="M637" s="23" t="s">
        <v>117</v>
      </c>
      <c r="N637" s="25" t="s">
        <v>371</v>
      </c>
      <c r="O637" s="93" t="s">
        <v>134</v>
      </c>
      <c r="P637" s="23" t="s">
        <v>135</v>
      </c>
      <c r="Q637" s="91" t="s">
        <v>168</v>
      </c>
      <c r="R637" s="94" t="s">
        <v>137</v>
      </c>
      <c r="S637" s="23">
        <v>796</v>
      </c>
      <c r="T637" s="23" t="s">
        <v>138</v>
      </c>
      <c r="U637" s="104">
        <v>68</v>
      </c>
      <c r="V637" s="104">
        <v>9697.67</v>
      </c>
      <c r="W637" s="95">
        <f t="shared" si="30"/>
        <v>659441.56000000006</v>
      </c>
      <c r="X637" s="106">
        <f t="shared" si="31"/>
        <v>738574.54720000015</v>
      </c>
      <c r="Y637" s="26"/>
      <c r="Z637" s="23">
        <v>2016</v>
      </c>
      <c r="AA637" s="107"/>
    </row>
    <row r="638" spans="1:27" outlineLevel="1">
      <c r="A638" s="84" t="s">
        <v>1961</v>
      </c>
      <c r="B638" s="85" t="s">
        <v>27</v>
      </c>
      <c r="C638" s="101" t="s">
        <v>2013</v>
      </c>
      <c r="D638" s="26" t="s">
        <v>1311</v>
      </c>
      <c r="E638" s="26"/>
      <c r="F638" s="88" t="s">
        <v>2112</v>
      </c>
      <c r="G638" s="26"/>
      <c r="H638" s="88" t="s">
        <v>2058</v>
      </c>
      <c r="I638" s="26"/>
      <c r="J638" s="26" t="s">
        <v>35</v>
      </c>
      <c r="K638" s="91">
        <v>0</v>
      </c>
      <c r="L638" s="92">
        <v>230000000</v>
      </c>
      <c r="M638" s="23" t="s">
        <v>117</v>
      </c>
      <c r="N638" s="25" t="s">
        <v>371</v>
      </c>
      <c r="O638" s="93" t="s">
        <v>134</v>
      </c>
      <c r="P638" s="23" t="s">
        <v>135</v>
      </c>
      <c r="Q638" s="91" t="s">
        <v>168</v>
      </c>
      <c r="R638" s="94" t="s">
        <v>137</v>
      </c>
      <c r="S638" s="23">
        <v>796</v>
      </c>
      <c r="T638" s="23" t="s">
        <v>138</v>
      </c>
      <c r="U638" s="104">
        <v>36</v>
      </c>
      <c r="V638" s="104">
        <v>13220.5</v>
      </c>
      <c r="W638" s="95">
        <f t="shared" si="30"/>
        <v>475938</v>
      </c>
      <c r="X638" s="106">
        <f t="shared" si="31"/>
        <v>533050.56000000006</v>
      </c>
      <c r="Y638" s="26"/>
      <c r="Z638" s="23">
        <v>2016</v>
      </c>
      <c r="AA638" s="107"/>
    </row>
    <row r="639" spans="1:27" outlineLevel="1">
      <c r="A639" s="84" t="s">
        <v>1962</v>
      </c>
      <c r="B639" s="85" t="s">
        <v>27</v>
      </c>
      <c r="C639" s="101" t="s">
        <v>1312</v>
      </c>
      <c r="D639" s="26" t="s">
        <v>1311</v>
      </c>
      <c r="E639" s="26"/>
      <c r="F639" s="88" t="s">
        <v>1313</v>
      </c>
      <c r="G639" s="26"/>
      <c r="H639" s="88" t="s">
        <v>2059</v>
      </c>
      <c r="I639" s="26"/>
      <c r="J639" s="26" t="s">
        <v>35</v>
      </c>
      <c r="K639" s="91">
        <v>0</v>
      </c>
      <c r="L639" s="92">
        <v>230000000</v>
      </c>
      <c r="M639" s="23" t="s">
        <v>117</v>
      </c>
      <c r="N639" s="25" t="s">
        <v>371</v>
      </c>
      <c r="O639" s="93" t="s">
        <v>134</v>
      </c>
      <c r="P639" s="23" t="s">
        <v>135</v>
      </c>
      <c r="Q639" s="91" t="s">
        <v>168</v>
      </c>
      <c r="R639" s="94" t="s">
        <v>137</v>
      </c>
      <c r="S639" s="23">
        <v>796</v>
      </c>
      <c r="T639" s="23" t="s">
        <v>138</v>
      </c>
      <c r="U639" s="104">
        <v>24</v>
      </c>
      <c r="V639" s="104">
        <v>12054.249999999998</v>
      </c>
      <c r="W639" s="95">
        <f t="shared" si="30"/>
        <v>289301.99999999994</v>
      </c>
      <c r="X639" s="106">
        <f t="shared" si="31"/>
        <v>324018.24</v>
      </c>
      <c r="Y639" s="26"/>
      <c r="Z639" s="23">
        <v>2016</v>
      </c>
      <c r="AA639" s="107"/>
    </row>
    <row r="640" spans="1:27" outlineLevel="1">
      <c r="A640" s="84" t="s">
        <v>1963</v>
      </c>
      <c r="B640" s="85" t="s">
        <v>27</v>
      </c>
      <c r="C640" s="101" t="s">
        <v>2014</v>
      </c>
      <c r="D640" s="26" t="s">
        <v>1311</v>
      </c>
      <c r="E640" s="26"/>
      <c r="F640" s="88" t="s">
        <v>2113</v>
      </c>
      <c r="G640" s="26"/>
      <c r="H640" s="88" t="s">
        <v>2060</v>
      </c>
      <c r="I640" s="26"/>
      <c r="J640" s="26" t="s">
        <v>35</v>
      </c>
      <c r="K640" s="91">
        <v>0</v>
      </c>
      <c r="L640" s="92">
        <v>230000000</v>
      </c>
      <c r="M640" s="23" t="s">
        <v>117</v>
      </c>
      <c r="N640" s="25" t="s">
        <v>371</v>
      </c>
      <c r="O640" s="93" t="s">
        <v>134</v>
      </c>
      <c r="P640" s="23" t="s">
        <v>135</v>
      </c>
      <c r="Q640" s="91" t="s">
        <v>168</v>
      </c>
      <c r="R640" s="94" t="s">
        <v>137</v>
      </c>
      <c r="S640" s="23">
        <v>796</v>
      </c>
      <c r="T640" s="23" t="s">
        <v>138</v>
      </c>
      <c r="U640" s="104">
        <v>18</v>
      </c>
      <c r="V640" s="104">
        <v>77522.249999999985</v>
      </c>
      <c r="W640" s="95">
        <f t="shared" si="30"/>
        <v>1395400.4999999998</v>
      </c>
      <c r="X640" s="106">
        <f t="shared" si="31"/>
        <v>1562848.5599999998</v>
      </c>
      <c r="Y640" s="26"/>
      <c r="Z640" s="23">
        <v>2016</v>
      </c>
      <c r="AA640" s="107"/>
    </row>
    <row r="641" spans="1:27" outlineLevel="1">
      <c r="A641" s="84" t="s">
        <v>1964</v>
      </c>
      <c r="B641" s="85" t="s">
        <v>27</v>
      </c>
      <c r="C641" s="101" t="s">
        <v>2015</v>
      </c>
      <c r="D641" s="26" t="s">
        <v>2114</v>
      </c>
      <c r="E641" s="26"/>
      <c r="F641" s="88" t="s">
        <v>2115</v>
      </c>
      <c r="G641" s="26"/>
      <c r="H641" s="88" t="s">
        <v>2061</v>
      </c>
      <c r="I641" s="26"/>
      <c r="J641" s="26" t="s">
        <v>35</v>
      </c>
      <c r="K641" s="91">
        <v>45</v>
      </c>
      <c r="L641" s="92">
        <v>230000000</v>
      </c>
      <c r="M641" s="23" t="s">
        <v>117</v>
      </c>
      <c r="N641" s="25" t="s">
        <v>371</v>
      </c>
      <c r="O641" s="93" t="s">
        <v>134</v>
      </c>
      <c r="P641" s="23" t="s">
        <v>135</v>
      </c>
      <c r="Q641" s="91" t="s">
        <v>168</v>
      </c>
      <c r="R641" s="94" t="s">
        <v>139</v>
      </c>
      <c r="S641" s="23">
        <v>796</v>
      </c>
      <c r="T641" s="23" t="s">
        <v>138</v>
      </c>
      <c r="U641" s="104">
        <v>54</v>
      </c>
      <c r="V641" s="104">
        <v>41415.17</v>
      </c>
      <c r="W641" s="95">
        <f t="shared" si="30"/>
        <v>2236419.1799999997</v>
      </c>
      <c r="X641" s="106">
        <f t="shared" si="31"/>
        <v>2504789.4816000001</v>
      </c>
      <c r="Y641" s="26" t="s">
        <v>140</v>
      </c>
      <c r="Z641" s="23">
        <v>2016</v>
      </c>
      <c r="AA641" s="107"/>
    </row>
    <row r="642" spans="1:27" outlineLevel="1">
      <c r="A642" s="84" t="s">
        <v>1965</v>
      </c>
      <c r="B642" s="85" t="s">
        <v>27</v>
      </c>
      <c r="C642" s="101" t="s">
        <v>2016</v>
      </c>
      <c r="D642" s="26" t="s">
        <v>2116</v>
      </c>
      <c r="E642" s="26"/>
      <c r="F642" s="26" t="s">
        <v>2521</v>
      </c>
      <c r="G642" s="26"/>
      <c r="H642" s="88" t="s">
        <v>2062</v>
      </c>
      <c r="I642" s="26"/>
      <c r="J642" s="26" t="s">
        <v>35</v>
      </c>
      <c r="K642" s="91">
        <v>45</v>
      </c>
      <c r="L642" s="92">
        <v>230000000</v>
      </c>
      <c r="M642" s="23" t="s">
        <v>117</v>
      </c>
      <c r="N642" s="25" t="s">
        <v>371</v>
      </c>
      <c r="O642" s="93" t="s">
        <v>134</v>
      </c>
      <c r="P642" s="23" t="s">
        <v>135</v>
      </c>
      <c r="Q642" s="91" t="s">
        <v>168</v>
      </c>
      <c r="R642" s="94" t="s">
        <v>139</v>
      </c>
      <c r="S642" s="23">
        <v>796</v>
      </c>
      <c r="T642" s="23" t="s">
        <v>138</v>
      </c>
      <c r="U642" s="104">
        <v>60</v>
      </c>
      <c r="V642" s="104">
        <v>5699.9999999999991</v>
      </c>
      <c r="W642" s="95">
        <f t="shared" si="30"/>
        <v>341999.99999999994</v>
      </c>
      <c r="X642" s="106">
        <f t="shared" si="31"/>
        <v>383040</v>
      </c>
      <c r="Y642" s="26" t="s">
        <v>140</v>
      </c>
      <c r="Z642" s="23">
        <v>2016</v>
      </c>
      <c r="AA642" s="107"/>
    </row>
    <row r="643" spans="1:27" outlineLevel="1">
      <c r="A643" s="84" t="s">
        <v>1966</v>
      </c>
      <c r="B643" s="85" t="s">
        <v>27</v>
      </c>
      <c r="C643" s="101" t="s">
        <v>2016</v>
      </c>
      <c r="D643" s="26" t="s">
        <v>2116</v>
      </c>
      <c r="E643" s="26"/>
      <c r="F643" s="26" t="s">
        <v>2521</v>
      </c>
      <c r="G643" s="26"/>
      <c r="H643" s="88" t="s">
        <v>2063</v>
      </c>
      <c r="I643" s="26"/>
      <c r="J643" s="26" t="s">
        <v>35</v>
      </c>
      <c r="K643" s="91">
        <v>45</v>
      </c>
      <c r="L643" s="92">
        <v>230000000</v>
      </c>
      <c r="M643" s="23" t="s">
        <v>117</v>
      </c>
      <c r="N643" s="25" t="s">
        <v>371</v>
      </c>
      <c r="O643" s="93" t="s">
        <v>134</v>
      </c>
      <c r="P643" s="23" t="s">
        <v>135</v>
      </c>
      <c r="Q643" s="91" t="s">
        <v>168</v>
      </c>
      <c r="R643" s="94" t="s">
        <v>139</v>
      </c>
      <c r="S643" s="23">
        <v>796</v>
      </c>
      <c r="T643" s="23" t="s">
        <v>138</v>
      </c>
      <c r="U643" s="104">
        <v>60</v>
      </c>
      <c r="V643" s="104">
        <v>5099.9999999999991</v>
      </c>
      <c r="W643" s="95">
        <f t="shared" si="30"/>
        <v>305999.99999999994</v>
      </c>
      <c r="X643" s="106">
        <f t="shared" si="31"/>
        <v>342719.99999999994</v>
      </c>
      <c r="Y643" s="26" t="s">
        <v>140</v>
      </c>
      <c r="Z643" s="23">
        <v>2016</v>
      </c>
      <c r="AA643" s="107"/>
    </row>
    <row r="644" spans="1:27" outlineLevel="1">
      <c r="A644" s="84" t="s">
        <v>1967</v>
      </c>
      <c r="B644" s="85" t="s">
        <v>27</v>
      </c>
      <c r="C644" s="101" t="s">
        <v>2017</v>
      </c>
      <c r="D644" s="26" t="s">
        <v>2117</v>
      </c>
      <c r="E644" s="26"/>
      <c r="F644" s="88" t="s">
        <v>1636</v>
      </c>
      <c r="G644" s="26"/>
      <c r="H644" s="88" t="s">
        <v>2064</v>
      </c>
      <c r="I644" s="26"/>
      <c r="J644" s="26" t="s">
        <v>35</v>
      </c>
      <c r="K644" s="91">
        <v>45</v>
      </c>
      <c r="L644" s="92">
        <v>230000000</v>
      </c>
      <c r="M644" s="23" t="s">
        <v>117</v>
      </c>
      <c r="N644" s="25" t="s">
        <v>371</v>
      </c>
      <c r="O644" s="93" t="s">
        <v>134</v>
      </c>
      <c r="P644" s="23" t="s">
        <v>135</v>
      </c>
      <c r="Q644" s="91" t="s">
        <v>168</v>
      </c>
      <c r="R644" s="94" t="s">
        <v>139</v>
      </c>
      <c r="S644" s="23">
        <v>796</v>
      </c>
      <c r="T644" s="23" t="s">
        <v>138</v>
      </c>
      <c r="U644" s="104">
        <v>2</v>
      </c>
      <c r="V644" s="104">
        <v>86680.35</v>
      </c>
      <c r="W644" s="95">
        <f t="shared" si="30"/>
        <v>173360.7</v>
      </c>
      <c r="X644" s="106">
        <f t="shared" si="31"/>
        <v>194163.98400000003</v>
      </c>
      <c r="Y644" s="26" t="s">
        <v>140</v>
      </c>
      <c r="Z644" s="23">
        <v>2016</v>
      </c>
      <c r="AA644" s="107"/>
    </row>
    <row r="645" spans="1:27" outlineLevel="1">
      <c r="A645" s="84" t="s">
        <v>1968</v>
      </c>
      <c r="B645" s="85" t="s">
        <v>27</v>
      </c>
      <c r="C645" s="101" t="s">
        <v>2017</v>
      </c>
      <c r="D645" s="26" t="s">
        <v>2117</v>
      </c>
      <c r="E645" s="26"/>
      <c r="F645" s="88" t="s">
        <v>1636</v>
      </c>
      <c r="G645" s="26"/>
      <c r="H645" s="88" t="s">
        <v>2065</v>
      </c>
      <c r="I645" s="26"/>
      <c r="J645" s="26" t="s">
        <v>35</v>
      </c>
      <c r="K645" s="91">
        <v>45</v>
      </c>
      <c r="L645" s="92">
        <v>230000000</v>
      </c>
      <c r="M645" s="23" t="s">
        <v>117</v>
      </c>
      <c r="N645" s="25" t="s">
        <v>371</v>
      </c>
      <c r="O645" s="93" t="s">
        <v>134</v>
      </c>
      <c r="P645" s="23" t="s">
        <v>135</v>
      </c>
      <c r="Q645" s="91" t="s">
        <v>168</v>
      </c>
      <c r="R645" s="94" t="s">
        <v>139</v>
      </c>
      <c r="S645" s="23">
        <v>796</v>
      </c>
      <c r="T645" s="23" t="s">
        <v>138</v>
      </c>
      <c r="U645" s="104">
        <v>2</v>
      </c>
      <c r="V645" s="104">
        <v>76340.17</v>
      </c>
      <c r="W645" s="95">
        <f t="shared" si="30"/>
        <v>152680.34</v>
      </c>
      <c r="X645" s="106">
        <f t="shared" si="31"/>
        <v>171001.98080000002</v>
      </c>
      <c r="Y645" s="26" t="s">
        <v>140</v>
      </c>
      <c r="Z645" s="23">
        <v>2016</v>
      </c>
      <c r="AA645" s="107"/>
    </row>
    <row r="646" spans="1:27" outlineLevel="1">
      <c r="A646" s="84" t="s">
        <v>1969</v>
      </c>
      <c r="B646" s="85" t="s">
        <v>27</v>
      </c>
      <c r="C646" s="101" t="s">
        <v>2015</v>
      </c>
      <c r="D646" s="26" t="s">
        <v>2114</v>
      </c>
      <c r="E646" s="26"/>
      <c r="F646" s="88" t="s">
        <v>2115</v>
      </c>
      <c r="G646" s="26"/>
      <c r="H646" s="88" t="s">
        <v>2066</v>
      </c>
      <c r="I646" s="26"/>
      <c r="J646" s="26" t="s">
        <v>35</v>
      </c>
      <c r="K646" s="91">
        <v>45</v>
      </c>
      <c r="L646" s="92">
        <v>230000000</v>
      </c>
      <c r="M646" s="23" t="s">
        <v>117</v>
      </c>
      <c r="N646" s="25" t="s">
        <v>371</v>
      </c>
      <c r="O646" s="93" t="s">
        <v>134</v>
      </c>
      <c r="P646" s="23" t="s">
        <v>135</v>
      </c>
      <c r="Q646" s="91" t="s">
        <v>168</v>
      </c>
      <c r="R646" s="94" t="s">
        <v>139</v>
      </c>
      <c r="S646" s="23">
        <v>796</v>
      </c>
      <c r="T646" s="23" t="s">
        <v>138</v>
      </c>
      <c r="U646" s="104">
        <v>4</v>
      </c>
      <c r="V646" s="104">
        <v>41415.17</v>
      </c>
      <c r="W646" s="95">
        <f t="shared" si="30"/>
        <v>165660.68</v>
      </c>
      <c r="X646" s="106">
        <f t="shared" si="31"/>
        <v>185539.96160000001</v>
      </c>
      <c r="Y646" s="26" t="s">
        <v>140</v>
      </c>
      <c r="Z646" s="23">
        <v>2016</v>
      </c>
      <c r="AA646" s="107"/>
    </row>
    <row r="647" spans="1:27" outlineLevel="1">
      <c r="A647" s="84" t="s">
        <v>1970</v>
      </c>
      <c r="B647" s="85" t="s">
        <v>27</v>
      </c>
      <c r="C647" s="101" t="s">
        <v>2018</v>
      </c>
      <c r="D647" s="26" t="s">
        <v>670</v>
      </c>
      <c r="E647" s="26"/>
      <c r="F647" s="88" t="s">
        <v>2118</v>
      </c>
      <c r="G647" s="26"/>
      <c r="H647" s="88" t="s">
        <v>2067</v>
      </c>
      <c r="I647" s="26"/>
      <c r="J647" s="26" t="s">
        <v>35</v>
      </c>
      <c r="K647" s="91">
        <v>0</v>
      </c>
      <c r="L647" s="92">
        <v>230000000</v>
      </c>
      <c r="M647" s="23" t="s">
        <v>117</v>
      </c>
      <c r="N647" s="25" t="s">
        <v>371</v>
      </c>
      <c r="O647" s="93" t="s">
        <v>134</v>
      </c>
      <c r="P647" s="23" t="s">
        <v>135</v>
      </c>
      <c r="Q647" s="91" t="s">
        <v>168</v>
      </c>
      <c r="R647" s="94" t="s">
        <v>137</v>
      </c>
      <c r="S647" s="23">
        <v>796</v>
      </c>
      <c r="T647" s="23" t="s">
        <v>138</v>
      </c>
      <c r="U647" s="104">
        <v>110</v>
      </c>
      <c r="V647" s="104">
        <v>10886.09</v>
      </c>
      <c r="W647" s="95">
        <f t="shared" si="30"/>
        <v>1197469.8999999999</v>
      </c>
      <c r="X647" s="106">
        <f t="shared" si="31"/>
        <v>1341166.2879999999</v>
      </c>
      <c r="Y647" s="26"/>
      <c r="Z647" s="23">
        <v>2016</v>
      </c>
      <c r="AA647" s="107"/>
    </row>
    <row r="648" spans="1:27" outlineLevel="1">
      <c r="A648" s="84" t="s">
        <v>1971</v>
      </c>
      <c r="B648" s="85" t="s">
        <v>27</v>
      </c>
      <c r="C648" s="101" t="s">
        <v>2019</v>
      </c>
      <c r="D648" s="26" t="s">
        <v>2119</v>
      </c>
      <c r="E648" s="26"/>
      <c r="F648" s="88" t="s">
        <v>2120</v>
      </c>
      <c r="G648" s="26"/>
      <c r="H648" s="88" t="s">
        <v>2068</v>
      </c>
      <c r="I648" s="26"/>
      <c r="J648" s="26" t="s">
        <v>35</v>
      </c>
      <c r="K648" s="91">
        <v>45</v>
      </c>
      <c r="L648" s="92">
        <v>230000000</v>
      </c>
      <c r="M648" s="23" t="s">
        <v>117</v>
      </c>
      <c r="N648" s="25" t="s">
        <v>371</v>
      </c>
      <c r="O648" s="93" t="s">
        <v>134</v>
      </c>
      <c r="P648" s="23" t="s">
        <v>135</v>
      </c>
      <c r="Q648" s="91" t="s">
        <v>168</v>
      </c>
      <c r="R648" s="94" t="s">
        <v>139</v>
      </c>
      <c r="S648" s="23">
        <v>796</v>
      </c>
      <c r="T648" s="23" t="s">
        <v>138</v>
      </c>
      <c r="U648" s="104">
        <v>100</v>
      </c>
      <c r="V648" s="104">
        <v>13874.999999999998</v>
      </c>
      <c r="W648" s="95">
        <f t="shared" si="30"/>
        <v>1387499.9999999998</v>
      </c>
      <c r="X648" s="106">
        <f t="shared" si="31"/>
        <v>1554000</v>
      </c>
      <c r="Y648" s="26" t="s">
        <v>140</v>
      </c>
      <c r="Z648" s="23">
        <v>2016</v>
      </c>
      <c r="AA648" s="107"/>
    </row>
    <row r="649" spans="1:27" outlineLevel="1">
      <c r="A649" s="84" t="s">
        <v>1972</v>
      </c>
      <c r="B649" s="85" t="s">
        <v>27</v>
      </c>
      <c r="C649" s="101" t="s">
        <v>2020</v>
      </c>
      <c r="D649" s="26" t="s">
        <v>367</v>
      </c>
      <c r="E649" s="26"/>
      <c r="F649" s="88" t="s">
        <v>2121</v>
      </c>
      <c r="G649" s="26"/>
      <c r="H649" s="88" t="s">
        <v>2069</v>
      </c>
      <c r="I649" s="26"/>
      <c r="J649" s="26" t="s">
        <v>35</v>
      </c>
      <c r="K649" s="91">
        <v>45</v>
      </c>
      <c r="L649" s="92">
        <v>230000000</v>
      </c>
      <c r="M649" s="23" t="s">
        <v>117</v>
      </c>
      <c r="N649" s="25" t="s">
        <v>371</v>
      </c>
      <c r="O649" s="93" t="s">
        <v>134</v>
      </c>
      <c r="P649" s="23" t="s">
        <v>135</v>
      </c>
      <c r="Q649" s="91" t="s">
        <v>168</v>
      </c>
      <c r="R649" s="94" t="s">
        <v>139</v>
      </c>
      <c r="S649" s="23">
        <v>796</v>
      </c>
      <c r="T649" s="23" t="s">
        <v>138</v>
      </c>
      <c r="U649" s="104">
        <v>174</v>
      </c>
      <c r="V649" s="104">
        <v>6798.9999999999991</v>
      </c>
      <c r="W649" s="95">
        <f t="shared" si="30"/>
        <v>1183025.9999999998</v>
      </c>
      <c r="X649" s="106">
        <f t="shared" si="31"/>
        <v>1324989.1199999999</v>
      </c>
      <c r="Y649" s="26" t="s">
        <v>140</v>
      </c>
      <c r="Z649" s="23">
        <v>2016</v>
      </c>
      <c r="AA649" s="107"/>
    </row>
    <row r="650" spans="1:27" outlineLevel="1">
      <c r="A650" s="84" t="s">
        <v>1973</v>
      </c>
      <c r="B650" s="85" t="s">
        <v>27</v>
      </c>
      <c r="C650" s="101" t="s">
        <v>2021</v>
      </c>
      <c r="D650" s="26" t="s">
        <v>2122</v>
      </c>
      <c r="E650" s="26"/>
      <c r="F650" s="88" t="s">
        <v>2123</v>
      </c>
      <c r="G650" s="26"/>
      <c r="H650" s="88" t="s">
        <v>2070</v>
      </c>
      <c r="I650" s="26"/>
      <c r="J650" s="26" t="s">
        <v>35</v>
      </c>
      <c r="K650" s="91">
        <v>45</v>
      </c>
      <c r="L650" s="92">
        <v>230000000</v>
      </c>
      <c r="M650" s="23" t="s">
        <v>117</v>
      </c>
      <c r="N650" s="25" t="s">
        <v>371</v>
      </c>
      <c r="O650" s="93" t="s">
        <v>134</v>
      </c>
      <c r="P650" s="23" t="s">
        <v>135</v>
      </c>
      <c r="Q650" s="91" t="s">
        <v>168</v>
      </c>
      <c r="R650" s="94" t="s">
        <v>139</v>
      </c>
      <c r="S650" s="23">
        <v>796</v>
      </c>
      <c r="T650" s="23" t="s">
        <v>138</v>
      </c>
      <c r="U650" s="104">
        <v>50</v>
      </c>
      <c r="V650" s="104">
        <v>24556.999999999996</v>
      </c>
      <c r="W650" s="95">
        <f t="shared" si="30"/>
        <v>1227849.9999999998</v>
      </c>
      <c r="X650" s="106">
        <f t="shared" si="31"/>
        <v>1375191.9999999998</v>
      </c>
      <c r="Y650" s="26" t="s">
        <v>140</v>
      </c>
      <c r="Z650" s="23">
        <v>2016</v>
      </c>
      <c r="AA650" s="107"/>
    </row>
    <row r="651" spans="1:27" outlineLevel="1">
      <c r="A651" s="84" t="s">
        <v>1974</v>
      </c>
      <c r="B651" s="85" t="s">
        <v>27</v>
      </c>
      <c r="C651" s="101" t="s">
        <v>1638</v>
      </c>
      <c r="D651" s="26" t="s">
        <v>1639</v>
      </c>
      <c r="E651" s="26"/>
      <c r="F651" s="88" t="s">
        <v>1640</v>
      </c>
      <c r="G651" s="26"/>
      <c r="H651" s="88" t="s">
        <v>2071</v>
      </c>
      <c r="I651" s="26"/>
      <c r="J651" s="26" t="s">
        <v>35</v>
      </c>
      <c r="K651" s="91">
        <v>45</v>
      </c>
      <c r="L651" s="92">
        <v>230000000</v>
      </c>
      <c r="M651" s="23" t="s">
        <v>117</v>
      </c>
      <c r="N651" s="25" t="s">
        <v>371</v>
      </c>
      <c r="O651" s="93" t="s">
        <v>134</v>
      </c>
      <c r="P651" s="23" t="s">
        <v>135</v>
      </c>
      <c r="Q651" s="91" t="s">
        <v>168</v>
      </c>
      <c r="R651" s="94" t="s">
        <v>139</v>
      </c>
      <c r="S651" s="23">
        <v>796</v>
      </c>
      <c r="T651" s="23" t="s">
        <v>138</v>
      </c>
      <c r="U651" s="104">
        <v>3</v>
      </c>
      <c r="V651" s="104">
        <v>33500</v>
      </c>
      <c r="W651" s="95">
        <f t="shared" si="30"/>
        <v>100500</v>
      </c>
      <c r="X651" s="106">
        <f t="shared" si="31"/>
        <v>112560.00000000001</v>
      </c>
      <c r="Y651" s="26" t="s">
        <v>140</v>
      </c>
      <c r="Z651" s="23">
        <v>2016</v>
      </c>
      <c r="AA651" s="107"/>
    </row>
    <row r="652" spans="1:27" outlineLevel="1">
      <c r="A652" s="84" t="s">
        <v>1975</v>
      </c>
      <c r="B652" s="85" t="s">
        <v>27</v>
      </c>
      <c r="C652" s="101" t="s">
        <v>2022</v>
      </c>
      <c r="D652" s="26" t="s">
        <v>170</v>
      </c>
      <c r="E652" s="26"/>
      <c r="F652" s="88" t="s">
        <v>2124</v>
      </c>
      <c r="G652" s="26"/>
      <c r="H652" s="88" t="s">
        <v>2072</v>
      </c>
      <c r="I652" s="26"/>
      <c r="J652" s="26" t="s">
        <v>35</v>
      </c>
      <c r="K652" s="91">
        <v>0</v>
      </c>
      <c r="L652" s="92">
        <v>230000000</v>
      </c>
      <c r="M652" s="23" t="s">
        <v>117</v>
      </c>
      <c r="N652" s="25" t="s">
        <v>371</v>
      </c>
      <c r="O652" s="93" t="s">
        <v>134</v>
      </c>
      <c r="P652" s="23" t="s">
        <v>135</v>
      </c>
      <c r="Q652" s="91" t="s">
        <v>168</v>
      </c>
      <c r="R652" s="94" t="s">
        <v>137</v>
      </c>
      <c r="S652" s="23">
        <v>796</v>
      </c>
      <c r="T652" s="23" t="s">
        <v>138</v>
      </c>
      <c r="U652" s="104">
        <v>1</v>
      </c>
      <c r="V652" s="104">
        <v>1392857.14</v>
      </c>
      <c r="W652" s="95">
        <f t="shared" si="30"/>
        <v>1392857.14</v>
      </c>
      <c r="X652" s="106">
        <f t="shared" si="31"/>
        <v>1559999.9968000001</v>
      </c>
      <c r="Y652" s="26"/>
      <c r="Z652" s="23">
        <v>2016</v>
      </c>
      <c r="AA652" s="107"/>
    </row>
    <row r="653" spans="1:27" outlineLevel="1">
      <c r="A653" s="84" t="s">
        <v>1976</v>
      </c>
      <c r="B653" s="85" t="s">
        <v>27</v>
      </c>
      <c r="C653" s="101" t="s">
        <v>2009</v>
      </c>
      <c r="D653" s="26" t="s">
        <v>384</v>
      </c>
      <c r="E653" s="26"/>
      <c r="F653" s="88" t="s">
        <v>387</v>
      </c>
      <c r="G653" s="26"/>
      <c r="H653" s="88" t="s">
        <v>2073</v>
      </c>
      <c r="I653" s="26"/>
      <c r="J653" s="26" t="s">
        <v>35</v>
      </c>
      <c r="K653" s="91">
        <v>45</v>
      </c>
      <c r="L653" s="92">
        <v>230000000</v>
      </c>
      <c r="M653" s="23" t="s">
        <v>117</v>
      </c>
      <c r="N653" s="25" t="s">
        <v>371</v>
      </c>
      <c r="O653" s="93" t="s">
        <v>134</v>
      </c>
      <c r="P653" s="23" t="s">
        <v>135</v>
      </c>
      <c r="Q653" s="91" t="s">
        <v>168</v>
      </c>
      <c r="R653" s="94" t="s">
        <v>139</v>
      </c>
      <c r="S653" s="23">
        <v>796</v>
      </c>
      <c r="T653" s="23" t="s">
        <v>138</v>
      </c>
      <c r="U653" s="104">
        <v>24</v>
      </c>
      <c r="V653" s="104">
        <v>120535.71</v>
      </c>
      <c r="W653" s="95">
        <f t="shared" si="30"/>
        <v>2892857.04</v>
      </c>
      <c r="X653" s="106">
        <f t="shared" si="31"/>
        <v>3239999.8848000006</v>
      </c>
      <c r="Y653" s="26" t="s">
        <v>140</v>
      </c>
      <c r="Z653" s="23">
        <v>2016</v>
      </c>
      <c r="AA653" s="107"/>
    </row>
    <row r="654" spans="1:27" outlineLevel="1">
      <c r="A654" s="84" t="s">
        <v>1977</v>
      </c>
      <c r="B654" s="85" t="s">
        <v>27</v>
      </c>
      <c r="C654" s="101" t="s">
        <v>372</v>
      </c>
      <c r="D654" s="26" t="s">
        <v>367</v>
      </c>
      <c r="E654" s="26"/>
      <c r="F654" s="88" t="s">
        <v>373</v>
      </c>
      <c r="G654" s="26"/>
      <c r="H654" s="88" t="s">
        <v>2074</v>
      </c>
      <c r="I654" s="26"/>
      <c r="J654" s="26" t="s">
        <v>35</v>
      </c>
      <c r="K654" s="91">
        <v>0</v>
      </c>
      <c r="L654" s="92">
        <v>230000000</v>
      </c>
      <c r="M654" s="23" t="s">
        <v>117</v>
      </c>
      <c r="N654" s="25" t="s">
        <v>371</v>
      </c>
      <c r="O654" s="93" t="s">
        <v>134</v>
      </c>
      <c r="P654" s="23" t="s">
        <v>135</v>
      </c>
      <c r="Q654" s="91" t="s">
        <v>168</v>
      </c>
      <c r="R654" s="94" t="s">
        <v>137</v>
      </c>
      <c r="S654" s="23">
        <v>796</v>
      </c>
      <c r="T654" s="23" t="s">
        <v>138</v>
      </c>
      <c r="U654" s="104">
        <v>2</v>
      </c>
      <c r="V654" s="104">
        <v>46428.57</v>
      </c>
      <c r="W654" s="95">
        <f t="shared" si="30"/>
        <v>92857.14</v>
      </c>
      <c r="X654" s="106">
        <f t="shared" si="31"/>
        <v>103999.99680000001</v>
      </c>
      <c r="Y654" s="26"/>
      <c r="Z654" s="23">
        <v>2016</v>
      </c>
      <c r="AA654" s="107"/>
    </row>
    <row r="655" spans="1:27" outlineLevel="1">
      <c r="A655" s="84" t="s">
        <v>1978</v>
      </c>
      <c r="B655" s="85" t="s">
        <v>27</v>
      </c>
      <c r="C655" s="101" t="s">
        <v>372</v>
      </c>
      <c r="D655" s="26" t="s">
        <v>367</v>
      </c>
      <c r="E655" s="26"/>
      <c r="F655" s="88" t="s">
        <v>373</v>
      </c>
      <c r="G655" s="26"/>
      <c r="H655" s="88" t="s">
        <v>2075</v>
      </c>
      <c r="I655" s="26"/>
      <c r="J655" s="26" t="s">
        <v>35</v>
      </c>
      <c r="K655" s="91">
        <v>0</v>
      </c>
      <c r="L655" s="92">
        <v>230000000</v>
      </c>
      <c r="M655" s="23" t="s">
        <v>117</v>
      </c>
      <c r="N655" s="25" t="s">
        <v>371</v>
      </c>
      <c r="O655" s="93" t="s">
        <v>134</v>
      </c>
      <c r="P655" s="23" t="s">
        <v>135</v>
      </c>
      <c r="Q655" s="91" t="s">
        <v>168</v>
      </c>
      <c r="R655" s="94" t="s">
        <v>137</v>
      </c>
      <c r="S655" s="23">
        <v>796</v>
      </c>
      <c r="T655" s="23" t="s">
        <v>138</v>
      </c>
      <c r="U655" s="104">
        <v>2</v>
      </c>
      <c r="V655" s="104">
        <v>73214.28</v>
      </c>
      <c r="W655" s="95">
        <f t="shared" si="30"/>
        <v>146428.56</v>
      </c>
      <c r="X655" s="106">
        <f t="shared" si="31"/>
        <v>163999.9872</v>
      </c>
      <c r="Y655" s="26"/>
      <c r="Z655" s="23">
        <v>2016</v>
      </c>
      <c r="AA655" s="107"/>
    </row>
    <row r="656" spans="1:27" outlineLevel="1">
      <c r="A656" s="84" t="s">
        <v>1979</v>
      </c>
      <c r="B656" s="85" t="s">
        <v>27</v>
      </c>
      <c r="C656" s="101" t="s">
        <v>368</v>
      </c>
      <c r="D656" s="26" t="s">
        <v>369</v>
      </c>
      <c r="E656" s="26"/>
      <c r="F656" s="88" t="s">
        <v>370</v>
      </c>
      <c r="G656" s="26"/>
      <c r="H656" s="88" t="s">
        <v>2076</v>
      </c>
      <c r="I656" s="26"/>
      <c r="J656" s="26" t="s">
        <v>35</v>
      </c>
      <c r="K656" s="91">
        <v>45</v>
      </c>
      <c r="L656" s="92">
        <v>230000000</v>
      </c>
      <c r="M656" s="23" t="s">
        <v>117</v>
      </c>
      <c r="N656" s="25" t="s">
        <v>371</v>
      </c>
      <c r="O656" s="93" t="s">
        <v>134</v>
      </c>
      <c r="P656" s="23" t="s">
        <v>135</v>
      </c>
      <c r="Q656" s="91" t="s">
        <v>168</v>
      </c>
      <c r="R656" s="94" t="s">
        <v>139</v>
      </c>
      <c r="S656" s="23">
        <v>796</v>
      </c>
      <c r="T656" s="23" t="s">
        <v>138</v>
      </c>
      <c r="U656" s="104">
        <v>15</v>
      </c>
      <c r="V656" s="104">
        <v>178571.42</v>
      </c>
      <c r="W656" s="95">
        <f t="shared" si="30"/>
        <v>2678571.3000000003</v>
      </c>
      <c r="X656" s="106">
        <f t="shared" si="31"/>
        <v>2999999.8560000006</v>
      </c>
      <c r="Y656" s="26" t="s">
        <v>140</v>
      </c>
      <c r="Z656" s="23">
        <v>2016</v>
      </c>
      <c r="AA656" s="107"/>
    </row>
    <row r="657" spans="1:27" outlineLevel="1">
      <c r="A657" s="84" t="s">
        <v>1980</v>
      </c>
      <c r="B657" s="85" t="s">
        <v>27</v>
      </c>
      <c r="C657" s="101" t="s">
        <v>372</v>
      </c>
      <c r="D657" s="26" t="s">
        <v>367</v>
      </c>
      <c r="E657" s="26"/>
      <c r="F657" s="88" t="s">
        <v>373</v>
      </c>
      <c r="G657" s="26"/>
      <c r="H657" s="88" t="s">
        <v>2077</v>
      </c>
      <c r="I657" s="26"/>
      <c r="J657" s="26" t="s">
        <v>35</v>
      </c>
      <c r="K657" s="91">
        <v>0</v>
      </c>
      <c r="L657" s="92">
        <v>230000000</v>
      </c>
      <c r="M657" s="23" t="s">
        <v>117</v>
      </c>
      <c r="N657" s="25" t="s">
        <v>371</v>
      </c>
      <c r="O657" s="93" t="s">
        <v>134</v>
      </c>
      <c r="P657" s="23" t="s">
        <v>135</v>
      </c>
      <c r="Q657" s="91" t="s">
        <v>168</v>
      </c>
      <c r="R657" s="94" t="s">
        <v>137</v>
      </c>
      <c r="S657" s="23">
        <v>796</v>
      </c>
      <c r="T657" s="23" t="s">
        <v>138</v>
      </c>
      <c r="U657" s="104">
        <v>4</v>
      </c>
      <c r="V657" s="104">
        <v>215435.75</v>
      </c>
      <c r="W657" s="95">
        <f t="shared" si="30"/>
        <v>861743</v>
      </c>
      <c r="X657" s="106">
        <f t="shared" si="31"/>
        <v>965152.16000000015</v>
      </c>
      <c r="Y657" s="26"/>
      <c r="Z657" s="23">
        <v>2016</v>
      </c>
      <c r="AA657" s="107"/>
    </row>
    <row r="658" spans="1:27" outlineLevel="1">
      <c r="A658" s="84" t="s">
        <v>1981</v>
      </c>
      <c r="B658" s="85" t="s">
        <v>27</v>
      </c>
      <c r="C658" s="101" t="s">
        <v>2023</v>
      </c>
      <c r="D658" s="26" t="s">
        <v>1520</v>
      </c>
      <c r="E658" s="26"/>
      <c r="F658" s="88" t="s">
        <v>2125</v>
      </c>
      <c r="G658" s="26"/>
      <c r="H658" s="88" t="s">
        <v>2078</v>
      </c>
      <c r="I658" s="26"/>
      <c r="J658" s="26" t="s">
        <v>35</v>
      </c>
      <c r="K658" s="91">
        <v>0</v>
      </c>
      <c r="L658" s="92">
        <v>230000000</v>
      </c>
      <c r="M658" s="23" t="s">
        <v>117</v>
      </c>
      <c r="N658" s="25" t="s">
        <v>371</v>
      </c>
      <c r="O658" s="93" t="s">
        <v>134</v>
      </c>
      <c r="P658" s="23" t="s">
        <v>135</v>
      </c>
      <c r="Q658" s="91" t="s">
        <v>168</v>
      </c>
      <c r="R658" s="94" t="s">
        <v>137</v>
      </c>
      <c r="S658" s="23">
        <v>796</v>
      </c>
      <c r="T658" s="23" t="s">
        <v>138</v>
      </c>
      <c r="U658" s="104">
        <v>71</v>
      </c>
      <c r="V658" s="104">
        <v>3845.11</v>
      </c>
      <c r="W658" s="95">
        <f t="shared" si="30"/>
        <v>273002.81</v>
      </c>
      <c r="X658" s="106">
        <f t="shared" si="31"/>
        <v>305763.14720000001</v>
      </c>
      <c r="Y658" s="26"/>
      <c r="Z658" s="23">
        <v>2016</v>
      </c>
      <c r="AA658" s="107"/>
    </row>
    <row r="659" spans="1:27" outlineLevel="1">
      <c r="A659" s="84" t="s">
        <v>1982</v>
      </c>
      <c r="B659" s="85" t="s">
        <v>27</v>
      </c>
      <c r="C659" s="101" t="s">
        <v>2024</v>
      </c>
      <c r="D659" s="26" t="s">
        <v>1520</v>
      </c>
      <c r="E659" s="26"/>
      <c r="F659" s="88" t="s">
        <v>2126</v>
      </c>
      <c r="G659" s="26"/>
      <c r="H659" s="88" t="s">
        <v>2079</v>
      </c>
      <c r="I659" s="26"/>
      <c r="J659" s="26" t="s">
        <v>35</v>
      </c>
      <c r="K659" s="91">
        <v>0</v>
      </c>
      <c r="L659" s="92">
        <v>230000000</v>
      </c>
      <c r="M659" s="23" t="s">
        <v>117</v>
      </c>
      <c r="N659" s="25" t="s">
        <v>371</v>
      </c>
      <c r="O659" s="93" t="s">
        <v>134</v>
      </c>
      <c r="P659" s="23" t="s">
        <v>135</v>
      </c>
      <c r="Q659" s="91" t="s">
        <v>168</v>
      </c>
      <c r="R659" s="94" t="s">
        <v>137</v>
      </c>
      <c r="S659" s="23">
        <v>796</v>
      </c>
      <c r="T659" s="23" t="s">
        <v>138</v>
      </c>
      <c r="U659" s="104">
        <v>60</v>
      </c>
      <c r="V659" s="104">
        <v>4508.38</v>
      </c>
      <c r="W659" s="95">
        <f t="shared" si="30"/>
        <v>270502.8</v>
      </c>
      <c r="X659" s="106">
        <f t="shared" si="31"/>
        <v>302963.136</v>
      </c>
      <c r="Y659" s="26"/>
      <c r="Z659" s="23">
        <v>2016</v>
      </c>
      <c r="AA659" s="107"/>
    </row>
    <row r="660" spans="1:27" outlineLevel="1">
      <c r="A660" s="84" t="s">
        <v>1983</v>
      </c>
      <c r="B660" s="85" t="s">
        <v>27</v>
      </c>
      <c r="C660" s="101" t="s">
        <v>2025</v>
      </c>
      <c r="D660" s="26" t="s">
        <v>1520</v>
      </c>
      <c r="E660" s="26"/>
      <c r="F660" s="88" t="s">
        <v>2127</v>
      </c>
      <c r="G660" s="26"/>
      <c r="H660" s="88" t="s">
        <v>2080</v>
      </c>
      <c r="I660" s="26"/>
      <c r="J660" s="26" t="s">
        <v>35</v>
      </c>
      <c r="K660" s="91">
        <v>0</v>
      </c>
      <c r="L660" s="92">
        <v>230000000</v>
      </c>
      <c r="M660" s="23" t="s">
        <v>117</v>
      </c>
      <c r="N660" s="25" t="s">
        <v>371</v>
      </c>
      <c r="O660" s="93" t="s">
        <v>134</v>
      </c>
      <c r="P660" s="23" t="s">
        <v>135</v>
      </c>
      <c r="Q660" s="91" t="s">
        <v>168</v>
      </c>
      <c r="R660" s="94" t="s">
        <v>137</v>
      </c>
      <c r="S660" s="23">
        <v>796</v>
      </c>
      <c r="T660" s="23" t="s">
        <v>138</v>
      </c>
      <c r="U660" s="104">
        <v>50</v>
      </c>
      <c r="V660" s="104">
        <v>5058.03</v>
      </c>
      <c r="W660" s="95">
        <f t="shared" si="30"/>
        <v>252901.5</v>
      </c>
      <c r="X660" s="106">
        <f t="shared" si="31"/>
        <v>283249.68000000005</v>
      </c>
      <c r="Y660" s="26"/>
      <c r="Z660" s="23">
        <v>2016</v>
      </c>
      <c r="AA660" s="107"/>
    </row>
    <row r="661" spans="1:27" outlineLevel="1">
      <c r="A661" s="84" t="s">
        <v>1984</v>
      </c>
      <c r="B661" s="85" t="s">
        <v>27</v>
      </c>
      <c r="C661" s="101" t="s">
        <v>2026</v>
      </c>
      <c r="D661" s="26" t="s">
        <v>1520</v>
      </c>
      <c r="E661" s="26"/>
      <c r="F661" s="88" t="s">
        <v>2128</v>
      </c>
      <c r="G661" s="26"/>
      <c r="H661" s="88" t="s">
        <v>2081</v>
      </c>
      <c r="I661" s="26"/>
      <c r="J661" s="26" t="s">
        <v>35</v>
      </c>
      <c r="K661" s="91">
        <v>0</v>
      </c>
      <c r="L661" s="92">
        <v>230000000</v>
      </c>
      <c r="M661" s="23" t="s">
        <v>117</v>
      </c>
      <c r="N661" s="25" t="s">
        <v>371</v>
      </c>
      <c r="O661" s="93" t="s">
        <v>134</v>
      </c>
      <c r="P661" s="23" t="s">
        <v>135</v>
      </c>
      <c r="Q661" s="91" t="s">
        <v>168</v>
      </c>
      <c r="R661" s="94" t="s">
        <v>137</v>
      </c>
      <c r="S661" s="23">
        <v>796</v>
      </c>
      <c r="T661" s="23" t="s">
        <v>138</v>
      </c>
      <c r="U661" s="104">
        <v>50</v>
      </c>
      <c r="V661" s="104">
        <v>5656.2499999999991</v>
      </c>
      <c r="W661" s="95">
        <f t="shared" si="30"/>
        <v>282812.49999999994</v>
      </c>
      <c r="X661" s="106">
        <f t="shared" si="31"/>
        <v>316749.99999999994</v>
      </c>
      <c r="Y661" s="26"/>
      <c r="Z661" s="23">
        <v>2016</v>
      </c>
      <c r="AA661" s="107"/>
    </row>
    <row r="662" spans="1:27" outlineLevel="1">
      <c r="A662" s="84" t="s">
        <v>1985</v>
      </c>
      <c r="B662" s="85" t="s">
        <v>27</v>
      </c>
      <c r="C662" s="101" t="s">
        <v>2027</v>
      </c>
      <c r="D662" s="26" t="s">
        <v>1520</v>
      </c>
      <c r="E662" s="26"/>
      <c r="F662" s="88" t="s">
        <v>2129</v>
      </c>
      <c r="G662" s="26"/>
      <c r="H662" s="88" t="s">
        <v>2082</v>
      </c>
      <c r="I662" s="26"/>
      <c r="J662" s="26" t="s">
        <v>35</v>
      </c>
      <c r="K662" s="91">
        <v>0</v>
      </c>
      <c r="L662" s="92">
        <v>230000000</v>
      </c>
      <c r="M662" s="23" t="s">
        <v>117</v>
      </c>
      <c r="N662" s="25" t="s">
        <v>371</v>
      </c>
      <c r="O662" s="93" t="s">
        <v>134</v>
      </c>
      <c r="P662" s="23" t="s">
        <v>135</v>
      </c>
      <c r="Q662" s="91" t="s">
        <v>168</v>
      </c>
      <c r="R662" s="94" t="s">
        <v>137</v>
      </c>
      <c r="S662" s="23">
        <v>796</v>
      </c>
      <c r="T662" s="23" t="s">
        <v>138</v>
      </c>
      <c r="U662" s="104">
        <v>20</v>
      </c>
      <c r="V662" s="104">
        <v>18091.509999999998</v>
      </c>
      <c r="W662" s="95">
        <f t="shared" si="30"/>
        <v>361830.19999999995</v>
      </c>
      <c r="X662" s="106">
        <f t="shared" si="31"/>
        <v>405249.82399999996</v>
      </c>
      <c r="Y662" s="26"/>
      <c r="Z662" s="23">
        <v>2016</v>
      </c>
      <c r="AA662" s="107"/>
    </row>
    <row r="663" spans="1:27" outlineLevel="1">
      <c r="A663" s="84" t="s">
        <v>1986</v>
      </c>
      <c r="B663" s="85" t="s">
        <v>27</v>
      </c>
      <c r="C663" s="101" t="s">
        <v>2028</v>
      </c>
      <c r="D663" s="26" t="s">
        <v>1520</v>
      </c>
      <c r="E663" s="26"/>
      <c r="F663" s="88" t="s">
        <v>2130</v>
      </c>
      <c r="G663" s="26"/>
      <c r="H663" s="88" t="s">
        <v>2083</v>
      </c>
      <c r="I663" s="26"/>
      <c r="J663" s="26" t="s">
        <v>35</v>
      </c>
      <c r="K663" s="91">
        <v>0</v>
      </c>
      <c r="L663" s="92">
        <v>230000000</v>
      </c>
      <c r="M663" s="23" t="s">
        <v>117</v>
      </c>
      <c r="N663" s="25" t="s">
        <v>371</v>
      </c>
      <c r="O663" s="93" t="s">
        <v>134</v>
      </c>
      <c r="P663" s="23" t="s">
        <v>135</v>
      </c>
      <c r="Q663" s="91" t="s">
        <v>168</v>
      </c>
      <c r="R663" s="94" t="s">
        <v>137</v>
      </c>
      <c r="S663" s="23">
        <v>796</v>
      </c>
      <c r="T663" s="23" t="s">
        <v>138</v>
      </c>
      <c r="U663" s="104">
        <v>10</v>
      </c>
      <c r="V663" s="104">
        <v>44084.82</v>
      </c>
      <c r="W663" s="95">
        <f t="shared" si="30"/>
        <v>440848.2</v>
      </c>
      <c r="X663" s="106">
        <f t="shared" si="31"/>
        <v>493749.98400000005</v>
      </c>
      <c r="Y663" s="26"/>
      <c r="Z663" s="23">
        <v>2016</v>
      </c>
      <c r="AA663" s="107"/>
    </row>
    <row r="664" spans="1:27" outlineLevel="1">
      <c r="A664" s="84" t="s">
        <v>1987</v>
      </c>
      <c r="B664" s="85" t="s">
        <v>27</v>
      </c>
      <c r="C664" s="101" t="s">
        <v>2029</v>
      </c>
      <c r="D664" s="26" t="s">
        <v>1520</v>
      </c>
      <c r="E664" s="26"/>
      <c r="F664" s="88" t="s">
        <v>2131</v>
      </c>
      <c r="G664" s="26"/>
      <c r="H664" s="88" t="s">
        <v>2084</v>
      </c>
      <c r="I664" s="26"/>
      <c r="J664" s="26" t="s">
        <v>35</v>
      </c>
      <c r="K664" s="91">
        <v>0</v>
      </c>
      <c r="L664" s="92">
        <v>230000000</v>
      </c>
      <c r="M664" s="23" t="s">
        <v>117</v>
      </c>
      <c r="N664" s="25" t="s">
        <v>371</v>
      </c>
      <c r="O664" s="93" t="s">
        <v>134</v>
      </c>
      <c r="P664" s="23" t="s">
        <v>135</v>
      </c>
      <c r="Q664" s="91" t="s">
        <v>168</v>
      </c>
      <c r="R664" s="94" t="s">
        <v>137</v>
      </c>
      <c r="S664" s="23">
        <v>796</v>
      </c>
      <c r="T664" s="23" t="s">
        <v>138</v>
      </c>
      <c r="U664" s="104">
        <v>10</v>
      </c>
      <c r="V664" s="104">
        <v>56450.89</v>
      </c>
      <c r="W664" s="95">
        <f t="shared" si="30"/>
        <v>564508.9</v>
      </c>
      <c r="X664" s="106">
        <f t="shared" si="31"/>
        <v>632249.96800000011</v>
      </c>
      <c r="Y664" s="26"/>
      <c r="Z664" s="23">
        <v>2016</v>
      </c>
      <c r="AA664" s="107"/>
    </row>
    <row r="665" spans="1:27" outlineLevel="1">
      <c r="A665" s="84" t="s">
        <v>1988</v>
      </c>
      <c r="B665" s="85" t="s">
        <v>27</v>
      </c>
      <c r="C665" s="101" t="s">
        <v>2030</v>
      </c>
      <c r="D665" s="26" t="s">
        <v>1520</v>
      </c>
      <c r="E665" s="26"/>
      <c r="F665" s="88" t="s">
        <v>2132</v>
      </c>
      <c r="G665" s="26"/>
      <c r="H665" s="88" t="s">
        <v>2085</v>
      </c>
      <c r="I665" s="26"/>
      <c r="J665" s="26" t="s">
        <v>35</v>
      </c>
      <c r="K665" s="91">
        <v>0</v>
      </c>
      <c r="L665" s="92">
        <v>230000000</v>
      </c>
      <c r="M665" s="23" t="s">
        <v>117</v>
      </c>
      <c r="N665" s="25" t="s">
        <v>371</v>
      </c>
      <c r="O665" s="93" t="s">
        <v>134</v>
      </c>
      <c r="P665" s="23" t="s">
        <v>135</v>
      </c>
      <c r="Q665" s="91" t="s">
        <v>168</v>
      </c>
      <c r="R665" s="94" t="s">
        <v>137</v>
      </c>
      <c r="S665" s="23">
        <v>796</v>
      </c>
      <c r="T665" s="23" t="s">
        <v>138</v>
      </c>
      <c r="U665" s="104">
        <v>10</v>
      </c>
      <c r="V665" s="104">
        <v>72633.919999999998</v>
      </c>
      <c r="W665" s="95">
        <f t="shared" si="30"/>
        <v>726339.2</v>
      </c>
      <c r="X665" s="106">
        <f t="shared" si="31"/>
        <v>813499.90399999998</v>
      </c>
      <c r="Y665" s="26"/>
      <c r="Z665" s="23">
        <v>2016</v>
      </c>
      <c r="AA665" s="107"/>
    </row>
    <row r="666" spans="1:27" outlineLevel="1">
      <c r="A666" s="84" t="s">
        <v>1989</v>
      </c>
      <c r="B666" s="85" t="s">
        <v>27</v>
      </c>
      <c r="C666" s="101" t="s">
        <v>2031</v>
      </c>
      <c r="D666" s="26" t="s">
        <v>2133</v>
      </c>
      <c r="E666" s="26"/>
      <c r="F666" s="88" t="s">
        <v>2134</v>
      </c>
      <c r="G666" s="26"/>
      <c r="H666" s="88" t="s">
        <v>2086</v>
      </c>
      <c r="I666" s="26"/>
      <c r="J666" s="26" t="s">
        <v>35</v>
      </c>
      <c r="K666" s="91">
        <v>0</v>
      </c>
      <c r="L666" s="92">
        <v>230000000</v>
      </c>
      <c r="M666" s="23" t="s">
        <v>117</v>
      </c>
      <c r="N666" s="25" t="s">
        <v>371</v>
      </c>
      <c r="O666" s="93" t="s">
        <v>134</v>
      </c>
      <c r="P666" s="23" t="s">
        <v>135</v>
      </c>
      <c r="Q666" s="91" t="s">
        <v>168</v>
      </c>
      <c r="R666" s="94" t="s">
        <v>137</v>
      </c>
      <c r="S666" s="23">
        <v>796</v>
      </c>
      <c r="T666" s="23" t="s">
        <v>138</v>
      </c>
      <c r="U666" s="104">
        <v>24</v>
      </c>
      <c r="V666" s="104">
        <v>35714.28</v>
      </c>
      <c r="W666" s="95">
        <f t="shared" si="30"/>
        <v>857142.72</v>
      </c>
      <c r="X666" s="106">
        <f t="shared" si="31"/>
        <v>959999.84640000004</v>
      </c>
      <c r="Y666" s="26"/>
      <c r="Z666" s="23">
        <v>2016</v>
      </c>
      <c r="AA666" s="107"/>
    </row>
    <row r="667" spans="1:27" outlineLevel="1">
      <c r="A667" s="84" t="s">
        <v>1990</v>
      </c>
      <c r="B667" s="85" t="s">
        <v>27</v>
      </c>
      <c r="C667" s="101" t="s">
        <v>2032</v>
      </c>
      <c r="D667" s="26" t="s">
        <v>2135</v>
      </c>
      <c r="E667" s="26"/>
      <c r="F667" s="88" t="s">
        <v>2136</v>
      </c>
      <c r="G667" s="26"/>
      <c r="H667" s="88" t="s">
        <v>2087</v>
      </c>
      <c r="I667" s="26"/>
      <c r="J667" s="26" t="s">
        <v>35</v>
      </c>
      <c r="K667" s="91">
        <v>0</v>
      </c>
      <c r="L667" s="92">
        <v>230000000</v>
      </c>
      <c r="M667" s="23" t="s">
        <v>117</v>
      </c>
      <c r="N667" s="25" t="s">
        <v>371</v>
      </c>
      <c r="O667" s="93" t="s">
        <v>134</v>
      </c>
      <c r="P667" s="23" t="s">
        <v>135</v>
      </c>
      <c r="Q667" s="91" t="s">
        <v>168</v>
      </c>
      <c r="R667" s="94" t="s">
        <v>137</v>
      </c>
      <c r="S667" s="23">
        <v>166</v>
      </c>
      <c r="T667" s="23" t="s">
        <v>151</v>
      </c>
      <c r="U667" s="104">
        <v>150</v>
      </c>
      <c r="V667" s="104">
        <v>2142.85</v>
      </c>
      <c r="W667" s="95">
        <f t="shared" si="30"/>
        <v>321427.5</v>
      </c>
      <c r="X667" s="106">
        <f t="shared" si="31"/>
        <v>359998.80000000005</v>
      </c>
      <c r="Y667" s="26"/>
      <c r="Z667" s="23">
        <v>2016</v>
      </c>
      <c r="AA667" s="107"/>
    </row>
    <row r="668" spans="1:27" outlineLevel="1">
      <c r="A668" s="84" t="s">
        <v>1991</v>
      </c>
      <c r="B668" s="85" t="s">
        <v>27</v>
      </c>
      <c r="C668" s="101" t="s">
        <v>2033</v>
      </c>
      <c r="D668" s="26" t="s">
        <v>2137</v>
      </c>
      <c r="E668" s="26"/>
      <c r="F668" s="88" t="s">
        <v>2138</v>
      </c>
      <c r="G668" s="26"/>
      <c r="H668" s="88" t="s">
        <v>2088</v>
      </c>
      <c r="I668" s="26"/>
      <c r="J668" s="26" t="s">
        <v>35</v>
      </c>
      <c r="K668" s="91">
        <v>0</v>
      </c>
      <c r="L668" s="92">
        <v>230000000</v>
      </c>
      <c r="M668" s="23" t="s">
        <v>117</v>
      </c>
      <c r="N668" s="25" t="s">
        <v>371</v>
      </c>
      <c r="O668" s="93" t="s">
        <v>134</v>
      </c>
      <c r="P668" s="23" t="s">
        <v>135</v>
      </c>
      <c r="Q668" s="91" t="s">
        <v>168</v>
      </c>
      <c r="R668" s="94" t="s">
        <v>137</v>
      </c>
      <c r="S668" s="23">
        <v>166</v>
      </c>
      <c r="T668" s="23" t="s">
        <v>151</v>
      </c>
      <c r="U668" s="104">
        <v>169.9</v>
      </c>
      <c r="V668" s="104">
        <v>787.97</v>
      </c>
      <c r="W668" s="95">
        <f t="shared" si="30"/>
        <v>133876.103</v>
      </c>
      <c r="X668" s="106">
        <f t="shared" si="31"/>
        <v>149941.23536000002</v>
      </c>
      <c r="Y668" s="26"/>
      <c r="Z668" s="23">
        <v>2016</v>
      </c>
      <c r="AA668" s="107"/>
    </row>
    <row r="669" spans="1:27" outlineLevel="1">
      <c r="A669" s="84" t="s">
        <v>1992</v>
      </c>
      <c r="B669" s="85" t="s">
        <v>27</v>
      </c>
      <c r="C669" s="101" t="s">
        <v>2034</v>
      </c>
      <c r="D669" s="26" t="s">
        <v>2139</v>
      </c>
      <c r="E669" s="26"/>
      <c r="F669" s="26" t="s">
        <v>2140</v>
      </c>
      <c r="G669" s="26"/>
      <c r="H669" s="88" t="s">
        <v>2089</v>
      </c>
      <c r="I669" s="26"/>
      <c r="J669" s="26" t="s">
        <v>35</v>
      </c>
      <c r="K669" s="91">
        <v>0</v>
      </c>
      <c r="L669" s="92">
        <v>230000000</v>
      </c>
      <c r="M669" s="23" t="s">
        <v>117</v>
      </c>
      <c r="N669" s="25" t="s">
        <v>371</v>
      </c>
      <c r="O669" s="93" t="s">
        <v>134</v>
      </c>
      <c r="P669" s="23" t="s">
        <v>135</v>
      </c>
      <c r="Q669" s="91" t="s">
        <v>168</v>
      </c>
      <c r="R669" s="94" t="s">
        <v>137</v>
      </c>
      <c r="S669" s="23">
        <v>166</v>
      </c>
      <c r="T669" s="23" t="s">
        <v>151</v>
      </c>
      <c r="U669" s="104">
        <v>1375</v>
      </c>
      <c r="V669" s="104">
        <v>400.99999999999994</v>
      </c>
      <c r="W669" s="95">
        <f t="shared" si="30"/>
        <v>551374.99999999988</v>
      </c>
      <c r="X669" s="106">
        <f t="shared" si="31"/>
        <v>617539.99999999988</v>
      </c>
      <c r="Y669" s="26"/>
      <c r="Z669" s="23">
        <v>2016</v>
      </c>
      <c r="AA669" s="107"/>
    </row>
    <row r="670" spans="1:27" outlineLevel="1">
      <c r="A670" s="84" t="s">
        <v>1993</v>
      </c>
      <c r="B670" s="85" t="s">
        <v>27</v>
      </c>
      <c r="C670" s="101" t="s">
        <v>2035</v>
      </c>
      <c r="D670" s="26" t="s">
        <v>2139</v>
      </c>
      <c r="E670" s="26"/>
      <c r="F670" s="26" t="s">
        <v>2522</v>
      </c>
      <c r="G670" s="26"/>
      <c r="H670" s="88" t="s">
        <v>2090</v>
      </c>
      <c r="I670" s="26"/>
      <c r="J670" s="26" t="s">
        <v>35</v>
      </c>
      <c r="K670" s="91">
        <v>0</v>
      </c>
      <c r="L670" s="92">
        <v>230000000</v>
      </c>
      <c r="M670" s="23" t="s">
        <v>117</v>
      </c>
      <c r="N670" s="25" t="s">
        <v>371</v>
      </c>
      <c r="O670" s="93" t="s">
        <v>134</v>
      </c>
      <c r="P670" s="23" t="s">
        <v>135</v>
      </c>
      <c r="Q670" s="91" t="s">
        <v>168</v>
      </c>
      <c r="R670" s="94" t="s">
        <v>137</v>
      </c>
      <c r="S670" s="23">
        <v>166</v>
      </c>
      <c r="T670" s="23" t="s">
        <v>151</v>
      </c>
      <c r="U670" s="104">
        <v>1344.5</v>
      </c>
      <c r="V670" s="104">
        <v>400.99999999999994</v>
      </c>
      <c r="W670" s="95">
        <f t="shared" si="30"/>
        <v>539144.49999999988</v>
      </c>
      <c r="X670" s="106">
        <f t="shared" si="31"/>
        <v>603841.84</v>
      </c>
      <c r="Y670" s="26"/>
      <c r="Z670" s="23">
        <v>2016</v>
      </c>
      <c r="AA670" s="107"/>
    </row>
    <row r="671" spans="1:27" outlineLevel="1">
      <c r="A671" s="84" t="s">
        <v>1994</v>
      </c>
      <c r="B671" s="85" t="s">
        <v>27</v>
      </c>
      <c r="C671" s="101" t="s">
        <v>2034</v>
      </c>
      <c r="D671" s="26" t="s">
        <v>2139</v>
      </c>
      <c r="E671" s="26"/>
      <c r="F671" s="88" t="s">
        <v>2140</v>
      </c>
      <c r="G671" s="26"/>
      <c r="H671" s="88" t="s">
        <v>2091</v>
      </c>
      <c r="I671" s="26"/>
      <c r="J671" s="26" t="s">
        <v>35</v>
      </c>
      <c r="K671" s="91">
        <v>0</v>
      </c>
      <c r="L671" s="92">
        <v>230000000</v>
      </c>
      <c r="M671" s="23" t="s">
        <v>117</v>
      </c>
      <c r="N671" s="25" t="s">
        <v>371</v>
      </c>
      <c r="O671" s="93" t="s">
        <v>134</v>
      </c>
      <c r="P671" s="23" t="s">
        <v>135</v>
      </c>
      <c r="Q671" s="91" t="s">
        <v>168</v>
      </c>
      <c r="R671" s="94" t="s">
        <v>137</v>
      </c>
      <c r="S671" s="23">
        <v>166</v>
      </c>
      <c r="T671" s="23" t="s">
        <v>151</v>
      </c>
      <c r="U671" s="104">
        <v>176</v>
      </c>
      <c r="V671" s="104">
        <v>434.82</v>
      </c>
      <c r="W671" s="95">
        <f t="shared" si="30"/>
        <v>76528.319999999992</v>
      </c>
      <c r="X671" s="106">
        <f t="shared" si="31"/>
        <v>85711.718399999998</v>
      </c>
      <c r="Y671" s="26"/>
      <c r="Z671" s="23">
        <v>2016</v>
      </c>
      <c r="AA671" s="107"/>
    </row>
    <row r="672" spans="1:27" outlineLevel="1">
      <c r="A672" s="84" t="s">
        <v>1995</v>
      </c>
      <c r="B672" s="85" t="s">
        <v>27</v>
      </c>
      <c r="C672" s="101" t="s">
        <v>2036</v>
      </c>
      <c r="D672" s="26" t="s">
        <v>2141</v>
      </c>
      <c r="E672" s="26"/>
      <c r="F672" s="88" t="s">
        <v>2142</v>
      </c>
      <c r="G672" s="26"/>
      <c r="H672" s="88" t="s">
        <v>2092</v>
      </c>
      <c r="I672" s="26"/>
      <c r="J672" s="26" t="s">
        <v>35</v>
      </c>
      <c r="K672" s="91">
        <v>0</v>
      </c>
      <c r="L672" s="92">
        <v>230000000</v>
      </c>
      <c r="M672" s="23" t="s">
        <v>117</v>
      </c>
      <c r="N672" s="25" t="s">
        <v>371</v>
      </c>
      <c r="O672" s="93" t="s">
        <v>134</v>
      </c>
      <c r="P672" s="23" t="s">
        <v>135</v>
      </c>
      <c r="Q672" s="91" t="s">
        <v>168</v>
      </c>
      <c r="R672" s="94" t="s">
        <v>137</v>
      </c>
      <c r="S672" s="23">
        <v>796</v>
      </c>
      <c r="T672" s="23" t="s">
        <v>138</v>
      </c>
      <c r="U672" s="104">
        <v>20</v>
      </c>
      <c r="V672" s="104">
        <v>26785.71</v>
      </c>
      <c r="W672" s="95">
        <f t="shared" si="30"/>
        <v>535714.19999999995</v>
      </c>
      <c r="X672" s="106">
        <f t="shared" si="31"/>
        <v>599999.90399999998</v>
      </c>
      <c r="Y672" s="26"/>
      <c r="Z672" s="23">
        <v>2016</v>
      </c>
      <c r="AA672" s="107"/>
    </row>
    <row r="673" spans="1:27" outlineLevel="1">
      <c r="A673" s="84" t="s">
        <v>1996</v>
      </c>
      <c r="B673" s="85" t="s">
        <v>27</v>
      </c>
      <c r="C673" s="101" t="s">
        <v>2037</v>
      </c>
      <c r="D673" s="26" t="s">
        <v>2141</v>
      </c>
      <c r="E673" s="26"/>
      <c r="F673" s="88" t="s">
        <v>2143</v>
      </c>
      <c r="G673" s="26"/>
      <c r="H673" s="88" t="s">
        <v>2093</v>
      </c>
      <c r="I673" s="26"/>
      <c r="J673" s="26" t="s">
        <v>35</v>
      </c>
      <c r="K673" s="91">
        <v>0</v>
      </c>
      <c r="L673" s="92">
        <v>230000000</v>
      </c>
      <c r="M673" s="23" t="s">
        <v>117</v>
      </c>
      <c r="N673" s="25" t="s">
        <v>371</v>
      </c>
      <c r="O673" s="93" t="s">
        <v>134</v>
      </c>
      <c r="P673" s="23" t="s">
        <v>135</v>
      </c>
      <c r="Q673" s="91" t="s">
        <v>168</v>
      </c>
      <c r="R673" s="94" t="s">
        <v>137</v>
      </c>
      <c r="S673" s="23">
        <v>796</v>
      </c>
      <c r="T673" s="23" t="s">
        <v>138</v>
      </c>
      <c r="U673" s="104">
        <v>20</v>
      </c>
      <c r="V673" s="104">
        <v>31249.999999999996</v>
      </c>
      <c r="W673" s="95">
        <f t="shared" si="30"/>
        <v>624999.99999999988</v>
      </c>
      <c r="X673" s="106">
        <f t="shared" si="31"/>
        <v>699999.99999999988</v>
      </c>
      <c r="Y673" s="26"/>
      <c r="Z673" s="23">
        <v>2016</v>
      </c>
      <c r="AA673" s="107"/>
    </row>
    <row r="674" spans="1:27" outlineLevel="1">
      <c r="A674" s="84" t="s">
        <v>1997</v>
      </c>
      <c r="B674" s="85" t="s">
        <v>27</v>
      </c>
      <c r="C674" s="101" t="s">
        <v>2038</v>
      </c>
      <c r="D674" s="26" t="s">
        <v>2144</v>
      </c>
      <c r="E674" s="26"/>
      <c r="F674" s="88" t="s">
        <v>2145</v>
      </c>
      <c r="G674" s="26"/>
      <c r="H674" s="88" t="s">
        <v>2094</v>
      </c>
      <c r="I674" s="26"/>
      <c r="J674" s="26" t="s">
        <v>35</v>
      </c>
      <c r="K674" s="91">
        <v>0</v>
      </c>
      <c r="L674" s="92">
        <v>230000000</v>
      </c>
      <c r="M674" s="23" t="s">
        <v>117</v>
      </c>
      <c r="N674" s="25" t="s">
        <v>371</v>
      </c>
      <c r="O674" s="93" t="s">
        <v>134</v>
      </c>
      <c r="P674" s="23" t="s">
        <v>135</v>
      </c>
      <c r="Q674" s="91" t="s">
        <v>168</v>
      </c>
      <c r="R674" s="94" t="s">
        <v>137</v>
      </c>
      <c r="S674" s="23">
        <v>168</v>
      </c>
      <c r="T674" s="23" t="s">
        <v>937</v>
      </c>
      <c r="U674" s="104">
        <v>8</v>
      </c>
      <c r="V674" s="104">
        <v>144000</v>
      </c>
      <c r="W674" s="95">
        <f t="shared" si="30"/>
        <v>1152000</v>
      </c>
      <c r="X674" s="106">
        <f t="shared" si="31"/>
        <v>1290240.0000000002</v>
      </c>
      <c r="Y674" s="26"/>
      <c r="Z674" s="23">
        <v>2016</v>
      </c>
      <c r="AA674" s="107"/>
    </row>
    <row r="675" spans="1:27" outlineLevel="1">
      <c r="A675" s="84" t="s">
        <v>1998</v>
      </c>
      <c r="B675" s="85" t="s">
        <v>27</v>
      </c>
      <c r="C675" s="101" t="s">
        <v>2039</v>
      </c>
      <c r="D675" s="26" t="s">
        <v>2144</v>
      </c>
      <c r="E675" s="26"/>
      <c r="F675" s="88" t="s">
        <v>2146</v>
      </c>
      <c r="G675" s="26"/>
      <c r="H675" s="88" t="s">
        <v>2095</v>
      </c>
      <c r="I675" s="26"/>
      <c r="J675" s="26" t="s">
        <v>35</v>
      </c>
      <c r="K675" s="91">
        <v>0</v>
      </c>
      <c r="L675" s="92">
        <v>230000000</v>
      </c>
      <c r="M675" s="23" t="s">
        <v>117</v>
      </c>
      <c r="N675" s="25" t="s">
        <v>371</v>
      </c>
      <c r="O675" s="93" t="s">
        <v>134</v>
      </c>
      <c r="P675" s="23" t="s">
        <v>135</v>
      </c>
      <c r="Q675" s="91" t="s">
        <v>168</v>
      </c>
      <c r="R675" s="94" t="s">
        <v>137</v>
      </c>
      <c r="S675" s="23">
        <v>168</v>
      </c>
      <c r="T675" s="23" t="s">
        <v>937</v>
      </c>
      <c r="U675" s="104">
        <v>8</v>
      </c>
      <c r="V675" s="104">
        <v>137000</v>
      </c>
      <c r="W675" s="95">
        <f t="shared" si="30"/>
        <v>1096000</v>
      </c>
      <c r="X675" s="106">
        <f t="shared" si="31"/>
        <v>1227520.0000000002</v>
      </c>
      <c r="Y675" s="26"/>
      <c r="Z675" s="23">
        <v>2016</v>
      </c>
      <c r="AA675" s="107"/>
    </row>
    <row r="676" spans="1:27" outlineLevel="1">
      <c r="A676" s="84" t="s">
        <v>1999</v>
      </c>
      <c r="B676" s="85" t="s">
        <v>27</v>
      </c>
      <c r="C676" s="101" t="s">
        <v>2040</v>
      </c>
      <c r="D676" s="26" t="s">
        <v>2144</v>
      </c>
      <c r="E676" s="26"/>
      <c r="F676" s="88" t="s">
        <v>2147</v>
      </c>
      <c r="G676" s="26"/>
      <c r="H676" s="88" t="s">
        <v>2096</v>
      </c>
      <c r="I676" s="26"/>
      <c r="J676" s="26" t="s">
        <v>35</v>
      </c>
      <c r="K676" s="91">
        <v>0</v>
      </c>
      <c r="L676" s="92">
        <v>230000000</v>
      </c>
      <c r="M676" s="23" t="s">
        <v>117</v>
      </c>
      <c r="N676" s="25" t="s">
        <v>371</v>
      </c>
      <c r="O676" s="93" t="s">
        <v>134</v>
      </c>
      <c r="P676" s="23" t="s">
        <v>135</v>
      </c>
      <c r="Q676" s="91" t="s">
        <v>168</v>
      </c>
      <c r="R676" s="94" t="s">
        <v>137</v>
      </c>
      <c r="S676" s="23">
        <v>168</v>
      </c>
      <c r="T676" s="23" t="s">
        <v>937</v>
      </c>
      <c r="U676" s="104">
        <v>3</v>
      </c>
      <c r="V676" s="104">
        <v>157060.71</v>
      </c>
      <c r="W676" s="95">
        <f t="shared" si="30"/>
        <v>471182.13</v>
      </c>
      <c r="X676" s="106">
        <f t="shared" si="31"/>
        <v>527723.98560000001</v>
      </c>
      <c r="Y676" s="26"/>
      <c r="Z676" s="23">
        <v>2016</v>
      </c>
      <c r="AA676" s="107"/>
    </row>
    <row r="677" spans="1:27" outlineLevel="1">
      <c r="A677" s="84" t="s">
        <v>2000</v>
      </c>
      <c r="B677" s="85" t="s">
        <v>27</v>
      </c>
      <c r="C677" s="101" t="s">
        <v>2041</v>
      </c>
      <c r="D677" s="26" t="s">
        <v>2144</v>
      </c>
      <c r="E677" s="26"/>
      <c r="F677" s="88" t="s">
        <v>2148</v>
      </c>
      <c r="G677" s="26"/>
      <c r="H677" s="88" t="s">
        <v>2097</v>
      </c>
      <c r="I677" s="26"/>
      <c r="J677" s="26" t="s">
        <v>35</v>
      </c>
      <c r="K677" s="91">
        <v>0</v>
      </c>
      <c r="L677" s="92">
        <v>230000000</v>
      </c>
      <c r="M677" s="23" t="s">
        <v>117</v>
      </c>
      <c r="N677" s="25" t="s">
        <v>371</v>
      </c>
      <c r="O677" s="93" t="s">
        <v>134</v>
      </c>
      <c r="P677" s="23" t="s">
        <v>135</v>
      </c>
      <c r="Q677" s="91" t="s">
        <v>168</v>
      </c>
      <c r="R677" s="94" t="s">
        <v>137</v>
      </c>
      <c r="S677" s="23">
        <v>168</v>
      </c>
      <c r="T677" s="23" t="s">
        <v>937</v>
      </c>
      <c r="U677" s="104">
        <v>6</v>
      </c>
      <c r="V677" s="104">
        <v>140000</v>
      </c>
      <c r="W677" s="95">
        <f t="shared" si="30"/>
        <v>840000</v>
      </c>
      <c r="X677" s="106">
        <f t="shared" si="31"/>
        <v>940800.00000000012</v>
      </c>
      <c r="Y677" s="26"/>
      <c r="Z677" s="23">
        <v>2016</v>
      </c>
      <c r="AA677" s="107"/>
    </row>
    <row r="678" spans="1:27" outlineLevel="1">
      <c r="A678" s="84" t="s">
        <v>2001</v>
      </c>
      <c r="B678" s="85" t="s">
        <v>27</v>
      </c>
      <c r="C678" s="101" t="s">
        <v>2042</v>
      </c>
      <c r="D678" s="26" t="s">
        <v>385</v>
      </c>
      <c r="E678" s="26"/>
      <c r="F678" s="88" t="s">
        <v>2149</v>
      </c>
      <c r="G678" s="26"/>
      <c r="H678" s="88" t="s">
        <v>2098</v>
      </c>
      <c r="I678" s="26"/>
      <c r="J678" s="26" t="s">
        <v>35</v>
      </c>
      <c r="K678" s="91">
        <v>0</v>
      </c>
      <c r="L678" s="92">
        <v>230000000</v>
      </c>
      <c r="M678" s="23" t="s">
        <v>117</v>
      </c>
      <c r="N678" s="25" t="s">
        <v>371</v>
      </c>
      <c r="O678" s="93" t="s">
        <v>134</v>
      </c>
      <c r="P678" s="23" t="s">
        <v>135</v>
      </c>
      <c r="Q678" s="91" t="s">
        <v>168</v>
      </c>
      <c r="R678" s="94" t="s">
        <v>137</v>
      </c>
      <c r="S678" s="23">
        <v>168</v>
      </c>
      <c r="T678" s="23" t="s">
        <v>937</v>
      </c>
      <c r="U678" s="104">
        <v>20</v>
      </c>
      <c r="V678" s="104">
        <v>145000</v>
      </c>
      <c r="W678" s="95">
        <f t="shared" si="30"/>
        <v>2900000</v>
      </c>
      <c r="X678" s="106">
        <f t="shared" si="31"/>
        <v>3248000.0000000005</v>
      </c>
      <c r="Y678" s="26"/>
      <c r="Z678" s="23">
        <v>2016</v>
      </c>
      <c r="AA678" s="107"/>
    </row>
    <row r="679" spans="1:27" outlineLevel="1">
      <c r="A679" s="84" t="s">
        <v>2002</v>
      </c>
      <c r="B679" s="85" t="s">
        <v>27</v>
      </c>
      <c r="C679" s="101" t="s">
        <v>2043</v>
      </c>
      <c r="D679" s="26" t="s">
        <v>385</v>
      </c>
      <c r="E679" s="26"/>
      <c r="F679" s="88" t="s">
        <v>2150</v>
      </c>
      <c r="G679" s="26"/>
      <c r="H679" s="88" t="s">
        <v>2099</v>
      </c>
      <c r="I679" s="26"/>
      <c r="J679" s="26" t="s">
        <v>35</v>
      </c>
      <c r="K679" s="91">
        <v>0</v>
      </c>
      <c r="L679" s="92">
        <v>230000000</v>
      </c>
      <c r="M679" s="23" t="s">
        <v>117</v>
      </c>
      <c r="N679" s="25" t="s">
        <v>371</v>
      </c>
      <c r="O679" s="93" t="s">
        <v>134</v>
      </c>
      <c r="P679" s="23" t="s">
        <v>135</v>
      </c>
      <c r="Q679" s="91" t="s">
        <v>168</v>
      </c>
      <c r="R679" s="94" t="s">
        <v>137</v>
      </c>
      <c r="S679" s="23">
        <v>168</v>
      </c>
      <c r="T679" s="23" t="s">
        <v>937</v>
      </c>
      <c r="U679" s="104">
        <v>24</v>
      </c>
      <c r="V679" s="104">
        <v>145000</v>
      </c>
      <c r="W679" s="95">
        <f t="shared" si="30"/>
        <v>3480000</v>
      </c>
      <c r="X679" s="106">
        <f t="shared" si="31"/>
        <v>3897600.0000000005</v>
      </c>
      <c r="Y679" s="26"/>
      <c r="Z679" s="23">
        <v>2016</v>
      </c>
      <c r="AA679" s="107"/>
    </row>
    <row r="680" spans="1:27" outlineLevel="1">
      <c r="A680" s="84" t="s">
        <v>2003</v>
      </c>
      <c r="B680" s="85" t="s">
        <v>27</v>
      </c>
      <c r="C680" s="101" t="s">
        <v>2044</v>
      </c>
      <c r="D680" s="26" t="s">
        <v>2151</v>
      </c>
      <c r="E680" s="26"/>
      <c r="F680" s="88" t="s">
        <v>2152</v>
      </c>
      <c r="G680" s="26"/>
      <c r="H680" s="88" t="s">
        <v>2100</v>
      </c>
      <c r="I680" s="26"/>
      <c r="J680" s="26" t="s">
        <v>35</v>
      </c>
      <c r="K680" s="91">
        <v>0</v>
      </c>
      <c r="L680" s="92">
        <v>230000000</v>
      </c>
      <c r="M680" s="23" t="s">
        <v>117</v>
      </c>
      <c r="N680" s="25" t="s">
        <v>371</v>
      </c>
      <c r="O680" s="93" t="s">
        <v>134</v>
      </c>
      <c r="P680" s="23" t="s">
        <v>135</v>
      </c>
      <c r="Q680" s="91" t="s">
        <v>168</v>
      </c>
      <c r="R680" s="94" t="s">
        <v>137</v>
      </c>
      <c r="S680" s="23">
        <v>168</v>
      </c>
      <c r="T680" s="23" t="s">
        <v>937</v>
      </c>
      <c r="U680" s="104">
        <v>10</v>
      </c>
      <c r="V680" s="104">
        <v>141658.92000000001</v>
      </c>
      <c r="W680" s="95">
        <f t="shared" si="30"/>
        <v>1416589.2000000002</v>
      </c>
      <c r="X680" s="106">
        <f t="shared" ref="X680:X681" si="32">W680*1.12</f>
        <v>1586579.9040000003</v>
      </c>
      <c r="Y680" s="26"/>
      <c r="Z680" s="23">
        <v>2016</v>
      </c>
      <c r="AA680" s="107"/>
    </row>
    <row r="681" spans="1:27" outlineLevel="1">
      <c r="A681" s="84" t="s">
        <v>2004</v>
      </c>
      <c r="B681" s="85" t="s">
        <v>27</v>
      </c>
      <c r="C681" s="101" t="s">
        <v>2045</v>
      </c>
      <c r="D681" s="26" t="s">
        <v>1518</v>
      </c>
      <c r="E681" s="26"/>
      <c r="F681" s="88" t="s">
        <v>2153</v>
      </c>
      <c r="G681" s="26"/>
      <c r="H681" s="88" t="s">
        <v>2101</v>
      </c>
      <c r="I681" s="26"/>
      <c r="J681" s="26" t="s">
        <v>35</v>
      </c>
      <c r="K681" s="91">
        <v>45</v>
      </c>
      <c r="L681" s="92">
        <v>230000000</v>
      </c>
      <c r="M681" s="23" t="s">
        <v>117</v>
      </c>
      <c r="N681" s="25" t="s">
        <v>371</v>
      </c>
      <c r="O681" s="93" t="s">
        <v>134</v>
      </c>
      <c r="P681" s="23" t="s">
        <v>135</v>
      </c>
      <c r="Q681" s="91" t="s">
        <v>168</v>
      </c>
      <c r="R681" s="94" t="s">
        <v>139</v>
      </c>
      <c r="S681" s="23">
        <v>796</v>
      </c>
      <c r="T681" s="23" t="s">
        <v>138</v>
      </c>
      <c r="U681" s="104">
        <v>2000</v>
      </c>
      <c r="V681" s="104">
        <v>1312</v>
      </c>
      <c r="W681" s="95">
        <f t="shared" si="30"/>
        <v>2624000</v>
      </c>
      <c r="X681" s="106">
        <f t="shared" si="32"/>
        <v>2938880.0000000005</v>
      </c>
      <c r="Y681" s="26" t="s">
        <v>140</v>
      </c>
      <c r="Z681" s="23">
        <v>2016</v>
      </c>
      <c r="AA681" s="107"/>
    </row>
    <row r="682" spans="1:27" s="27" customFormat="1">
      <c r="A682" s="41" t="s">
        <v>48</v>
      </c>
      <c r="B682" s="14"/>
      <c r="C682" s="57"/>
      <c r="D682" s="14"/>
      <c r="E682" s="14"/>
      <c r="F682" s="14"/>
      <c r="G682" s="14"/>
      <c r="H682" s="14"/>
      <c r="I682" s="14"/>
      <c r="J682" s="14"/>
      <c r="K682" s="14"/>
      <c r="L682" s="14"/>
      <c r="M682" s="14"/>
      <c r="N682" s="14"/>
      <c r="O682" s="41"/>
      <c r="P682" s="14"/>
      <c r="Q682" s="14"/>
      <c r="R682" s="26"/>
      <c r="S682" s="14"/>
      <c r="T682" s="14"/>
      <c r="U682" s="15"/>
      <c r="V682" s="15"/>
      <c r="W682" s="15">
        <f>SUM(W284:W681)</f>
        <v>1656794061.5121093</v>
      </c>
      <c r="X682" s="15">
        <f>SUM(X284:X681)</f>
        <v>1855609348.8935621</v>
      </c>
      <c r="Y682" s="14"/>
      <c r="Z682" s="14"/>
      <c r="AA682" s="48"/>
    </row>
    <row r="683" spans="1:27">
      <c r="A683" s="22" t="s">
        <v>2422</v>
      </c>
      <c r="B683" s="22"/>
      <c r="C683" s="22"/>
      <c r="D683" s="32"/>
      <c r="E683" s="32"/>
      <c r="F683" s="32"/>
      <c r="G683" s="32"/>
      <c r="H683" s="32"/>
      <c r="I683" s="32"/>
      <c r="J683" s="33"/>
      <c r="K683" s="22"/>
      <c r="L683" s="22"/>
      <c r="M683" s="22"/>
      <c r="N683" s="22"/>
      <c r="O683" s="22"/>
      <c r="P683" s="22"/>
      <c r="Q683" s="22"/>
      <c r="R683" s="23"/>
      <c r="S683" s="22"/>
      <c r="T683" s="22"/>
      <c r="U683" s="22"/>
      <c r="V683" s="22"/>
      <c r="W683" s="64"/>
      <c r="X683" s="64"/>
      <c r="Y683" s="33"/>
      <c r="Z683" s="37"/>
      <c r="AA683" s="29"/>
    </row>
    <row r="684" spans="1:27">
      <c r="A684" s="22" t="s">
        <v>1661</v>
      </c>
      <c r="B684" s="22"/>
      <c r="C684" s="22"/>
      <c r="D684" s="22"/>
      <c r="E684" s="22"/>
      <c r="F684" s="22"/>
      <c r="G684" s="22"/>
      <c r="H684" s="22"/>
      <c r="I684" s="22"/>
      <c r="J684" s="33"/>
      <c r="K684" s="22"/>
      <c r="L684" s="22"/>
      <c r="M684" s="22"/>
      <c r="N684" s="22"/>
      <c r="O684" s="22"/>
      <c r="P684" s="22"/>
      <c r="Q684" s="22"/>
      <c r="R684" s="23"/>
      <c r="S684" s="22"/>
      <c r="T684" s="22"/>
      <c r="U684" s="22"/>
      <c r="V684" s="22"/>
      <c r="W684" s="64"/>
      <c r="X684" s="64"/>
      <c r="Y684" s="33"/>
      <c r="Z684" s="37"/>
      <c r="AA684" s="29"/>
    </row>
    <row r="685" spans="1:27">
      <c r="A685" s="84" t="s">
        <v>1522</v>
      </c>
      <c r="B685" s="85" t="s">
        <v>27</v>
      </c>
      <c r="C685" s="113" t="s">
        <v>78</v>
      </c>
      <c r="D685" s="88" t="s">
        <v>90</v>
      </c>
      <c r="E685" s="25" t="s">
        <v>91</v>
      </c>
      <c r="F685" s="88" t="s">
        <v>90</v>
      </c>
      <c r="G685" s="25" t="s">
        <v>91</v>
      </c>
      <c r="H685" s="115" t="s">
        <v>1367</v>
      </c>
      <c r="I685" s="25" t="s">
        <v>1368</v>
      </c>
      <c r="J685" s="31" t="s">
        <v>31</v>
      </c>
      <c r="K685" s="116">
        <v>90</v>
      </c>
      <c r="L685" s="92">
        <v>230000000</v>
      </c>
      <c r="M685" s="23" t="s">
        <v>88</v>
      </c>
      <c r="N685" s="31" t="s">
        <v>955</v>
      </c>
      <c r="O685" s="117" t="s">
        <v>28</v>
      </c>
      <c r="P685" s="23"/>
      <c r="Q685" s="31" t="s">
        <v>39</v>
      </c>
      <c r="R685" s="25" t="s">
        <v>112</v>
      </c>
      <c r="S685" s="23" t="s">
        <v>114</v>
      </c>
      <c r="T685" s="23"/>
      <c r="U685" s="28"/>
      <c r="V685" s="28"/>
      <c r="W685" s="118">
        <v>0</v>
      </c>
      <c r="X685" s="119">
        <f>W685*1.12</f>
        <v>0</v>
      </c>
      <c r="Y685" s="31"/>
      <c r="Z685" s="116">
        <v>2016</v>
      </c>
      <c r="AA685" s="61">
        <v>11.14</v>
      </c>
    </row>
    <row r="686" spans="1:27">
      <c r="A686" s="84" t="s">
        <v>130</v>
      </c>
      <c r="B686" s="102" t="s">
        <v>27</v>
      </c>
      <c r="C686" s="120" t="s">
        <v>77</v>
      </c>
      <c r="D686" s="102" t="s">
        <v>123</v>
      </c>
      <c r="E686" s="102" t="s">
        <v>124</v>
      </c>
      <c r="F686" s="102" t="s">
        <v>123</v>
      </c>
      <c r="G686" s="102" t="s">
        <v>124</v>
      </c>
      <c r="H686" s="102" t="s">
        <v>71</v>
      </c>
      <c r="I686" s="102" t="s">
        <v>72</v>
      </c>
      <c r="J686" s="121" t="s">
        <v>59</v>
      </c>
      <c r="K686" s="102">
        <v>40</v>
      </c>
      <c r="L686" s="92">
        <v>231010000</v>
      </c>
      <c r="M686" s="23" t="s">
        <v>118</v>
      </c>
      <c r="N686" s="102" t="s">
        <v>122</v>
      </c>
      <c r="O686" s="93" t="s">
        <v>125</v>
      </c>
      <c r="P686" s="23" t="s">
        <v>114</v>
      </c>
      <c r="Q686" s="102" t="s">
        <v>70</v>
      </c>
      <c r="R686" s="102" t="s">
        <v>92</v>
      </c>
      <c r="S686" s="23" t="s">
        <v>114</v>
      </c>
      <c r="T686" s="122"/>
      <c r="U686" s="123"/>
      <c r="V686" s="123"/>
      <c r="W686" s="119">
        <v>0</v>
      </c>
      <c r="X686" s="28">
        <f t="shared" ref="X686:X698" si="33">W686*1.12</f>
        <v>0</v>
      </c>
      <c r="Y686" s="122"/>
      <c r="Z686" s="23">
        <v>2016</v>
      </c>
      <c r="AA686" s="61">
        <v>11.14</v>
      </c>
    </row>
    <row r="687" spans="1:27">
      <c r="A687" s="84" t="s">
        <v>2423</v>
      </c>
      <c r="B687" s="23" t="s">
        <v>27</v>
      </c>
      <c r="C687" s="125" t="s">
        <v>393</v>
      </c>
      <c r="D687" s="23" t="s">
        <v>394</v>
      </c>
      <c r="E687" s="23" t="s">
        <v>395</v>
      </c>
      <c r="F687" s="23" t="s">
        <v>394</v>
      </c>
      <c r="G687" s="23" t="s">
        <v>395</v>
      </c>
      <c r="H687" s="126" t="s">
        <v>46</v>
      </c>
      <c r="I687" s="84" t="s">
        <v>47</v>
      </c>
      <c r="J687" s="31" t="s">
        <v>31</v>
      </c>
      <c r="K687" s="127">
        <v>0</v>
      </c>
      <c r="L687" s="92">
        <v>230000000</v>
      </c>
      <c r="M687" s="23" t="s">
        <v>88</v>
      </c>
      <c r="N687" s="128" t="s">
        <v>45</v>
      </c>
      <c r="O687" s="117" t="s">
        <v>28</v>
      </c>
      <c r="P687" s="23" t="s">
        <v>114</v>
      </c>
      <c r="Q687" s="31" t="s">
        <v>69</v>
      </c>
      <c r="R687" s="84" t="s">
        <v>34</v>
      </c>
      <c r="S687" s="23" t="s">
        <v>114</v>
      </c>
      <c r="T687" s="129"/>
      <c r="U687" s="130"/>
      <c r="V687" s="130"/>
      <c r="W687" s="119">
        <v>0</v>
      </c>
      <c r="X687" s="28">
        <f t="shared" si="33"/>
        <v>0</v>
      </c>
      <c r="Y687" s="131"/>
      <c r="Z687" s="23">
        <v>2016</v>
      </c>
      <c r="AA687" s="132">
        <v>14</v>
      </c>
    </row>
    <row r="688" spans="1:27">
      <c r="A688" s="84" t="s">
        <v>2424</v>
      </c>
      <c r="B688" s="23" t="s">
        <v>27</v>
      </c>
      <c r="C688" s="125" t="s">
        <v>393</v>
      </c>
      <c r="D688" s="23" t="s">
        <v>394</v>
      </c>
      <c r="E688" s="23" t="s">
        <v>395</v>
      </c>
      <c r="F688" s="23" t="s">
        <v>394</v>
      </c>
      <c r="G688" s="23" t="s">
        <v>395</v>
      </c>
      <c r="H688" s="126" t="s">
        <v>2425</v>
      </c>
      <c r="I688" s="84" t="s">
        <v>2426</v>
      </c>
      <c r="J688" s="31" t="s">
        <v>31</v>
      </c>
      <c r="K688" s="127">
        <v>0</v>
      </c>
      <c r="L688" s="92">
        <v>230000000</v>
      </c>
      <c r="M688" s="23" t="s">
        <v>88</v>
      </c>
      <c r="N688" s="128" t="s">
        <v>45</v>
      </c>
      <c r="O688" s="117" t="s">
        <v>28</v>
      </c>
      <c r="P688" s="23" t="s">
        <v>114</v>
      </c>
      <c r="Q688" s="31" t="s">
        <v>69</v>
      </c>
      <c r="R688" s="84" t="s">
        <v>34</v>
      </c>
      <c r="S688" s="23" t="s">
        <v>114</v>
      </c>
      <c r="T688" s="129"/>
      <c r="U688" s="133"/>
      <c r="V688" s="133"/>
      <c r="W688" s="119">
        <v>0</v>
      </c>
      <c r="X688" s="28">
        <f t="shared" si="33"/>
        <v>0</v>
      </c>
      <c r="Y688" s="134"/>
      <c r="Z688" s="23">
        <v>2016</v>
      </c>
      <c r="AA688" s="132">
        <v>14</v>
      </c>
    </row>
    <row r="689" spans="1:27">
      <c r="A689" s="84" t="s">
        <v>1365</v>
      </c>
      <c r="B689" s="91" t="s">
        <v>27</v>
      </c>
      <c r="C689" s="120" t="s">
        <v>75</v>
      </c>
      <c r="D689" s="135" t="s">
        <v>76</v>
      </c>
      <c r="E689" s="135" t="s">
        <v>126</v>
      </c>
      <c r="F689" s="124" t="s">
        <v>76</v>
      </c>
      <c r="G689" s="124" t="s">
        <v>126</v>
      </c>
      <c r="H689" s="124" t="s">
        <v>52</v>
      </c>
      <c r="I689" s="124" t="s">
        <v>53</v>
      </c>
      <c r="J689" s="121" t="s">
        <v>59</v>
      </c>
      <c r="K689" s="102">
        <v>80</v>
      </c>
      <c r="L689" s="92">
        <v>230000000</v>
      </c>
      <c r="M689" s="23" t="s">
        <v>88</v>
      </c>
      <c r="N689" s="136" t="s">
        <v>1366</v>
      </c>
      <c r="O689" s="117" t="s">
        <v>28</v>
      </c>
      <c r="P689" s="23" t="s">
        <v>114</v>
      </c>
      <c r="Q689" s="121" t="s">
        <v>68</v>
      </c>
      <c r="R689" s="102" t="s">
        <v>51</v>
      </c>
      <c r="S689" s="23" t="s">
        <v>114</v>
      </c>
      <c r="T689" s="124"/>
      <c r="U689" s="119"/>
      <c r="V689" s="119"/>
      <c r="W689" s="118">
        <v>0</v>
      </c>
      <c r="X689" s="95">
        <f t="shared" si="33"/>
        <v>0</v>
      </c>
      <c r="Y689" s="124"/>
      <c r="Z689" s="23">
        <v>2016</v>
      </c>
      <c r="AA689" s="137" t="s">
        <v>2427</v>
      </c>
    </row>
    <row r="690" spans="1:27">
      <c r="A690" s="84" t="s">
        <v>1321</v>
      </c>
      <c r="B690" s="138" t="s">
        <v>27</v>
      </c>
      <c r="C690" s="139" t="s">
        <v>93</v>
      </c>
      <c r="D690" s="138" t="s">
        <v>94</v>
      </c>
      <c r="E690" s="138" t="s">
        <v>95</v>
      </c>
      <c r="F690" s="138" t="s">
        <v>94</v>
      </c>
      <c r="G690" s="138" t="s">
        <v>95</v>
      </c>
      <c r="H690" s="138" t="s">
        <v>115</v>
      </c>
      <c r="I690" s="138" t="s">
        <v>96</v>
      </c>
      <c r="J690" s="140" t="s">
        <v>31</v>
      </c>
      <c r="K690" s="141">
        <v>50</v>
      </c>
      <c r="L690" s="92">
        <v>230000000</v>
      </c>
      <c r="M690" s="23" t="s">
        <v>88</v>
      </c>
      <c r="N690" s="25" t="s">
        <v>56</v>
      </c>
      <c r="O690" s="117" t="s">
        <v>28</v>
      </c>
      <c r="P690" s="23" t="s">
        <v>114</v>
      </c>
      <c r="Q690" s="91" t="s">
        <v>32</v>
      </c>
      <c r="R690" s="142" t="s">
        <v>41</v>
      </c>
      <c r="S690" s="23" t="s">
        <v>114</v>
      </c>
      <c r="T690" s="143"/>
      <c r="U690" s="144"/>
      <c r="V690" s="144"/>
      <c r="W690" s="118">
        <v>0</v>
      </c>
      <c r="X690" s="95">
        <f t="shared" si="33"/>
        <v>0</v>
      </c>
      <c r="Y690" s="138"/>
      <c r="Z690" s="23">
        <v>2016</v>
      </c>
      <c r="AA690" s="61">
        <v>11.14</v>
      </c>
    </row>
    <row r="691" spans="1:27">
      <c r="A691" s="84" t="s">
        <v>1322</v>
      </c>
      <c r="B691" s="138" t="s">
        <v>27</v>
      </c>
      <c r="C691" s="139" t="s">
        <v>93</v>
      </c>
      <c r="D691" s="138" t="s">
        <v>94</v>
      </c>
      <c r="E691" s="138" t="s">
        <v>95</v>
      </c>
      <c r="F691" s="138" t="s">
        <v>94</v>
      </c>
      <c r="G691" s="138" t="s">
        <v>95</v>
      </c>
      <c r="H691" s="138" t="s">
        <v>97</v>
      </c>
      <c r="I691" s="138" t="s">
        <v>98</v>
      </c>
      <c r="J691" s="140" t="s">
        <v>31</v>
      </c>
      <c r="K691" s="141">
        <v>50</v>
      </c>
      <c r="L691" s="92">
        <v>230000000</v>
      </c>
      <c r="M691" s="23" t="s">
        <v>88</v>
      </c>
      <c r="N691" s="25" t="s">
        <v>56</v>
      </c>
      <c r="O691" s="117" t="s">
        <v>28</v>
      </c>
      <c r="P691" s="23" t="s">
        <v>114</v>
      </c>
      <c r="Q691" s="91" t="s">
        <v>32</v>
      </c>
      <c r="R691" s="142" t="s">
        <v>41</v>
      </c>
      <c r="S691" s="23" t="s">
        <v>114</v>
      </c>
      <c r="T691" s="143"/>
      <c r="U691" s="144"/>
      <c r="V691" s="144"/>
      <c r="W691" s="118">
        <v>0</v>
      </c>
      <c r="X691" s="95">
        <f t="shared" si="33"/>
        <v>0</v>
      </c>
      <c r="Y691" s="138"/>
      <c r="Z691" s="23">
        <v>2016</v>
      </c>
      <c r="AA691" s="61">
        <v>11.14</v>
      </c>
    </row>
    <row r="692" spans="1:27">
      <c r="A692" s="84" t="s">
        <v>1323</v>
      </c>
      <c r="B692" s="138" t="s">
        <v>27</v>
      </c>
      <c r="C692" s="139" t="s">
        <v>93</v>
      </c>
      <c r="D692" s="138" t="s">
        <v>94</v>
      </c>
      <c r="E692" s="138" t="s">
        <v>95</v>
      </c>
      <c r="F692" s="138" t="s">
        <v>94</v>
      </c>
      <c r="G692" s="138" t="s">
        <v>95</v>
      </c>
      <c r="H692" s="138" t="s">
        <v>99</v>
      </c>
      <c r="I692" s="138" t="s">
        <v>100</v>
      </c>
      <c r="J692" s="140" t="s">
        <v>31</v>
      </c>
      <c r="K692" s="141">
        <v>50</v>
      </c>
      <c r="L692" s="92">
        <v>230000000</v>
      </c>
      <c r="M692" s="23" t="s">
        <v>88</v>
      </c>
      <c r="N692" s="25" t="s">
        <v>56</v>
      </c>
      <c r="O692" s="117" t="s">
        <v>28</v>
      </c>
      <c r="P692" s="23" t="s">
        <v>114</v>
      </c>
      <c r="Q692" s="91" t="s">
        <v>32</v>
      </c>
      <c r="R692" s="142" t="s">
        <v>41</v>
      </c>
      <c r="S692" s="23" t="s">
        <v>114</v>
      </c>
      <c r="T692" s="143"/>
      <c r="U692" s="144"/>
      <c r="V692" s="144"/>
      <c r="W692" s="118">
        <v>0</v>
      </c>
      <c r="X692" s="95">
        <f t="shared" si="33"/>
        <v>0</v>
      </c>
      <c r="Y692" s="138"/>
      <c r="Z692" s="23">
        <v>2016</v>
      </c>
      <c r="AA692" s="61">
        <v>11.14</v>
      </c>
    </row>
    <row r="693" spans="1:27">
      <c r="A693" s="84" t="s">
        <v>1324</v>
      </c>
      <c r="B693" s="138" t="s">
        <v>27</v>
      </c>
      <c r="C693" s="139" t="s">
        <v>93</v>
      </c>
      <c r="D693" s="138" t="s">
        <v>94</v>
      </c>
      <c r="E693" s="138" t="s">
        <v>95</v>
      </c>
      <c r="F693" s="138" t="s">
        <v>94</v>
      </c>
      <c r="G693" s="138" t="s">
        <v>95</v>
      </c>
      <c r="H693" s="138" t="s">
        <v>101</v>
      </c>
      <c r="I693" s="138" t="s">
        <v>102</v>
      </c>
      <c r="J693" s="140" t="s">
        <v>31</v>
      </c>
      <c r="K693" s="141">
        <v>50</v>
      </c>
      <c r="L693" s="92">
        <v>230000000</v>
      </c>
      <c r="M693" s="23" t="s">
        <v>88</v>
      </c>
      <c r="N693" s="25" t="s">
        <v>56</v>
      </c>
      <c r="O693" s="117" t="s">
        <v>28</v>
      </c>
      <c r="P693" s="23" t="s">
        <v>114</v>
      </c>
      <c r="Q693" s="91" t="s">
        <v>32</v>
      </c>
      <c r="R693" s="142" t="s">
        <v>41</v>
      </c>
      <c r="S693" s="23" t="s">
        <v>114</v>
      </c>
      <c r="T693" s="143"/>
      <c r="U693" s="144"/>
      <c r="V693" s="144"/>
      <c r="W693" s="118">
        <v>0</v>
      </c>
      <c r="X693" s="95">
        <f t="shared" si="33"/>
        <v>0</v>
      </c>
      <c r="Y693" s="138"/>
      <c r="Z693" s="23">
        <v>2016</v>
      </c>
      <c r="AA693" s="61">
        <v>11.14</v>
      </c>
    </row>
    <row r="694" spans="1:27">
      <c r="A694" s="84" t="s">
        <v>1325</v>
      </c>
      <c r="B694" s="138" t="s">
        <v>27</v>
      </c>
      <c r="C694" s="139" t="s">
        <v>93</v>
      </c>
      <c r="D694" s="138" t="s">
        <v>94</v>
      </c>
      <c r="E694" s="138" t="s">
        <v>95</v>
      </c>
      <c r="F694" s="138" t="s">
        <v>94</v>
      </c>
      <c r="G694" s="138" t="s">
        <v>95</v>
      </c>
      <c r="H694" s="138" t="s">
        <v>116</v>
      </c>
      <c r="I694" s="138" t="s">
        <v>103</v>
      </c>
      <c r="J694" s="140" t="s">
        <v>31</v>
      </c>
      <c r="K694" s="141">
        <v>50</v>
      </c>
      <c r="L694" s="92">
        <v>230000000</v>
      </c>
      <c r="M694" s="23" t="s">
        <v>88</v>
      </c>
      <c r="N694" s="25" t="s">
        <v>56</v>
      </c>
      <c r="O694" s="117" t="s">
        <v>28</v>
      </c>
      <c r="P694" s="23" t="s">
        <v>114</v>
      </c>
      <c r="Q694" s="91" t="s">
        <v>32</v>
      </c>
      <c r="R694" s="142" t="s">
        <v>41</v>
      </c>
      <c r="S694" s="23" t="s">
        <v>114</v>
      </c>
      <c r="T694" s="143"/>
      <c r="U694" s="144"/>
      <c r="V694" s="144"/>
      <c r="W694" s="118">
        <v>0</v>
      </c>
      <c r="X694" s="95">
        <f t="shared" si="33"/>
        <v>0</v>
      </c>
      <c r="Y694" s="138"/>
      <c r="Z694" s="23">
        <v>2016</v>
      </c>
      <c r="AA694" s="61">
        <v>11.14</v>
      </c>
    </row>
    <row r="695" spans="1:27">
      <c r="A695" s="84" t="s">
        <v>1326</v>
      </c>
      <c r="B695" s="138" t="s">
        <v>27</v>
      </c>
      <c r="C695" s="139" t="s">
        <v>93</v>
      </c>
      <c r="D695" s="138" t="s">
        <v>94</v>
      </c>
      <c r="E695" s="138" t="s">
        <v>95</v>
      </c>
      <c r="F695" s="138" t="s">
        <v>94</v>
      </c>
      <c r="G695" s="138" t="s">
        <v>95</v>
      </c>
      <c r="H695" s="138" t="s">
        <v>104</v>
      </c>
      <c r="I695" s="138" t="s">
        <v>105</v>
      </c>
      <c r="J695" s="140" t="s">
        <v>31</v>
      </c>
      <c r="K695" s="141">
        <v>50</v>
      </c>
      <c r="L695" s="92">
        <v>230000000</v>
      </c>
      <c r="M695" s="23" t="s">
        <v>88</v>
      </c>
      <c r="N695" s="25" t="s">
        <v>56</v>
      </c>
      <c r="O695" s="117" t="s">
        <v>28</v>
      </c>
      <c r="P695" s="23" t="s">
        <v>114</v>
      </c>
      <c r="Q695" s="91" t="s">
        <v>32</v>
      </c>
      <c r="R695" s="142" t="s">
        <v>41</v>
      </c>
      <c r="S695" s="23" t="s">
        <v>114</v>
      </c>
      <c r="T695" s="143"/>
      <c r="U695" s="144"/>
      <c r="V695" s="144"/>
      <c r="W695" s="118">
        <v>0</v>
      </c>
      <c r="X695" s="95">
        <f t="shared" si="33"/>
        <v>0</v>
      </c>
      <c r="Y695" s="138"/>
      <c r="Z695" s="23">
        <v>2016</v>
      </c>
      <c r="AA695" s="61">
        <v>11.14</v>
      </c>
    </row>
    <row r="696" spans="1:27">
      <c r="A696" s="84" t="s">
        <v>1327</v>
      </c>
      <c r="B696" s="138" t="s">
        <v>27</v>
      </c>
      <c r="C696" s="139" t="s">
        <v>93</v>
      </c>
      <c r="D696" s="138" t="s">
        <v>94</v>
      </c>
      <c r="E696" s="138" t="s">
        <v>95</v>
      </c>
      <c r="F696" s="138" t="s">
        <v>94</v>
      </c>
      <c r="G696" s="138" t="s">
        <v>95</v>
      </c>
      <c r="H696" s="138" t="s">
        <v>106</v>
      </c>
      <c r="I696" s="138" t="s">
        <v>107</v>
      </c>
      <c r="J696" s="140" t="s">
        <v>31</v>
      </c>
      <c r="K696" s="141">
        <v>50</v>
      </c>
      <c r="L696" s="92">
        <v>230000000</v>
      </c>
      <c r="M696" s="23" t="s">
        <v>88</v>
      </c>
      <c r="N696" s="25" t="s">
        <v>56</v>
      </c>
      <c r="O696" s="117" t="s">
        <v>28</v>
      </c>
      <c r="P696" s="23" t="s">
        <v>114</v>
      </c>
      <c r="Q696" s="91" t="s">
        <v>32</v>
      </c>
      <c r="R696" s="142" t="s">
        <v>41</v>
      </c>
      <c r="S696" s="23" t="s">
        <v>114</v>
      </c>
      <c r="T696" s="143"/>
      <c r="U696" s="144"/>
      <c r="V696" s="144"/>
      <c r="W696" s="118">
        <v>0</v>
      </c>
      <c r="X696" s="95">
        <f t="shared" si="33"/>
        <v>0</v>
      </c>
      <c r="Y696" s="138"/>
      <c r="Z696" s="23">
        <v>2016</v>
      </c>
      <c r="AA696" s="61">
        <v>11.14</v>
      </c>
    </row>
    <row r="697" spans="1:27">
      <c r="A697" s="84" t="s">
        <v>128</v>
      </c>
      <c r="B697" s="114" t="s">
        <v>27</v>
      </c>
      <c r="C697" s="113" t="s">
        <v>111</v>
      </c>
      <c r="D697" s="145" t="s">
        <v>61</v>
      </c>
      <c r="E697" s="145" t="s">
        <v>62</v>
      </c>
      <c r="F697" s="88" t="s">
        <v>392</v>
      </c>
      <c r="G697" s="145" t="s">
        <v>63</v>
      </c>
      <c r="H697" s="114" t="s">
        <v>64</v>
      </c>
      <c r="I697" s="114" t="s">
        <v>65</v>
      </c>
      <c r="J697" s="31" t="s">
        <v>31</v>
      </c>
      <c r="K697" s="23">
        <v>80</v>
      </c>
      <c r="L697" s="92">
        <v>230000000</v>
      </c>
      <c r="M697" s="23" t="s">
        <v>88</v>
      </c>
      <c r="N697" s="102" t="s">
        <v>50</v>
      </c>
      <c r="O697" s="117" t="s">
        <v>28</v>
      </c>
      <c r="P697" s="23" t="s">
        <v>114</v>
      </c>
      <c r="Q697" s="23" t="s">
        <v>58</v>
      </c>
      <c r="R697" s="25" t="s">
        <v>60</v>
      </c>
      <c r="S697" s="23" t="s">
        <v>114</v>
      </c>
      <c r="T697" s="23"/>
      <c r="U697" s="28"/>
      <c r="V697" s="28"/>
      <c r="W697" s="118">
        <v>0</v>
      </c>
      <c r="X697" s="95">
        <f t="shared" si="33"/>
        <v>0</v>
      </c>
      <c r="Y697" s="23"/>
      <c r="Z697" s="23">
        <v>2016</v>
      </c>
      <c r="AA697" s="31" t="s">
        <v>1523</v>
      </c>
    </row>
    <row r="698" spans="1:27">
      <c r="A698" s="84" t="s">
        <v>129</v>
      </c>
      <c r="B698" s="114" t="s">
        <v>27</v>
      </c>
      <c r="C698" s="113" t="s">
        <v>111</v>
      </c>
      <c r="D698" s="145" t="s">
        <v>61</v>
      </c>
      <c r="E698" s="145" t="s">
        <v>62</v>
      </c>
      <c r="F698" s="88" t="s">
        <v>392</v>
      </c>
      <c r="G698" s="145" t="s">
        <v>63</v>
      </c>
      <c r="H698" s="114" t="s">
        <v>66</v>
      </c>
      <c r="I698" s="114" t="s">
        <v>67</v>
      </c>
      <c r="J698" s="31" t="s">
        <v>31</v>
      </c>
      <c r="K698" s="23">
        <v>80</v>
      </c>
      <c r="L698" s="92">
        <v>230000000</v>
      </c>
      <c r="M698" s="23" t="s">
        <v>88</v>
      </c>
      <c r="N698" s="102" t="s">
        <v>50</v>
      </c>
      <c r="O698" s="117" t="s">
        <v>28</v>
      </c>
      <c r="P698" s="23" t="s">
        <v>114</v>
      </c>
      <c r="Q698" s="23" t="s">
        <v>58</v>
      </c>
      <c r="R698" s="25" t="s">
        <v>60</v>
      </c>
      <c r="S698" s="23" t="s">
        <v>114</v>
      </c>
      <c r="T698" s="23"/>
      <c r="U698" s="28"/>
      <c r="V698" s="28"/>
      <c r="W698" s="118">
        <v>0</v>
      </c>
      <c r="X698" s="95">
        <f t="shared" si="33"/>
        <v>0</v>
      </c>
      <c r="Y698" s="23"/>
      <c r="Z698" s="23">
        <v>2016</v>
      </c>
      <c r="AA698" s="31" t="s">
        <v>1523</v>
      </c>
    </row>
    <row r="699" spans="1:27">
      <c r="A699" s="42" t="s">
        <v>2428</v>
      </c>
      <c r="B699" s="42"/>
      <c r="C699" s="30"/>
      <c r="D699" s="30"/>
      <c r="E699" s="30"/>
      <c r="F699" s="30"/>
      <c r="G699" s="30"/>
      <c r="H699" s="25"/>
      <c r="I699" s="25"/>
      <c r="J699" s="30"/>
      <c r="K699" s="35"/>
      <c r="L699" s="34"/>
      <c r="M699" s="23"/>
      <c r="N699" s="61"/>
      <c r="O699" s="28"/>
      <c r="P699" s="23"/>
      <c r="Q699" s="61"/>
      <c r="R699" s="30"/>
      <c r="S699" s="23"/>
      <c r="T699" s="30"/>
      <c r="U699" s="30"/>
      <c r="V699" s="30"/>
      <c r="W699" s="63">
        <f>W688</f>
        <v>0</v>
      </c>
      <c r="X699" s="63">
        <f>X688</f>
        <v>0</v>
      </c>
      <c r="Y699" s="30"/>
      <c r="Z699" s="31"/>
      <c r="AA699" s="61"/>
    </row>
    <row r="700" spans="1:27">
      <c r="A700" s="22" t="s">
        <v>1659</v>
      </c>
      <c r="B700" s="22"/>
      <c r="C700" s="22"/>
      <c r="D700" s="22"/>
      <c r="E700" s="22"/>
      <c r="F700" s="22"/>
      <c r="G700" s="22"/>
      <c r="H700" s="22"/>
      <c r="I700" s="22"/>
      <c r="J700" s="33"/>
      <c r="K700" s="33"/>
      <c r="L700" s="22"/>
      <c r="M700" s="22"/>
      <c r="N700" s="33"/>
      <c r="O700" s="22"/>
      <c r="P700" s="22"/>
      <c r="Q700" s="33"/>
      <c r="R700" s="23"/>
      <c r="S700" s="22"/>
      <c r="T700" s="22"/>
      <c r="U700" s="22"/>
      <c r="V700" s="22"/>
      <c r="W700" s="64"/>
      <c r="X700" s="64"/>
      <c r="Y700" s="33"/>
      <c r="Z700" s="37"/>
      <c r="AA700" s="29"/>
    </row>
    <row r="701" spans="1:27">
      <c r="A701" s="84" t="s">
        <v>2429</v>
      </c>
      <c r="B701" s="85" t="s">
        <v>27</v>
      </c>
      <c r="C701" s="113" t="s">
        <v>78</v>
      </c>
      <c r="D701" s="88" t="s">
        <v>90</v>
      </c>
      <c r="E701" s="25" t="s">
        <v>91</v>
      </c>
      <c r="F701" s="88" t="s">
        <v>90</v>
      </c>
      <c r="G701" s="25" t="s">
        <v>91</v>
      </c>
      <c r="H701" s="115" t="s">
        <v>1367</v>
      </c>
      <c r="I701" s="25" t="s">
        <v>1368</v>
      </c>
      <c r="J701" s="31" t="s">
        <v>31</v>
      </c>
      <c r="K701" s="116">
        <v>90</v>
      </c>
      <c r="L701" s="92">
        <v>230000000</v>
      </c>
      <c r="M701" s="23" t="s">
        <v>88</v>
      </c>
      <c r="N701" s="61" t="s">
        <v>45</v>
      </c>
      <c r="O701" s="117" t="s">
        <v>28</v>
      </c>
      <c r="P701" s="23"/>
      <c r="Q701" s="146" t="s">
        <v>69</v>
      </c>
      <c r="R701" s="25" t="s">
        <v>112</v>
      </c>
      <c r="S701" s="23" t="s">
        <v>114</v>
      </c>
      <c r="T701" s="23"/>
      <c r="U701" s="28"/>
      <c r="V701" s="28"/>
      <c r="W701" s="118">
        <v>433500000</v>
      </c>
      <c r="X701" s="119">
        <f>W701*1.12</f>
        <v>485520000.00000006</v>
      </c>
      <c r="Y701" s="31"/>
      <c r="Z701" s="116">
        <v>2016</v>
      </c>
      <c r="AA701" s="29"/>
    </row>
    <row r="702" spans="1:27">
      <c r="A702" s="84" t="s">
        <v>2430</v>
      </c>
      <c r="B702" s="102" t="s">
        <v>27</v>
      </c>
      <c r="C702" s="120" t="s">
        <v>77</v>
      </c>
      <c r="D702" s="102" t="s">
        <v>123</v>
      </c>
      <c r="E702" s="102" t="s">
        <v>124</v>
      </c>
      <c r="F702" s="102" t="s">
        <v>123</v>
      </c>
      <c r="G702" s="102" t="s">
        <v>124</v>
      </c>
      <c r="H702" s="102" t="s">
        <v>71</v>
      </c>
      <c r="I702" s="102" t="s">
        <v>72</v>
      </c>
      <c r="J702" s="121" t="s">
        <v>59</v>
      </c>
      <c r="K702" s="102">
        <v>40</v>
      </c>
      <c r="L702" s="92">
        <v>231010000</v>
      </c>
      <c r="M702" s="23" t="s">
        <v>118</v>
      </c>
      <c r="N702" s="146" t="s">
        <v>371</v>
      </c>
      <c r="O702" s="93" t="s">
        <v>125</v>
      </c>
      <c r="P702" s="23" t="s">
        <v>114</v>
      </c>
      <c r="Q702" s="146" t="s">
        <v>54</v>
      </c>
      <c r="R702" s="102" t="s">
        <v>92</v>
      </c>
      <c r="S702" s="23" t="s">
        <v>114</v>
      </c>
      <c r="T702" s="122"/>
      <c r="U702" s="123"/>
      <c r="V702" s="123"/>
      <c r="W702" s="119">
        <v>180735290</v>
      </c>
      <c r="X702" s="119">
        <f t="shared" ref="X702:X713" si="34">W702*1.12</f>
        <v>202423524.80000001</v>
      </c>
      <c r="Y702" s="122"/>
      <c r="Z702" s="23">
        <v>2016</v>
      </c>
      <c r="AA702" s="137"/>
    </row>
    <row r="703" spans="1:27">
      <c r="A703" s="84" t="s">
        <v>2431</v>
      </c>
      <c r="B703" s="23" t="s">
        <v>27</v>
      </c>
      <c r="C703" s="125" t="s">
        <v>393</v>
      </c>
      <c r="D703" s="23" t="s">
        <v>394</v>
      </c>
      <c r="E703" s="23" t="s">
        <v>395</v>
      </c>
      <c r="F703" s="23" t="s">
        <v>394</v>
      </c>
      <c r="G703" s="23" t="s">
        <v>395</v>
      </c>
      <c r="H703" s="126" t="s">
        <v>46</v>
      </c>
      <c r="I703" s="84" t="s">
        <v>47</v>
      </c>
      <c r="J703" s="31" t="s">
        <v>31</v>
      </c>
      <c r="K703" s="127">
        <v>0</v>
      </c>
      <c r="L703" s="92">
        <v>230000000</v>
      </c>
      <c r="M703" s="23" t="s">
        <v>88</v>
      </c>
      <c r="N703" s="128" t="s">
        <v>45</v>
      </c>
      <c r="O703" s="117" t="s">
        <v>28</v>
      </c>
      <c r="P703" s="23" t="s">
        <v>114</v>
      </c>
      <c r="Q703" s="84" t="s">
        <v>86</v>
      </c>
      <c r="R703" s="84" t="s">
        <v>34</v>
      </c>
      <c r="S703" s="23" t="s">
        <v>114</v>
      </c>
      <c r="T703" s="129"/>
      <c r="U703" s="130"/>
      <c r="V703" s="130"/>
      <c r="W703" s="147">
        <v>31734000</v>
      </c>
      <c r="X703" s="119">
        <f t="shared" si="34"/>
        <v>35542080</v>
      </c>
      <c r="Y703" s="129"/>
      <c r="Z703" s="23">
        <v>2016</v>
      </c>
      <c r="AA703" s="148"/>
    </row>
    <row r="704" spans="1:27">
      <c r="A704" s="84" t="s">
        <v>2432</v>
      </c>
      <c r="B704" s="23" t="s">
        <v>27</v>
      </c>
      <c r="C704" s="125" t="s">
        <v>393</v>
      </c>
      <c r="D704" s="23" t="s">
        <v>394</v>
      </c>
      <c r="E704" s="23" t="s">
        <v>395</v>
      </c>
      <c r="F704" s="23" t="s">
        <v>394</v>
      </c>
      <c r="G704" s="23" t="s">
        <v>395</v>
      </c>
      <c r="H704" s="126" t="s">
        <v>2425</v>
      </c>
      <c r="I704" s="84" t="s">
        <v>2426</v>
      </c>
      <c r="J704" s="31" t="s">
        <v>31</v>
      </c>
      <c r="K704" s="127">
        <v>0</v>
      </c>
      <c r="L704" s="92">
        <v>230000000</v>
      </c>
      <c r="M704" s="23" t="s">
        <v>88</v>
      </c>
      <c r="N704" s="128" t="s">
        <v>45</v>
      </c>
      <c r="O704" s="117" t="s">
        <v>28</v>
      </c>
      <c r="P704" s="23" t="s">
        <v>114</v>
      </c>
      <c r="Q704" s="84" t="s">
        <v>86</v>
      </c>
      <c r="R704" s="84" t="s">
        <v>34</v>
      </c>
      <c r="S704" s="23" t="s">
        <v>114</v>
      </c>
      <c r="T704" s="129"/>
      <c r="U704" s="130"/>
      <c r="V704" s="130"/>
      <c r="W704" s="147">
        <v>30000000</v>
      </c>
      <c r="X704" s="119">
        <f t="shared" si="34"/>
        <v>33600000</v>
      </c>
      <c r="Y704" s="129"/>
      <c r="Z704" s="23">
        <v>2016</v>
      </c>
      <c r="AA704" s="148"/>
    </row>
    <row r="705" spans="1:27">
      <c r="A705" s="84" t="s">
        <v>2433</v>
      </c>
      <c r="B705" s="138" t="s">
        <v>27</v>
      </c>
      <c r="C705" s="139" t="s">
        <v>93</v>
      </c>
      <c r="D705" s="138" t="s">
        <v>94</v>
      </c>
      <c r="E705" s="138" t="s">
        <v>95</v>
      </c>
      <c r="F705" s="138" t="s">
        <v>94</v>
      </c>
      <c r="G705" s="138" t="s">
        <v>95</v>
      </c>
      <c r="H705" s="138" t="s">
        <v>115</v>
      </c>
      <c r="I705" s="138" t="s">
        <v>96</v>
      </c>
      <c r="J705" s="140" t="s">
        <v>31</v>
      </c>
      <c r="K705" s="141">
        <v>50</v>
      </c>
      <c r="L705" s="92">
        <v>230000000</v>
      </c>
      <c r="M705" s="23" t="s">
        <v>88</v>
      </c>
      <c r="N705" s="136" t="s">
        <v>87</v>
      </c>
      <c r="O705" s="117" t="s">
        <v>28</v>
      </c>
      <c r="P705" s="23" t="s">
        <v>114</v>
      </c>
      <c r="Q705" s="149" t="s">
        <v>54</v>
      </c>
      <c r="R705" s="142" t="s">
        <v>41</v>
      </c>
      <c r="S705" s="23" t="s">
        <v>114</v>
      </c>
      <c r="T705" s="143"/>
      <c r="U705" s="144"/>
      <c r="V705" s="144"/>
      <c r="W705" s="144">
        <v>1100000</v>
      </c>
      <c r="X705" s="119">
        <f t="shared" si="34"/>
        <v>1232000.0000000002</v>
      </c>
      <c r="Y705" s="138"/>
      <c r="Z705" s="23">
        <v>2016</v>
      </c>
      <c r="AA705" s="29"/>
    </row>
    <row r="706" spans="1:27">
      <c r="A706" s="84" t="s">
        <v>2434</v>
      </c>
      <c r="B706" s="138" t="s">
        <v>27</v>
      </c>
      <c r="C706" s="139" t="s">
        <v>93</v>
      </c>
      <c r="D706" s="138" t="s">
        <v>94</v>
      </c>
      <c r="E706" s="138" t="s">
        <v>95</v>
      </c>
      <c r="F706" s="138" t="s">
        <v>94</v>
      </c>
      <c r="G706" s="138" t="s">
        <v>95</v>
      </c>
      <c r="H706" s="138" t="s">
        <v>97</v>
      </c>
      <c r="I706" s="138" t="s">
        <v>98</v>
      </c>
      <c r="J706" s="140" t="s">
        <v>31</v>
      </c>
      <c r="K706" s="141">
        <v>50</v>
      </c>
      <c r="L706" s="92">
        <v>230000000</v>
      </c>
      <c r="M706" s="23" t="s">
        <v>88</v>
      </c>
      <c r="N706" s="136" t="s">
        <v>87</v>
      </c>
      <c r="O706" s="117" t="s">
        <v>28</v>
      </c>
      <c r="P706" s="23" t="s">
        <v>114</v>
      </c>
      <c r="Q706" s="149" t="s">
        <v>54</v>
      </c>
      <c r="R706" s="142" t="s">
        <v>41</v>
      </c>
      <c r="S706" s="23" t="s">
        <v>114</v>
      </c>
      <c r="T706" s="143"/>
      <c r="U706" s="144"/>
      <c r="V706" s="144"/>
      <c r="W706" s="144">
        <v>1900000</v>
      </c>
      <c r="X706" s="119">
        <f t="shared" si="34"/>
        <v>2128000</v>
      </c>
      <c r="Y706" s="138"/>
      <c r="Z706" s="23">
        <v>2016</v>
      </c>
      <c r="AA706" s="29"/>
    </row>
    <row r="707" spans="1:27">
      <c r="A707" s="84" t="s">
        <v>2435</v>
      </c>
      <c r="B707" s="138" t="s">
        <v>27</v>
      </c>
      <c r="C707" s="139" t="s">
        <v>93</v>
      </c>
      <c r="D707" s="138" t="s">
        <v>94</v>
      </c>
      <c r="E707" s="138" t="s">
        <v>95</v>
      </c>
      <c r="F707" s="138" t="s">
        <v>94</v>
      </c>
      <c r="G707" s="138" t="s">
        <v>95</v>
      </c>
      <c r="H707" s="138" t="s">
        <v>99</v>
      </c>
      <c r="I707" s="138" t="s">
        <v>100</v>
      </c>
      <c r="J707" s="140" t="s">
        <v>31</v>
      </c>
      <c r="K707" s="141">
        <v>50</v>
      </c>
      <c r="L707" s="92">
        <v>230000000</v>
      </c>
      <c r="M707" s="23" t="s">
        <v>88</v>
      </c>
      <c r="N707" s="136" t="s">
        <v>87</v>
      </c>
      <c r="O707" s="117" t="s">
        <v>28</v>
      </c>
      <c r="P707" s="23" t="s">
        <v>114</v>
      </c>
      <c r="Q707" s="149" t="s">
        <v>54</v>
      </c>
      <c r="R707" s="142" t="s">
        <v>41</v>
      </c>
      <c r="S707" s="23" t="s">
        <v>114</v>
      </c>
      <c r="T707" s="143"/>
      <c r="U707" s="144"/>
      <c r="V707" s="144"/>
      <c r="W707" s="144">
        <v>632000</v>
      </c>
      <c r="X707" s="119">
        <f t="shared" si="34"/>
        <v>707840.00000000012</v>
      </c>
      <c r="Y707" s="138"/>
      <c r="Z707" s="23">
        <v>2016</v>
      </c>
      <c r="AA707" s="29"/>
    </row>
    <row r="708" spans="1:27">
      <c r="A708" s="84" t="s">
        <v>2436</v>
      </c>
      <c r="B708" s="138" t="s">
        <v>27</v>
      </c>
      <c r="C708" s="139" t="s">
        <v>93</v>
      </c>
      <c r="D708" s="138" t="s">
        <v>94</v>
      </c>
      <c r="E708" s="138" t="s">
        <v>95</v>
      </c>
      <c r="F708" s="138" t="s">
        <v>94</v>
      </c>
      <c r="G708" s="138" t="s">
        <v>95</v>
      </c>
      <c r="H708" s="138" t="s">
        <v>101</v>
      </c>
      <c r="I708" s="138" t="s">
        <v>102</v>
      </c>
      <c r="J708" s="140" t="s">
        <v>31</v>
      </c>
      <c r="K708" s="141">
        <v>50</v>
      </c>
      <c r="L708" s="92">
        <v>230000000</v>
      </c>
      <c r="M708" s="23" t="s">
        <v>88</v>
      </c>
      <c r="N708" s="136" t="s">
        <v>87</v>
      </c>
      <c r="O708" s="117" t="s">
        <v>28</v>
      </c>
      <c r="P708" s="23" t="s">
        <v>114</v>
      </c>
      <c r="Q708" s="149" t="s">
        <v>54</v>
      </c>
      <c r="R708" s="142" t="s">
        <v>41</v>
      </c>
      <c r="S708" s="23" t="s">
        <v>114</v>
      </c>
      <c r="T708" s="143"/>
      <c r="U708" s="144"/>
      <c r="V708" s="144"/>
      <c r="W708" s="144">
        <v>599980</v>
      </c>
      <c r="X708" s="119">
        <f t="shared" si="34"/>
        <v>671977.60000000009</v>
      </c>
      <c r="Y708" s="138"/>
      <c r="Z708" s="23">
        <v>2016</v>
      </c>
      <c r="AA708" s="29"/>
    </row>
    <row r="709" spans="1:27">
      <c r="A709" s="84" t="s">
        <v>2437</v>
      </c>
      <c r="B709" s="138" t="s">
        <v>27</v>
      </c>
      <c r="C709" s="139" t="s">
        <v>93</v>
      </c>
      <c r="D709" s="138" t="s">
        <v>94</v>
      </c>
      <c r="E709" s="138" t="s">
        <v>95</v>
      </c>
      <c r="F709" s="138" t="s">
        <v>94</v>
      </c>
      <c r="G709" s="138" t="s">
        <v>95</v>
      </c>
      <c r="H709" s="138" t="s">
        <v>116</v>
      </c>
      <c r="I709" s="138" t="s">
        <v>103</v>
      </c>
      <c r="J709" s="140" t="s">
        <v>31</v>
      </c>
      <c r="K709" s="141">
        <v>50</v>
      </c>
      <c r="L709" s="92">
        <v>230000000</v>
      </c>
      <c r="M709" s="23" t="s">
        <v>88</v>
      </c>
      <c r="N709" s="136" t="s">
        <v>87</v>
      </c>
      <c r="O709" s="117" t="s">
        <v>28</v>
      </c>
      <c r="P709" s="23" t="s">
        <v>114</v>
      </c>
      <c r="Q709" s="149" t="s">
        <v>54</v>
      </c>
      <c r="R709" s="142" t="s">
        <v>41</v>
      </c>
      <c r="S709" s="23" t="s">
        <v>114</v>
      </c>
      <c r="T709" s="143"/>
      <c r="U709" s="144"/>
      <c r="V709" s="144"/>
      <c r="W709" s="144">
        <v>500000</v>
      </c>
      <c r="X709" s="119">
        <f t="shared" si="34"/>
        <v>560000</v>
      </c>
      <c r="Y709" s="138"/>
      <c r="Z709" s="23">
        <v>2016</v>
      </c>
      <c r="AA709" s="29"/>
    </row>
    <row r="710" spans="1:27">
      <c r="A710" s="84" t="s">
        <v>2438</v>
      </c>
      <c r="B710" s="138" t="s">
        <v>27</v>
      </c>
      <c r="C710" s="139" t="s">
        <v>93</v>
      </c>
      <c r="D710" s="138" t="s">
        <v>94</v>
      </c>
      <c r="E710" s="138" t="s">
        <v>95</v>
      </c>
      <c r="F710" s="138" t="s">
        <v>94</v>
      </c>
      <c r="G710" s="138" t="s">
        <v>95</v>
      </c>
      <c r="H710" s="138" t="s">
        <v>104</v>
      </c>
      <c r="I710" s="138" t="s">
        <v>105</v>
      </c>
      <c r="J710" s="140" t="s">
        <v>31</v>
      </c>
      <c r="K710" s="141">
        <v>50</v>
      </c>
      <c r="L710" s="92">
        <v>230000000</v>
      </c>
      <c r="M710" s="23" t="s">
        <v>88</v>
      </c>
      <c r="N710" s="136" t="s">
        <v>87</v>
      </c>
      <c r="O710" s="117" t="s">
        <v>28</v>
      </c>
      <c r="P710" s="23" t="s">
        <v>114</v>
      </c>
      <c r="Q710" s="149" t="s">
        <v>54</v>
      </c>
      <c r="R710" s="142" t="s">
        <v>41</v>
      </c>
      <c r="S710" s="23" t="s">
        <v>114</v>
      </c>
      <c r="T710" s="143"/>
      <c r="U710" s="144"/>
      <c r="V710" s="144"/>
      <c r="W710" s="144">
        <v>500000</v>
      </c>
      <c r="X710" s="119">
        <f t="shared" si="34"/>
        <v>560000</v>
      </c>
      <c r="Y710" s="138"/>
      <c r="Z710" s="23">
        <v>2016</v>
      </c>
      <c r="AA710" s="29"/>
    </row>
    <row r="711" spans="1:27">
      <c r="A711" s="84" t="s">
        <v>2439</v>
      </c>
      <c r="B711" s="138" t="s">
        <v>27</v>
      </c>
      <c r="C711" s="139" t="s">
        <v>93</v>
      </c>
      <c r="D711" s="138" t="s">
        <v>94</v>
      </c>
      <c r="E711" s="138" t="s">
        <v>95</v>
      </c>
      <c r="F711" s="138" t="s">
        <v>94</v>
      </c>
      <c r="G711" s="138" t="s">
        <v>95</v>
      </c>
      <c r="H711" s="138" t="s">
        <v>106</v>
      </c>
      <c r="I711" s="138" t="s">
        <v>107</v>
      </c>
      <c r="J711" s="140" t="s">
        <v>31</v>
      </c>
      <c r="K711" s="141">
        <v>50</v>
      </c>
      <c r="L711" s="92">
        <v>230000000</v>
      </c>
      <c r="M711" s="23" t="s">
        <v>88</v>
      </c>
      <c r="N711" s="136" t="s">
        <v>87</v>
      </c>
      <c r="O711" s="117" t="s">
        <v>28</v>
      </c>
      <c r="P711" s="23" t="s">
        <v>114</v>
      </c>
      <c r="Q711" s="149" t="s">
        <v>54</v>
      </c>
      <c r="R711" s="142" t="s">
        <v>41</v>
      </c>
      <c r="S711" s="23" t="s">
        <v>114</v>
      </c>
      <c r="T711" s="143"/>
      <c r="U711" s="144"/>
      <c r="V711" s="144"/>
      <c r="W711" s="144">
        <v>12078000</v>
      </c>
      <c r="X711" s="119">
        <f t="shared" si="34"/>
        <v>13527360.000000002</v>
      </c>
      <c r="Y711" s="138"/>
      <c r="Z711" s="23">
        <v>2016</v>
      </c>
      <c r="AA711" s="29"/>
    </row>
    <row r="712" spans="1:27">
      <c r="A712" s="84" t="s">
        <v>2440</v>
      </c>
      <c r="B712" s="114" t="s">
        <v>27</v>
      </c>
      <c r="C712" s="113" t="s">
        <v>111</v>
      </c>
      <c r="D712" s="145" t="s">
        <v>61</v>
      </c>
      <c r="E712" s="145" t="s">
        <v>62</v>
      </c>
      <c r="F712" s="88" t="s">
        <v>392</v>
      </c>
      <c r="G712" s="145" t="s">
        <v>63</v>
      </c>
      <c r="H712" s="114" t="s">
        <v>64</v>
      </c>
      <c r="I712" s="114" t="s">
        <v>65</v>
      </c>
      <c r="J712" s="31" t="s">
        <v>31</v>
      </c>
      <c r="K712" s="23">
        <v>80</v>
      </c>
      <c r="L712" s="92">
        <v>230000000</v>
      </c>
      <c r="M712" s="23" t="s">
        <v>88</v>
      </c>
      <c r="N712" s="121" t="s">
        <v>371</v>
      </c>
      <c r="O712" s="117" t="s">
        <v>28</v>
      </c>
      <c r="P712" s="23" t="s">
        <v>114</v>
      </c>
      <c r="Q712" s="31" t="s">
        <v>2441</v>
      </c>
      <c r="R712" s="136" t="s">
        <v>41</v>
      </c>
      <c r="S712" s="23" t="s">
        <v>114</v>
      </c>
      <c r="T712" s="23"/>
      <c r="U712" s="28"/>
      <c r="V712" s="28"/>
      <c r="W712" s="118">
        <v>39808860</v>
      </c>
      <c r="X712" s="95">
        <f t="shared" si="34"/>
        <v>44585923.200000003</v>
      </c>
      <c r="Y712" s="23"/>
      <c r="Z712" s="23">
        <v>2016</v>
      </c>
      <c r="AA712" s="29"/>
    </row>
    <row r="713" spans="1:27">
      <c r="A713" s="84" t="s">
        <v>2442</v>
      </c>
      <c r="B713" s="114" t="s">
        <v>27</v>
      </c>
      <c r="C713" s="113" t="s">
        <v>111</v>
      </c>
      <c r="D713" s="145" t="s">
        <v>61</v>
      </c>
      <c r="E713" s="145" t="s">
        <v>62</v>
      </c>
      <c r="F713" s="88" t="s">
        <v>392</v>
      </c>
      <c r="G713" s="145" t="s">
        <v>63</v>
      </c>
      <c r="H713" s="114" t="s">
        <v>66</v>
      </c>
      <c r="I713" s="114" t="s">
        <v>67</v>
      </c>
      <c r="J713" s="31" t="s">
        <v>31</v>
      </c>
      <c r="K713" s="23">
        <v>80</v>
      </c>
      <c r="L713" s="92">
        <v>230000000</v>
      </c>
      <c r="M713" s="23" t="s">
        <v>88</v>
      </c>
      <c r="N713" s="121" t="s">
        <v>371</v>
      </c>
      <c r="O713" s="117" t="s">
        <v>28</v>
      </c>
      <c r="P713" s="23" t="s">
        <v>114</v>
      </c>
      <c r="Q713" s="31" t="s">
        <v>2443</v>
      </c>
      <c r="R713" s="136" t="s">
        <v>41</v>
      </c>
      <c r="S713" s="23" t="s">
        <v>114</v>
      </c>
      <c r="T713" s="23"/>
      <c r="U713" s="28"/>
      <c r="V713" s="28"/>
      <c r="W713" s="118">
        <v>21140730</v>
      </c>
      <c r="X713" s="95">
        <f t="shared" si="34"/>
        <v>23677617.600000001</v>
      </c>
      <c r="Y713" s="23"/>
      <c r="Z713" s="23">
        <v>2016</v>
      </c>
      <c r="AA713" s="29"/>
    </row>
    <row r="714" spans="1:27">
      <c r="A714" s="42" t="s">
        <v>2444</v>
      </c>
      <c r="B714" s="42"/>
      <c r="C714" s="30"/>
      <c r="D714" s="30"/>
      <c r="E714" s="30"/>
      <c r="F714" s="30"/>
      <c r="G714" s="30"/>
      <c r="H714" s="25"/>
      <c r="I714" s="25"/>
      <c r="J714" s="30"/>
      <c r="K714" s="35"/>
      <c r="L714" s="34"/>
      <c r="M714" s="23"/>
      <c r="N714" s="61"/>
      <c r="O714" s="28"/>
      <c r="P714" s="23"/>
      <c r="Q714" s="61"/>
      <c r="R714" s="30"/>
      <c r="S714" s="23"/>
      <c r="T714" s="30"/>
      <c r="U714" s="30"/>
      <c r="V714" s="30"/>
      <c r="W714" s="63">
        <f>SUM(W701:W713)</f>
        <v>754228860</v>
      </c>
      <c r="X714" s="63">
        <f>SUM(X701:X713)</f>
        <v>844736323.20000017</v>
      </c>
      <c r="Y714" s="30"/>
      <c r="Z714" s="31"/>
      <c r="AA714" s="61"/>
    </row>
    <row r="715" spans="1:27">
      <c r="A715" s="22" t="s">
        <v>2445</v>
      </c>
      <c r="B715" s="22"/>
      <c r="C715" s="22"/>
      <c r="D715" s="32"/>
      <c r="E715" s="32"/>
      <c r="F715" s="32"/>
      <c r="G715" s="32"/>
      <c r="H715" s="32"/>
      <c r="I715" s="32"/>
      <c r="J715" s="33"/>
      <c r="K715" s="22"/>
      <c r="L715" s="22"/>
      <c r="M715" s="22"/>
      <c r="N715" s="22"/>
      <c r="O715" s="22"/>
      <c r="P715" s="22"/>
      <c r="Q715" s="22"/>
      <c r="R715" s="23"/>
      <c r="S715" s="22"/>
      <c r="T715" s="22"/>
      <c r="U715" s="22"/>
      <c r="V715" s="22"/>
      <c r="W715" s="64"/>
      <c r="X715" s="64"/>
      <c r="Y715" s="33"/>
      <c r="Z715" s="37"/>
      <c r="AA715" s="29"/>
    </row>
    <row r="716" spans="1:27">
      <c r="A716" s="22" t="s">
        <v>1661</v>
      </c>
      <c r="B716" s="22"/>
      <c r="C716" s="22"/>
      <c r="D716" s="22"/>
      <c r="E716" s="22"/>
      <c r="F716" s="22"/>
      <c r="G716" s="22"/>
      <c r="H716" s="22"/>
      <c r="I716" s="22"/>
      <c r="J716" s="33"/>
      <c r="K716" s="22"/>
      <c r="L716" s="22"/>
      <c r="M716" s="22"/>
      <c r="N716" s="22"/>
      <c r="O716" s="22"/>
      <c r="P716" s="22"/>
      <c r="Q716" s="22"/>
      <c r="R716" s="23"/>
      <c r="S716" s="22"/>
      <c r="T716" s="22"/>
      <c r="U716" s="22"/>
      <c r="V716" s="22"/>
      <c r="W716" s="64"/>
      <c r="X716" s="64"/>
      <c r="Y716" s="33"/>
      <c r="Z716" s="37"/>
      <c r="AA716" s="29"/>
    </row>
    <row r="717" spans="1:27">
      <c r="A717" s="150" t="s">
        <v>131</v>
      </c>
      <c r="B717" s="23" t="s">
        <v>37</v>
      </c>
      <c r="C717" s="120" t="s">
        <v>80</v>
      </c>
      <c r="D717" s="23" t="s">
        <v>81</v>
      </c>
      <c r="E717" s="23" t="s">
        <v>82</v>
      </c>
      <c r="F717" s="23" t="s">
        <v>81</v>
      </c>
      <c r="G717" s="23" t="s">
        <v>82</v>
      </c>
      <c r="H717" s="102" t="s">
        <v>83</v>
      </c>
      <c r="I717" s="102" t="s">
        <v>84</v>
      </c>
      <c r="J717" s="31" t="s">
        <v>44</v>
      </c>
      <c r="K717" s="151">
        <v>100</v>
      </c>
      <c r="L717" s="102">
        <v>230000000</v>
      </c>
      <c r="M717" s="23" t="s">
        <v>88</v>
      </c>
      <c r="N717" s="102" t="s">
        <v>85</v>
      </c>
      <c r="O717" s="152" t="s">
        <v>28</v>
      </c>
      <c r="P717" s="23" t="s">
        <v>114</v>
      </c>
      <c r="Q717" s="102" t="s">
        <v>127</v>
      </c>
      <c r="R717" s="23" t="s">
        <v>55</v>
      </c>
      <c r="S717" s="153" t="s">
        <v>114</v>
      </c>
      <c r="T717" s="23"/>
      <c r="U717" s="28"/>
      <c r="V717" s="104"/>
      <c r="W717" s="28">
        <v>0</v>
      </c>
      <c r="X717" s="119">
        <f t="shared" ref="X717:X719" si="35">W717*1.12</f>
        <v>0</v>
      </c>
      <c r="Y717" s="23"/>
      <c r="Z717" s="154">
        <v>2016</v>
      </c>
      <c r="AA717" s="109">
        <v>11</v>
      </c>
    </row>
    <row r="718" spans="1:27">
      <c r="A718" s="155" t="s">
        <v>2446</v>
      </c>
      <c r="B718" s="138" t="s">
        <v>27</v>
      </c>
      <c r="C718" s="138" t="s">
        <v>108</v>
      </c>
      <c r="D718" s="138" t="s">
        <v>109</v>
      </c>
      <c r="E718" s="138" t="s">
        <v>110</v>
      </c>
      <c r="F718" s="138" t="s">
        <v>109</v>
      </c>
      <c r="G718" s="138" t="s">
        <v>110</v>
      </c>
      <c r="H718" s="138" t="s">
        <v>2447</v>
      </c>
      <c r="I718" s="138" t="s">
        <v>2448</v>
      </c>
      <c r="J718" s="138" t="s">
        <v>31</v>
      </c>
      <c r="K718" s="138">
        <v>100</v>
      </c>
      <c r="L718" s="102">
        <v>230000000</v>
      </c>
      <c r="M718" s="23" t="s">
        <v>88</v>
      </c>
      <c r="N718" s="156" t="s">
        <v>87</v>
      </c>
      <c r="O718" s="157" t="s">
        <v>28</v>
      </c>
      <c r="P718" s="143"/>
      <c r="Q718" s="140" t="s">
        <v>120</v>
      </c>
      <c r="R718" s="138" t="s">
        <v>121</v>
      </c>
      <c r="S718" s="153" t="s">
        <v>114</v>
      </c>
      <c r="T718" s="143"/>
      <c r="U718" s="144"/>
      <c r="V718" s="144"/>
      <c r="W718" s="28">
        <v>0</v>
      </c>
      <c r="X718" s="119">
        <f t="shared" si="35"/>
        <v>0</v>
      </c>
      <c r="Y718" s="138"/>
      <c r="Z718" s="154">
        <v>2016</v>
      </c>
      <c r="AA718" s="31" t="s">
        <v>2449</v>
      </c>
    </row>
    <row r="719" spans="1:27">
      <c r="A719" s="155" t="s">
        <v>2450</v>
      </c>
      <c r="B719" s="138" t="s">
        <v>27</v>
      </c>
      <c r="C719" s="158" t="s">
        <v>42</v>
      </c>
      <c r="D719" s="23" t="s">
        <v>43</v>
      </c>
      <c r="E719" s="23" t="s">
        <v>2451</v>
      </c>
      <c r="F719" s="23" t="s">
        <v>43</v>
      </c>
      <c r="G719" s="23" t="s">
        <v>2451</v>
      </c>
      <c r="H719" s="159" t="s">
        <v>2452</v>
      </c>
      <c r="I719" s="159" t="s">
        <v>2453</v>
      </c>
      <c r="J719" s="138" t="s">
        <v>31</v>
      </c>
      <c r="K719" s="160">
        <v>100</v>
      </c>
      <c r="L719" s="102">
        <v>230000000</v>
      </c>
      <c r="M719" s="23" t="s">
        <v>88</v>
      </c>
      <c r="N719" s="156" t="s">
        <v>87</v>
      </c>
      <c r="O719" s="157" t="s">
        <v>28</v>
      </c>
      <c r="P719" s="161"/>
      <c r="Q719" s="140" t="s">
        <v>120</v>
      </c>
      <c r="R719" s="25" t="s">
        <v>121</v>
      </c>
      <c r="S719" s="153" t="s">
        <v>114</v>
      </c>
      <c r="T719" s="143"/>
      <c r="U719" s="144"/>
      <c r="V719" s="144"/>
      <c r="W719" s="28">
        <v>0</v>
      </c>
      <c r="X719" s="119">
        <f t="shared" si="35"/>
        <v>0</v>
      </c>
      <c r="Y719" s="138"/>
      <c r="Z719" s="154">
        <v>2016</v>
      </c>
      <c r="AA719" s="31" t="s">
        <v>1665</v>
      </c>
    </row>
    <row r="720" spans="1:27">
      <c r="A720" s="42" t="s">
        <v>2454</v>
      </c>
      <c r="B720" s="42"/>
      <c r="C720" s="30"/>
      <c r="D720" s="30"/>
      <c r="E720" s="30"/>
      <c r="F720" s="30"/>
      <c r="G720" s="30"/>
      <c r="H720" s="25"/>
      <c r="I720" s="25"/>
      <c r="J720" s="30"/>
      <c r="K720" s="35"/>
      <c r="L720" s="34"/>
      <c r="M720" s="23"/>
      <c r="N720" s="61"/>
      <c r="O720" s="28"/>
      <c r="P720" s="23"/>
      <c r="Q720" s="61"/>
      <c r="R720" s="30"/>
      <c r="S720" s="23"/>
      <c r="T720" s="30"/>
      <c r="U720" s="30"/>
      <c r="V720" s="30"/>
      <c r="W720" s="63">
        <v>0</v>
      </c>
      <c r="X720" s="63">
        <v>0</v>
      </c>
      <c r="Y720" s="30"/>
      <c r="Z720" s="31"/>
      <c r="AA720" s="61"/>
    </row>
    <row r="721" spans="1:35">
      <c r="A721" s="22" t="s">
        <v>1659</v>
      </c>
      <c r="B721" s="22"/>
      <c r="C721" s="22"/>
      <c r="D721" s="22"/>
      <c r="E721" s="22"/>
      <c r="F721" s="22"/>
      <c r="G721" s="22"/>
      <c r="H721" s="22"/>
      <c r="I721" s="22"/>
      <c r="J721" s="33"/>
      <c r="K721" s="22"/>
      <c r="L721" s="22"/>
      <c r="M721" s="22"/>
      <c r="N721" s="22"/>
      <c r="O721" s="22"/>
      <c r="P721" s="22"/>
      <c r="Q721" s="22"/>
      <c r="R721" s="23"/>
      <c r="S721" s="22"/>
      <c r="T721" s="22"/>
      <c r="U721" s="22"/>
      <c r="V721" s="22"/>
      <c r="W721" s="64"/>
      <c r="X721" s="64"/>
      <c r="Y721" s="33"/>
      <c r="Z721" s="37"/>
      <c r="AA721" s="29"/>
    </row>
    <row r="722" spans="1:35" ht="15">
      <c r="A722" s="155" t="s">
        <v>2455</v>
      </c>
      <c r="B722" s="149" t="s">
        <v>27</v>
      </c>
      <c r="C722" s="120" t="s">
        <v>2456</v>
      </c>
      <c r="D722" s="120" t="s">
        <v>2457</v>
      </c>
      <c r="E722" s="162" t="s">
        <v>2458</v>
      </c>
      <c r="F722" s="120" t="s">
        <v>2457</v>
      </c>
      <c r="G722" s="162" t="s">
        <v>2458</v>
      </c>
      <c r="H722" s="120" t="s">
        <v>2459</v>
      </c>
      <c r="I722" s="162" t="s">
        <v>2460</v>
      </c>
      <c r="J722" s="90" t="s">
        <v>35</v>
      </c>
      <c r="K722" s="163">
        <v>50</v>
      </c>
      <c r="L722" s="120">
        <v>230000000</v>
      </c>
      <c r="M722" s="84" t="s">
        <v>88</v>
      </c>
      <c r="N722" s="136" t="s">
        <v>87</v>
      </c>
      <c r="O722" s="117" t="s">
        <v>28</v>
      </c>
      <c r="P722" s="164"/>
      <c r="Q722" s="149" t="s">
        <v>54</v>
      </c>
      <c r="R722" s="84" t="s">
        <v>29</v>
      </c>
      <c r="S722" s="165" t="s">
        <v>114</v>
      </c>
      <c r="T722" s="84"/>
      <c r="U722" s="84"/>
      <c r="V722" s="166"/>
      <c r="W722" s="167">
        <v>3517687.5</v>
      </c>
      <c r="X722" s="168">
        <f t="shared" ref="X722:X723" si="36">W722*1.12</f>
        <v>3939810.0000000005</v>
      </c>
      <c r="Y722" s="139"/>
      <c r="Z722" s="169">
        <v>2016</v>
      </c>
      <c r="AA722" s="65"/>
    </row>
    <row r="723" spans="1:35">
      <c r="A723" s="150" t="s">
        <v>2461</v>
      </c>
      <c r="B723" s="23" t="s">
        <v>37</v>
      </c>
      <c r="C723" s="120" t="s">
        <v>80</v>
      </c>
      <c r="D723" s="23" t="s">
        <v>81</v>
      </c>
      <c r="E723" s="23" t="s">
        <v>82</v>
      </c>
      <c r="F723" s="23" t="s">
        <v>81</v>
      </c>
      <c r="G723" s="23" t="s">
        <v>82</v>
      </c>
      <c r="H723" s="102" t="s">
        <v>83</v>
      </c>
      <c r="I723" s="102" t="s">
        <v>84</v>
      </c>
      <c r="J723" s="31" t="s">
        <v>44</v>
      </c>
      <c r="K723" s="151">
        <v>100</v>
      </c>
      <c r="L723" s="102">
        <v>230000000</v>
      </c>
      <c r="M723" s="23" t="s">
        <v>88</v>
      </c>
      <c r="N723" s="121" t="s">
        <v>371</v>
      </c>
      <c r="O723" s="152" t="s">
        <v>28</v>
      </c>
      <c r="P723" s="23" t="s">
        <v>114</v>
      </c>
      <c r="Q723" s="102" t="s">
        <v>127</v>
      </c>
      <c r="R723" s="23" t="s">
        <v>55</v>
      </c>
      <c r="S723" s="153" t="s">
        <v>114</v>
      </c>
      <c r="T723" s="23"/>
      <c r="U723" s="28"/>
      <c r="V723" s="104"/>
      <c r="W723" s="28">
        <v>1350000</v>
      </c>
      <c r="X723" s="119">
        <f t="shared" si="36"/>
        <v>1512000.0000000002</v>
      </c>
      <c r="Y723" s="23"/>
      <c r="Z723" s="154">
        <v>2016</v>
      </c>
      <c r="AA723" s="29"/>
    </row>
    <row r="724" spans="1:35" ht="15">
      <c r="A724" s="155" t="s">
        <v>2462</v>
      </c>
      <c r="B724" s="170" t="s">
        <v>27</v>
      </c>
      <c r="C724" s="171" t="s">
        <v>2463</v>
      </c>
      <c r="D724" s="172" t="s">
        <v>2464</v>
      </c>
      <c r="E724" s="23"/>
      <c r="F724" s="173" t="s">
        <v>2464</v>
      </c>
      <c r="G724" s="23"/>
      <c r="H724" s="174" t="s">
        <v>2465</v>
      </c>
      <c r="I724" s="102"/>
      <c r="J724" s="140" t="s">
        <v>30</v>
      </c>
      <c r="K724" s="175">
        <v>75</v>
      </c>
      <c r="L724" s="138">
        <v>230000000</v>
      </c>
      <c r="M724" s="84" t="s">
        <v>88</v>
      </c>
      <c r="N724" s="176" t="s">
        <v>2466</v>
      </c>
      <c r="O724" s="139" t="s">
        <v>28</v>
      </c>
      <c r="P724" s="26"/>
      <c r="Q724" s="176" t="s">
        <v>2467</v>
      </c>
      <c r="R724" s="177" t="s">
        <v>55</v>
      </c>
      <c r="S724" s="153" t="s">
        <v>114</v>
      </c>
      <c r="T724" s="26"/>
      <c r="U724" s="26"/>
      <c r="V724" s="106"/>
      <c r="W724" s="178">
        <v>9881600</v>
      </c>
      <c r="X724" s="178">
        <f>W724*1.12</f>
        <v>11067392.000000002</v>
      </c>
      <c r="Y724" s="26"/>
      <c r="Z724" s="179">
        <v>2016</v>
      </c>
      <c r="AA724" s="83"/>
    </row>
    <row r="725" spans="1:35" ht="13.5">
      <c r="A725" s="155" t="s">
        <v>2468</v>
      </c>
      <c r="B725" s="138" t="s">
        <v>27</v>
      </c>
      <c r="C725" s="138" t="s">
        <v>108</v>
      </c>
      <c r="D725" s="138" t="s">
        <v>109</v>
      </c>
      <c r="E725" s="138" t="s">
        <v>110</v>
      </c>
      <c r="F725" s="138" t="s">
        <v>109</v>
      </c>
      <c r="G725" s="138" t="s">
        <v>110</v>
      </c>
      <c r="H725" s="138" t="s">
        <v>2447</v>
      </c>
      <c r="I725" s="138" t="s">
        <v>2448</v>
      </c>
      <c r="J725" s="138" t="s">
        <v>31</v>
      </c>
      <c r="K725" s="138">
        <v>100</v>
      </c>
      <c r="L725" s="102">
        <v>230000000</v>
      </c>
      <c r="M725" s="23" t="s">
        <v>88</v>
      </c>
      <c r="N725" s="156" t="s">
        <v>87</v>
      </c>
      <c r="O725" s="157" t="s">
        <v>113</v>
      </c>
      <c r="P725" s="143"/>
      <c r="Q725" s="140" t="s">
        <v>120</v>
      </c>
      <c r="R725" s="138" t="s">
        <v>121</v>
      </c>
      <c r="S725" s="153" t="s">
        <v>114</v>
      </c>
      <c r="T725" s="143"/>
      <c r="U725" s="144"/>
      <c r="V725" s="144"/>
      <c r="W725" s="180">
        <v>195607984</v>
      </c>
      <c r="X725" s="181">
        <f t="shared" ref="X725:X727" si="37">W725*1.12</f>
        <v>219080942.08000001</v>
      </c>
      <c r="Y725" s="138"/>
      <c r="Z725" s="154">
        <v>2016</v>
      </c>
      <c r="AA725" s="182"/>
    </row>
    <row r="726" spans="1:35" ht="13.5">
      <c r="A726" s="155" t="s">
        <v>2469</v>
      </c>
      <c r="B726" s="138" t="s">
        <v>27</v>
      </c>
      <c r="C726" s="138" t="s">
        <v>108</v>
      </c>
      <c r="D726" s="138" t="s">
        <v>109</v>
      </c>
      <c r="E726" s="138" t="s">
        <v>110</v>
      </c>
      <c r="F726" s="138" t="s">
        <v>109</v>
      </c>
      <c r="G726" s="138" t="s">
        <v>110</v>
      </c>
      <c r="H726" s="138" t="s">
        <v>2470</v>
      </c>
      <c r="I726" s="138" t="s">
        <v>2471</v>
      </c>
      <c r="J726" s="138" t="s">
        <v>31</v>
      </c>
      <c r="K726" s="138">
        <v>100</v>
      </c>
      <c r="L726" s="102">
        <v>230000000</v>
      </c>
      <c r="M726" s="23" t="s">
        <v>88</v>
      </c>
      <c r="N726" s="183" t="s">
        <v>87</v>
      </c>
      <c r="O726" s="157" t="s">
        <v>113</v>
      </c>
      <c r="P726" s="143"/>
      <c r="Q726" s="138" t="s">
        <v>120</v>
      </c>
      <c r="R726" s="138" t="s">
        <v>121</v>
      </c>
      <c r="S726" s="153" t="s">
        <v>114</v>
      </c>
      <c r="T726" s="143"/>
      <c r="U726" s="143"/>
      <c r="V726" s="180"/>
      <c r="W726" s="180">
        <v>108407808</v>
      </c>
      <c r="X726" s="181">
        <f t="shared" si="37"/>
        <v>121416744.96000001</v>
      </c>
      <c r="Y726" s="138"/>
      <c r="Z726" s="154">
        <v>2016</v>
      </c>
      <c r="AA726" s="182"/>
    </row>
    <row r="727" spans="1:35" ht="13.5">
      <c r="A727" s="155" t="s">
        <v>2472</v>
      </c>
      <c r="B727" s="138" t="s">
        <v>27</v>
      </c>
      <c r="C727" s="138" t="s">
        <v>108</v>
      </c>
      <c r="D727" s="138" t="s">
        <v>109</v>
      </c>
      <c r="E727" s="138" t="s">
        <v>110</v>
      </c>
      <c r="F727" s="138" t="s">
        <v>109</v>
      </c>
      <c r="G727" s="138" t="s">
        <v>110</v>
      </c>
      <c r="H727" s="138" t="s">
        <v>2473</v>
      </c>
      <c r="I727" s="138" t="s">
        <v>2474</v>
      </c>
      <c r="J727" s="138" t="s">
        <v>31</v>
      </c>
      <c r="K727" s="138">
        <v>100</v>
      </c>
      <c r="L727" s="102">
        <v>230000000</v>
      </c>
      <c r="M727" s="23" t="s">
        <v>88</v>
      </c>
      <c r="N727" s="183" t="s">
        <v>87</v>
      </c>
      <c r="O727" s="157" t="s">
        <v>2475</v>
      </c>
      <c r="P727" s="143"/>
      <c r="Q727" s="138" t="s">
        <v>120</v>
      </c>
      <c r="R727" s="138" t="s">
        <v>121</v>
      </c>
      <c r="S727" s="153" t="s">
        <v>114</v>
      </c>
      <c r="T727" s="143"/>
      <c r="U727" s="143"/>
      <c r="V727" s="180"/>
      <c r="W727" s="180">
        <v>288800000</v>
      </c>
      <c r="X727" s="181">
        <f t="shared" si="37"/>
        <v>323456000.00000006</v>
      </c>
      <c r="Y727" s="138"/>
      <c r="Z727" s="154">
        <v>2016</v>
      </c>
      <c r="AA727" s="182"/>
    </row>
    <row r="728" spans="1:35" ht="15">
      <c r="A728" s="17" t="s">
        <v>2476</v>
      </c>
      <c r="B728" s="17"/>
      <c r="C728" s="65"/>
      <c r="D728" s="65"/>
      <c r="E728" s="65"/>
      <c r="F728" s="65"/>
      <c r="G728" s="65"/>
      <c r="H728" s="65"/>
      <c r="I728" s="65"/>
      <c r="J728" s="65"/>
      <c r="K728" s="65"/>
      <c r="L728" s="65"/>
      <c r="M728" s="65"/>
      <c r="N728" s="65"/>
      <c r="O728" s="65"/>
      <c r="P728" s="65"/>
      <c r="Q728" s="65"/>
      <c r="R728" s="65"/>
      <c r="S728" s="65"/>
      <c r="T728" s="65"/>
      <c r="U728" s="65"/>
      <c r="V728" s="65"/>
      <c r="W728" s="63">
        <f>SUM(W722:W727)</f>
        <v>607565079.5</v>
      </c>
      <c r="X728" s="63">
        <f>SUM(X722:X727)</f>
        <v>680472889.04000008</v>
      </c>
      <c r="Y728" s="65"/>
      <c r="Z728" s="65"/>
      <c r="AA728" s="65"/>
    </row>
    <row r="729" spans="1:35">
      <c r="C729" s="58"/>
    </row>
    <row r="730" spans="1:35">
      <c r="C730" s="58"/>
    </row>
    <row r="731" spans="1:35" s="62" customFormat="1" ht="12.75" customHeight="1">
      <c r="A731" s="66"/>
      <c r="B731" s="67" t="s">
        <v>2477</v>
      </c>
      <c r="C731" s="68"/>
      <c r="D731" s="68"/>
      <c r="E731" s="68"/>
      <c r="F731" s="68"/>
      <c r="G731" s="69"/>
      <c r="H731" s="69"/>
      <c r="I731" s="68"/>
      <c r="J731" s="68"/>
      <c r="K731" s="69"/>
      <c r="L731" s="69"/>
      <c r="M731" s="69"/>
      <c r="N731" s="69"/>
      <c r="O731" s="69"/>
      <c r="P731" s="69"/>
      <c r="Q731" s="69"/>
      <c r="R731" s="69"/>
      <c r="S731" s="69"/>
      <c r="T731" s="69"/>
      <c r="U731" s="69"/>
      <c r="V731" s="69"/>
      <c r="W731" s="66"/>
      <c r="X731" s="66"/>
      <c r="Y731" s="66"/>
      <c r="Z731" s="66"/>
      <c r="AA731" s="66"/>
      <c r="AB731" s="66"/>
      <c r="AC731" s="66"/>
      <c r="AD731" s="66"/>
      <c r="AE731" s="66"/>
      <c r="AF731" s="66"/>
      <c r="AG731" s="66"/>
      <c r="AH731" s="66"/>
      <c r="AI731" s="66"/>
    </row>
    <row r="732" spans="1:35" s="62" customFormat="1" ht="15.75" customHeight="1">
      <c r="A732" s="66"/>
      <c r="B732" s="70" t="s">
        <v>2478</v>
      </c>
      <c r="C732" s="71"/>
      <c r="D732" s="69"/>
      <c r="E732" s="69"/>
      <c r="F732" s="69"/>
      <c r="G732" s="71"/>
      <c r="H732" s="71"/>
      <c r="I732" s="71"/>
      <c r="J732" s="71"/>
      <c r="K732" s="69"/>
      <c r="L732" s="69"/>
      <c r="M732" s="69"/>
      <c r="N732" s="69"/>
      <c r="O732" s="69"/>
      <c r="P732" s="69"/>
      <c r="Q732" s="69"/>
      <c r="R732" s="69"/>
      <c r="S732" s="69"/>
      <c r="T732" s="69"/>
      <c r="U732" s="69"/>
      <c r="V732" s="69"/>
      <c r="W732" s="66"/>
      <c r="X732" s="66"/>
      <c r="Y732" s="66"/>
      <c r="Z732" s="66"/>
      <c r="AA732" s="66"/>
      <c r="AB732" s="66"/>
      <c r="AC732" s="66"/>
      <c r="AD732" s="66"/>
      <c r="AE732" s="66"/>
      <c r="AF732" s="66"/>
      <c r="AG732" s="66"/>
      <c r="AH732" s="66"/>
      <c r="AI732" s="66"/>
    </row>
    <row r="733" spans="1:35" s="62" customFormat="1" ht="15.75" customHeight="1">
      <c r="A733" s="66"/>
      <c r="B733" s="70" t="s">
        <v>2479</v>
      </c>
      <c r="C733" s="69"/>
      <c r="D733" s="69"/>
      <c r="E733" s="69"/>
      <c r="F733" s="69"/>
      <c r="G733" s="69"/>
      <c r="H733" s="69"/>
      <c r="I733" s="69"/>
      <c r="J733" s="69"/>
      <c r="K733" s="69"/>
      <c r="L733" s="69"/>
      <c r="M733" s="69"/>
      <c r="N733" s="69"/>
      <c r="O733" s="69"/>
      <c r="P733" s="69"/>
      <c r="Q733" s="69"/>
      <c r="R733" s="69"/>
      <c r="S733" s="69"/>
      <c r="T733" s="69"/>
      <c r="U733" s="69"/>
      <c r="V733" s="69"/>
      <c r="W733" s="66"/>
      <c r="X733" s="66"/>
      <c r="Y733" s="66"/>
      <c r="Z733" s="66"/>
      <c r="AA733" s="66"/>
      <c r="AB733" s="66"/>
      <c r="AC733" s="66"/>
      <c r="AD733" s="66"/>
      <c r="AE733" s="66"/>
      <c r="AF733" s="66"/>
      <c r="AG733" s="66"/>
      <c r="AH733" s="66"/>
      <c r="AI733" s="66"/>
    </row>
    <row r="734" spans="1:35" s="62" customFormat="1" ht="39" customHeight="1">
      <c r="A734" s="69"/>
      <c r="B734" s="184" t="s">
        <v>2480</v>
      </c>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66"/>
      <c r="AC734" s="66"/>
      <c r="AD734" s="66"/>
      <c r="AE734" s="66"/>
      <c r="AF734" s="66"/>
      <c r="AG734" s="66"/>
      <c r="AH734" s="66"/>
      <c r="AI734" s="66"/>
    </row>
    <row r="735" spans="1:35" s="62" customFormat="1" ht="15.75" customHeight="1">
      <c r="A735" s="66"/>
      <c r="B735" s="72" t="s">
        <v>2481</v>
      </c>
      <c r="C735" s="73"/>
      <c r="D735" s="73"/>
      <c r="E735" s="73"/>
      <c r="F735" s="69"/>
      <c r="G735" s="69"/>
      <c r="H735" s="69"/>
      <c r="I735" s="69"/>
      <c r="J735" s="69"/>
      <c r="K735" s="69"/>
      <c r="L735" s="69"/>
      <c r="M735" s="69"/>
      <c r="N735" s="69"/>
      <c r="O735" s="69"/>
      <c r="P735" s="69"/>
      <c r="Q735" s="69"/>
      <c r="R735" s="69"/>
      <c r="S735" s="69"/>
      <c r="T735" s="69"/>
      <c r="U735" s="69"/>
      <c r="V735" s="69"/>
      <c r="W735" s="66"/>
      <c r="X735" s="66"/>
      <c r="Y735" s="66"/>
      <c r="Z735" s="66"/>
      <c r="AA735" s="66"/>
      <c r="AB735" s="66"/>
      <c r="AC735" s="66"/>
      <c r="AD735" s="66"/>
      <c r="AE735" s="66"/>
      <c r="AF735" s="66"/>
      <c r="AG735" s="66"/>
      <c r="AH735" s="66"/>
      <c r="AI735" s="66"/>
    </row>
    <row r="736" spans="1:35" s="62" customFormat="1" ht="16.5" customHeight="1">
      <c r="A736" s="74">
        <v>1</v>
      </c>
      <c r="B736" s="184" t="s">
        <v>2482</v>
      </c>
      <c r="C736" s="184"/>
      <c r="D736" s="184"/>
      <c r="E736" s="184"/>
      <c r="F736" s="184"/>
      <c r="G736" s="184"/>
      <c r="H736" s="184"/>
      <c r="I736" s="184"/>
      <c r="J736" s="184"/>
      <c r="K736" s="184"/>
      <c r="L736" s="184"/>
      <c r="M736" s="184"/>
      <c r="N736" s="184"/>
      <c r="O736" s="184"/>
      <c r="P736" s="184"/>
      <c r="Q736" s="184"/>
      <c r="R736" s="184"/>
      <c r="S736" s="184"/>
      <c r="T736" s="184"/>
      <c r="U736" s="184"/>
      <c r="V736" s="70"/>
      <c r="W736" s="66"/>
      <c r="X736" s="66"/>
      <c r="Y736" s="66"/>
      <c r="Z736" s="66"/>
      <c r="AA736" s="66"/>
      <c r="AB736" s="66"/>
      <c r="AC736" s="66"/>
      <c r="AD736" s="66"/>
      <c r="AE736" s="66"/>
      <c r="AF736" s="66"/>
      <c r="AG736" s="66"/>
      <c r="AH736" s="66"/>
      <c r="AI736" s="66"/>
    </row>
    <row r="737" spans="1:35" s="62" customFormat="1" ht="15.75" customHeight="1">
      <c r="A737" s="74"/>
      <c r="B737" s="75" t="s">
        <v>2483</v>
      </c>
      <c r="C737" s="81"/>
      <c r="D737" s="81"/>
      <c r="E737" s="81"/>
      <c r="F737" s="81"/>
      <c r="G737" s="81"/>
      <c r="H737" s="81"/>
      <c r="I737" s="81"/>
      <c r="J737" s="81"/>
      <c r="K737" s="81"/>
      <c r="L737" s="81"/>
      <c r="M737" s="81"/>
      <c r="N737" s="81"/>
      <c r="O737" s="81"/>
      <c r="P737" s="81"/>
      <c r="Q737" s="81"/>
      <c r="R737" s="81"/>
      <c r="S737" s="81"/>
      <c r="T737" s="81"/>
      <c r="U737" s="81"/>
      <c r="V737" s="70"/>
      <c r="W737" s="66"/>
      <c r="X737" s="66"/>
      <c r="Y737" s="66"/>
      <c r="Z737" s="66"/>
      <c r="AA737" s="66"/>
      <c r="AB737" s="66"/>
      <c r="AC737" s="66"/>
      <c r="AD737" s="66"/>
      <c r="AE737" s="66"/>
      <c r="AF737" s="66"/>
      <c r="AG737" s="66"/>
      <c r="AH737" s="66"/>
      <c r="AI737" s="66"/>
    </row>
    <row r="738" spans="1:35" s="62" customFormat="1" ht="15.75" customHeight="1">
      <c r="A738" s="74"/>
      <c r="B738" s="76" t="s">
        <v>2484</v>
      </c>
      <c r="C738" s="81"/>
      <c r="D738" s="81"/>
      <c r="E738" s="81"/>
      <c r="F738" s="81"/>
      <c r="G738" s="81"/>
      <c r="H738" s="81"/>
      <c r="I738" s="81"/>
      <c r="J738" s="81"/>
      <c r="K738" s="81"/>
      <c r="L738" s="81"/>
      <c r="M738" s="81"/>
      <c r="N738" s="81"/>
      <c r="O738" s="81"/>
      <c r="P738" s="81"/>
      <c r="Q738" s="81"/>
      <c r="R738" s="81"/>
      <c r="S738" s="81"/>
      <c r="T738" s="81"/>
      <c r="U738" s="81"/>
      <c r="V738" s="70"/>
      <c r="W738" s="66"/>
      <c r="X738" s="66"/>
      <c r="Y738" s="66"/>
      <c r="Z738" s="66"/>
      <c r="AA738" s="66"/>
      <c r="AB738" s="66"/>
      <c r="AC738" s="66"/>
      <c r="AD738" s="66"/>
      <c r="AE738" s="66"/>
      <c r="AF738" s="66"/>
      <c r="AG738" s="66"/>
      <c r="AH738" s="66"/>
      <c r="AI738" s="66"/>
    </row>
    <row r="739" spans="1:35" s="62" customFormat="1" ht="15.75" customHeight="1">
      <c r="A739" s="74"/>
      <c r="B739" s="70" t="s">
        <v>2485</v>
      </c>
      <c r="C739" s="82"/>
      <c r="D739" s="82"/>
      <c r="E739" s="82"/>
      <c r="F739" s="82"/>
      <c r="G739" s="82"/>
      <c r="H739" s="82"/>
      <c r="I739" s="82"/>
      <c r="J739" s="82"/>
      <c r="K739" s="81"/>
      <c r="L739" s="81"/>
      <c r="M739" s="81"/>
      <c r="N739" s="81"/>
      <c r="O739" s="81"/>
      <c r="P739" s="81"/>
      <c r="Q739" s="81"/>
      <c r="R739" s="81"/>
      <c r="S739" s="81"/>
      <c r="T739" s="81"/>
      <c r="U739" s="81"/>
      <c r="V739" s="70"/>
      <c r="W739" s="66"/>
      <c r="X739" s="66"/>
      <c r="Y739" s="66"/>
      <c r="Z739" s="66"/>
      <c r="AA739" s="66"/>
      <c r="AB739" s="66"/>
      <c r="AC739" s="66"/>
      <c r="AD739" s="66"/>
      <c r="AE739" s="66"/>
      <c r="AF739" s="66"/>
      <c r="AG739" s="66"/>
      <c r="AH739" s="66"/>
      <c r="AI739" s="66"/>
    </row>
    <row r="740" spans="1:35" s="62" customFormat="1" ht="15.75" customHeight="1">
      <c r="A740" s="74"/>
      <c r="B740" s="72" t="s">
        <v>2486</v>
      </c>
      <c r="C740" s="82"/>
      <c r="D740" s="82"/>
      <c r="E740" s="82"/>
      <c r="F740" s="82"/>
      <c r="G740" s="82"/>
      <c r="H740" s="82"/>
      <c r="I740" s="82"/>
      <c r="J740" s="82"/>
      <c r="K740" s="81"/>
      <c r="L740" s="81"/>
      <c r="M740" s="81"/>
      <c r="N740" s="81"/>
      <c r="O740" s="81"/>
      <c r="P740" s="81"/>
      <c r="Q740" s="81"/>
      <c r="R740" s="81"/>
      <c r="S740" s="81"/>
      <c r="T740" s="81"/>
      <c r="U740" s="81"/>
      <c r="V740" s="70"/>
      <c r="W740" s="66"/>
      <c r="X740" s="66"/>
      <c r="Y740" s="66"/>
      <c r="Z740" s="66"/>
      <c r="AA740" s="66"/>
      <c r="AB740" s="66"/>
      <c r="AC740" s="66"/>
      <c r="AD740" s="66"/>
      <c r="AE740" s="66"/>
      <c r="AF740" s="66"/>
      <c r="AG740" s="66"/>
      <c r="AH740" s="66"/>
      <c r="AI740" s="66"/>
    </row>
    <row r="741" spans="1:35" s="62" customFormat="1" ht="15.75" customHeight="1">
      <c r="A741" s="74"/>
      <c r="B741" s="72" t="s">
        <v>2487</v>
      </c>
      <c r="C741" s="82"/>
      <c r="D741" s="82"/>
      <c r="E741" s="82"/>
      <c r="F741" s="82"/>
      <c r="G741" s="82"/>
      <c r="H741" s="82"/>
      <c r="I741" s="82"/>
      <c r="J741" s="82"/>
      <c r="K741" s="81"/>
      <c r="L741" s="81"/>
      <c r="M741" s="81"/>
      <c r="N741" s="81"/>
      <c r="O741" s="81"/>
      <c r="P741" s="81"/>
      <c r="Q741" s="81"/>
      <c r="R741" s="81"/>
      <c r="S741" s="81"/>
      <c r="T741" s="81"/>
      <c r="U741" s="81"/>
      <c r="V741" s="70"/>
      <c r="W741" s="66"/>
      <c r="X741" s="66"/>
      <c r="Y741" s="66"/>
      <c r="Z741" s="66"/>
      <c r="AA741" s="66"/>
      <c r="AB741" s="66"/>
      <c r="AC741" s="66"/>
      <c r="AD741" s="66"/>
      <c r="AE741" s="66"/>
      <c r="AF741" s="66"/>
      <c r="AG741" s="66"/>
      <c r="AH741" s="66"/>
      <c r="AI741" s="66"/>
    </row>
    <row r="742" spans="1:35" s="62" customFormat="1" ht="15.75" customHeight="1">
      <c r="A742" s="74"/>
      <c r="B742" s="76" t="s">
        <v>2488</v>
      </c>
      <c r="C742" s="81"/>
      <c r="D742" s="81"/>
      <c r="E742" s="81"/>
      <c r="F742" s="81"/>
      <c r="G742" s="81"/>
      <c r="H742" s="81"/>
      <c r="I742" s="81"/>
      <c r="J742" s="81"/>
      <c r="K742" s="81"/>
      <c r="L742" s="81"/>
      <c r="M742" s="81"/>
      <c r="N742" s="81"/>
      <c r="O742" s="81"/>
      <c r="P742" s="81"/>
      <c r="Q742" s="81"/>
      <c r="R742" s="81"/>
      <c r="S742" s="81"/>
      <c r="T742" s="81"/>
      <c r="U742" s="81"/>
      <c r="V742" s="70"/>
      <c r="W742" s="66"/>
      <c r="X742" s="66"/>
      <c r="Y742" s="66"/>
      <c r="Z742" s="66"/>
      <c r="AA742" s="66"/>
      <c r="AB742" s="66"/>
      <c r="AC742" s="66"/>
      <c r="AD742" s="66"/>
      <c r="AE742" s="66"/>
      <c r="AF742" s="66"/>
      <c r="AG742" s="66"/>
      <c r="AH742" s="66"/>
      <c r="AI742" s="66"/>
    </row>
    <row r="743" spans="1:35" s="62" customFormat="1" ht="15" customHeight="1">
      <c r="A743" s="69"/>
      <c r="B743" s="70" t="s">
        <v>2489</v>
      </c>
      <c r="C743" s="77"/>
      <c r="D743" s="77"/>
      <c r="E743" s="77"/>
      <c r="F743" s="77"/>
      <c r="G743" s="77"/>
      <c r="H743" s="77"/>
      <c r="I743" s="77"/>
      <c r="J743" s="77"/>
      <c r="K743" s="77"/>
      <c r="L743" s="77"/>
      <c r="M743" s="77"/>
      <c r="N743" s="77"/>
      <c r="O743" s="77"/>
      <c r="P743" s="77"/>
      <c r="Q743" s="77"/>
      <c r="R743" s="77"/>
      <c r="S743" s="77"/>
      <c r="T743" s="77"/>
      <c r="U743" s="77"/>
      <c r="V743" s="70"/>
      <c r="W743" s="66"/>
      <c r="X743" s="66"/>
      <c r="Y743" s="66"/>
      <c r="Z743" s="66"/>
      <c r="AA743" s="66"/>
      <c r="AB743" s="66"/>
      <c r="AC743" s="66"/>
      <c r="AD743" s="66"/>
      <c r="AE743" s="66"/>
      <c r="AF743" s="66"/>
      <c r="AG743" s="66"/>
      <c r="AH743" s="66"/>
      <c r="AI743" s="66"/>
    </row>
    <row r="744" spans="1:35" s="62" customFormat="1" ht="15.75" customHeight="1">
      <c r="A744" s="69"/>
      <c r="B744" s="70" t="s">
        <v>2490</v>
      </c>
      <c r="C744" s="82"/>
      <c r="D744" s="82"/>
      <c r="E744" s="82"/>
      <c r="F744" s="82"/>
      <c r="G744" s="82"/>
      <c r="H744" s="82"/>
      <c r="I744" s="82"/>
      <c r="J744" s="82"/>
      <c r="K744" s="82"/>
      <c r="L744" s="82"/>
      <c r="M744" s="82"/>
      <c r="N744" s="82"/>
      <c r="O744" s="82"/>
      <c r="P744" s="82"/>
      <c r="Q744" s="82"/>
      <c r="R744" s="82"/>
      <c r="S744" s="82"/>
      <c r="T744" s="82"/>
      <c r="U744" s="82"/>
      <c r="V744" s="70"/>
      <c r="W744" s="66"/>
      <c r="X744" s="66"/>
      <c r="Y744" s="66"/>
      <c r="Z744" s="66"/>
      <c r="AA744" s="66"/>
      <c r="AB744" s="66"/>
      <c r="AC744" s="66"/>
      <c r="AD744" s="66"/>
      <c r="AE744" s="66"/>
      <c r="AF744" s="66"/>
      <c r="AG744" s="66"/>
      <c r="AH744" s="66"/>
      <c r="AI744" s="66"/>
    </row>
    <row r="745" spans="1:35" s="62" customFormat="1" ht="15.75" customHeight="1">
      <c r="A745" s="69"/>
      <c r="B745" s="184" t="s">
        <v>2491</v>
      </c>
      <c r="C745" s="184"/>
      <c r="D745" s="184"/>
      <c r="E745" s="184"/>
      <c r="F745" s="184"/>
      <c r="G745" s="184"/>
      <c r="H745" s="184"/>
      <c r="I745" s="184"/>
      <c r="J745" s="184"/>
      <c r="K745" s="184"/>
      <c r="L745" s="184"/>
      <c r="M745" s="184"/>
      <c r="N745" s="184"/>
      <c r="O745" s="184"/>
      <c r="P745" s="184"/>
      <c r="Q745" s="184"/>
      <c r="R745" s="184"/>
      <c r="S745" s="184"/>
      <c r="T745" s="184"/>
      <c r="U745" s="184"/>
      <c r="V745" s="70"/>
      <c r="W745" s="66"/>
      <c r="X745" s="66"/>
      <c r="Y745" s="66"/>
      <c r="Z745" s="66"/>
      <c r="AA745" s="66"/>
      <c r="AB745" s="66"/>
      <c r="AC745" s="66"/>
      <c r="AD745" s="66"/>
      <c r="AE745" s="66"/>
      <c r="AF745" s="66"/>
      <c r="AG745" s="66"/>
      <c r="AH745" s="66"/>
      <c r="AI745" s="66"/>
    </row>
    <row r="746" spans="1:35" s="62" customFormat="1" ht="15.75" customHeight="1">
      <c r="A746" s="69"/>
      <c r="B746" s="76" t="s">
        <v>2492</v>
      </c>
      <c r="C746" s="81"/>
      <c r="D746" s="81"/>
      <c r="E746" s="81"/>
      <c r="F746" s="81"/>
      <c r="G746" s="81"/>
      <c r="H746" s="81"/>
      <c r="I746" s="81"/>
      <c r="J746" s="81"/>
      <c r="K746" s="81"/>
      <c r="L746" s="81"/>
      <c r="M746" s="81"/>
      <c r="N746" s="81"/>
      <c r="O746" s="81"/>
      <c r="P746" s="81"/>
      <c r="Q746" s="81"/>
      <c r="R746" s="81"/>
      <c r="S746" s="81"/>
      <c r="T746" s="81"/>
      <c r="U746" s="81"/>
      <c r="V746" s="70"/>
      <c r="W746" s="66"/>
      <c r="X746" s="66"/>
      <c r="Y746" s="66"/>
      <c r="Z746" s="66"/>
      <c r="AA746" s="66"/>
      <c r="AB746" s="66"/>
      <c r="AC746" s="66"/>
      <c r="AD746" s="66"/>
      <c r="AE746" s="66"/>
      <c r="AF746" s="66"/>
      <c r="AG746" s="66"/>
      <c r="AH746" s="66"/>
      <c r="AI746" s="66"/>
    </row>
    <row r="747" spans="1:35" s="62" customFormat="1" ht="15.75" customHeight="1">
      <c r="A747" s="69"/>
      <c r="B747" s="76" t="s">
        <v>2493</v>
      </c>
      <c r="C747" s="81"/>
      <c r="D747" s="81"/>
      <c r="E747" s="81"/>
      <c r="F747" s="81"/>
      <c r="G747" s="81"/>
      <c r="H747" s="81"/>
      <c r="I747" s="81"/>
      <c r="J747" s="81"/>
      <c r="K747" s="81"/>
      <c r="L747" s="81"/>
      <c r="M747" s="81"/>
      <c r="N747" s="81"/>
      <c r="O747" s="81"/>
      <c r="P747" s="81"/>
      <c r="Q747" s="81"/>
      <c r="R747" s="81"/>
      <c r="S747" s="81"/>
      <c r="T747" s="81"/>
      <c r="U747" s="81"/>
      <c r="V747" s="70"/>
      <c r="W747" s="66"/>
      <c r="X747" s="66"/>
      <c r="Y747" s="66"/>
      <c r="Z747" s="66"/>
      <c r="AA747" s="66"/>
      <c r="AB747" s="66"/>
      <c r="AC747" s="66"/>
      <c r="AD747" s="66"/>
      <c r="AE747" s="66"/>
      <c r="AF747" s="66"/>
      <c r="AG747" s="66"/>
      <c r="AH747" s="66"/>
      <c r="AI747" s="66"/>
    </row>
    <row r="748" spans="1:35" s="62" customFormat="1" ht="15.75" customHeight="1">
      <c r="A748" s="69"/>
      <c r="B748" s="187" t="s">
        <v>2494</v>
      </c>
      <c r="C748" s="187"/>
      <c r="D748" s="187"/>
      <c r="E748" s="187"/>
      <c r="F748" s="187"/>
      <c r="G748" s="187"/>
      <c r="H748" s="187"/>
      <c r="I748" s="187"/>
      <c r="J748" s="187"/>
      <c r="K748" s="187"/>
      <c r="L748" s="187"/>
      <c r="M748" s="187"/>
      <c r="N748" s="187"/>
      <c r="O748" s="187"/>
      <c r="P748" s="187"/>
      <c r="Q748" s="187"/>
      <c r="R748" s="187"/>
      <c r="S748" s="187"/>
      <c r="T748" s="187"/>
      <c r="U748" s="187"/>
      <c r="V748" s="70"/>
      <c r="W748" s="66"/>
      <c r="X748" s="66"/>
      <c r="Y748" s="66"/>
      <c r="Z748" s="66"/>
      <c r="AA748" s="66"/>
      <c r="AB748" s="66"/>
      <c r="AC748" s="66"/>
      <c r="AD748" s="66"/>
      <c r="AE748" s="66"/>
      <c r="AF748" s="66"/>
      <c r="AG748" s="66"/>
      <c r="AH748" s="66"/>
      <c r="AI748" s="66"/>
    </row>
    <row r="749" spans="1:35" s="62" customFormat="1" ht="15.75" customHeight="1">
      <c r="A749" s="69"/>
      <c r="B749" s="78" t="s">
        <v>2495</v>
      </c>
      <c r="C749" s="78"/>
      <c r="D749" s="78"/>
      <c r="E749" s="78"/>
      <c r="F749" s="78"/>
      <c r="G749" s="78"/>
      <c r="H749" s="78"/>
      <c r="I749" s="78"/>
      <c r="J749" s="78"/>
      <c r="K749" s="82"/>
      <c r="L749" s="82"/>
      <c r="M749" s="82"/>
      <c r="N749" s="82"/>
      <c r="O749" s="82"/>
      <c r="P749" s="82"/>
      <c r="Q749" s="82"/>
      <c r="R749" s="82"/>
      <c r="S749" s="82"/>
      <c r="T749" s="82"/>
      <c r="U749" s="82"/>
      <c r="V749" s="82"/>
      <c r="W749" s="66"/>
      <c r="X749" s="66"/>
      <c r="Y749" s="66"/>
      <c r="Z749" s="66"/>
      <c r="AA749" s="66"/>
      <c r="AB749" s="66"/>
      <c r="AC749" s="66"/>
      <c r="AD749" s="66"/>
      <c r="AE749" s="66"/>
      <c r="AF749" s="66"/>
      <c r="AG749" s="66"/>
      <c r="AH749" s="66"/>
      <c r="AI749" s="66"/>
    </row>
    <row r="750" spans="1:35" s="62" customFormat="1" ht="15.75" customHeight="1">
      <c r="A750" s="74">
        <v>2</v>
      </c>
      <c r="B750" s="70" t="s">
        <v>2496</v>
      </c>
      <c r="C750" s="70"/>
      <c r="D750" s="70"/>
      <c r="E750" s="70"/>
      <c r="F750" s="70"/>
      <c r="G750" s="70"/>
      <c r="H750" s="70"/>
      <c r="I750" s="70"/>
      <c r="J750" s="70"/>
      <c r="K750" s="70"/>
      <c r="L750" s="70"/>
      <c r="M750" s="70"/>
      <c r="N750" s="70"/>
      <c r="O750" s="70"/>
      <c r="P750" s="70"/>
      <c r="Q750" s="70"/>
      <c r="R750" s="70"/>
      <c r="S750" s="70"/>
      <c r="T750" s="70"/>
      <c r="U750" s="70"/>
      <c r="V750" s="70"/>
      <c r="W750" s="66"/>
      <c r="X750" s="66"/>
      <c r="Y750" s="66"/>
      <c r="Z750" s="66"/>
      <c r="AA750" s="66"/>
      <c r="AB750" s="66"/>
      <c r="AC750" s="66"/>
      <c r="AD750" s="66"/>
      <c r="AE750" s="66"/>
      <c r="AF750" s="66"/>
      <c r="AG750" s="66"/>
      <c r="AH750" s="66"/>
      <c r="AI750" s="66"/>
    </row>
    <row r="751" spans="1:35" s="62" customFormat="1" ht="15.75" customHeight="1">
      <c r="A751" s="74">
        <v>3</v>
      </c>
      <c r="B751" s="70" t="s">
        <v>2497</v>
      </c>
      <c r="C751" s="70"/>
      <c r="D751" s="70"/>
      <c r="E751" s="70"/>
      <c r="F751" s="70"/>
      <c r="G751" s="70"/>
      <c r="H751" s="70"/>
      <c r="I751" s="70"/>
      <c r="J751" s="70"/>
      <c r="K751" s="70"/>
      <c r="L751" s="70"/>
      <c r="M751" s="70"/>
      <c r="N751" s="70"/>
      <c r="O751" s="70"/>
      <c r="P751" s="70"/>
      <c r="Q751" s="70"/>
      <c r="R751" s="70"/>
      <c r="S751" s="70"/>
      <c r="T751" s="70"/>
      <c r="U751" s="70"/>
      <c r="V751" s="70"/>
      <c r="W751" s="66"/>
      <c r="X751" s="66"/>
      <c r="Y751" s="66"/>
      <c r="Z751" s="66"/>
      <c r="AA751" s="66"/>
      <c r="AB751" s="66"/>
      <c r="AC751" s="66"/>
      <c r="AD751" s="66"/>
      <c r="AE751" s="66"/>
      <c r="AF751" s="66"/>
      <c r="AG751" s="66"/>
      <c r="AH751" s="66"/>
      <c r="AI751" s="66"/>
    </row>
    <row r="752" spans="1:35" s="62" customFormat="1" ht="15.75" customHeight="1">
      <c r="A752" s="74">
        <v>4</v>
      </c>
      <c r="B752" s="70" t="s">
        <v>2498</v>
      </c>
      <c r="C752" s="70"/>
      <c r="D752" s="70"/>
      <c r="E752" s="70"/>
      <c r="F752" s="70"/>
      <c r="G752" s="70"/>
      <c r="H752" s="70"/>
      <c r="I752" s="70"/>
      <c r="J752" s="70"/>
      <c r="K752" s="70"/>
      <c r="L752" s="70"/>
      <c r="M752" s="70"/>
      <c r="N752" s="70"/>
      <c r="O752" s="70"/>
      <c r="P752" s="70"/>
      <c r="Q752" s="70"/>
      <c r="R752" s="70"/>
      <c r="S752" s="70"/>
      <c r="T752" s="70"/>
      <c r="U752" s="70"/>
      <c r="V752" s="70"/>
      <c r="W752" s="66"/>
      <c r="X752" s="66"/>
      <c r="Y752" s="66"/>
      <c r="Z752" s="66"/>
      <c r="AA752" s="66"/>
      <c r="AB752" s="66"/>
      <c r="AC752" s="66"/>
      <c r="AD752" s="66"/>
      <c r="AE752" s="66"/>
      <c r="AF752" s="66"/>
      <c r="AG752" s="66"/>
      <c r="AH752" s="66"/>
      <c r="AI752" s="66"/>
    </row>
    <row r="753" spans="1:35" s="62" customFormat="1" ht="35.25" customHeight="1">
      <c r="A753" s="74">
        <v>5</v>
      </c>
      <c r="B753" s="184" t="s">
        <v>2499</v>
      </c>
      <c r="C753" s="184"/>
      <c r="D753" s="184"/>
      <c r="E753" s="184"/>
      <c r="F753" s="184"/>
      <c r="G753" s="184"/>
      <c r="H753" s="184"/>
      <c r="I753" s="184"/>
      <c r="J753" s="184"/>
      <c r="K753" s="184"/>
      <c r="L753" s="184"/>
      <c r="M753" s="184"/>
      <c r="N753" s="184"/>
      <c r="O753" s="184"/>
      <c r="P753" s="184"/>
      <c r="Q753" s="184"/>
      <c r="R753" s="184"/>
      <c r="S753" s="184"/>
      <c r="T753" s="184"/>
      <c r="U753" s="184"/>
      <c r="V753" s="184"/>
      <c r="W753" s="66"/>
      <c r="X753" s="66"/>
      <c r="Y753" s="66"/>
      <c r="Z753" s="66"/>
      <c r="AA753" s="66"/>
      <c r="AB753" s="66"/>
      <c r="AC753" s="66"/>
      <c r="AD753" s="66"/>
      <c r="AE753" s="66"/>
      <c r="AF753" s="66"/>
      <c r="AG753" s="66"/>
      <c r="AH753" s="66"/>
      <c r="AI753" s="66"/>
    </row>
    <row r="754" spans="1:35" s="62" customFormat="1" ht="27.75" customHeight="1">
      <c r="A754" s="74">
        <v>6</v>
      </c>
      <c r="B754" s="76" t="s">
        <v>2500</v>
      </c>
      <c r="C754" s="81"/>
      <c r="D754" s="81"/>
      <c r="E754" s="81"/>
      <c r="F754" s="81"/>
      <c r="G754" s="81"/>
      <c r="H754" s="81"/>
      <c r="I754" s="81"/>
      <c r="J754" s="81"/>
      <c r="K754" s="81"/>
      <c r="L754" s="81"/>
      <c r="M754" s="81"/>
      <c r="N754" s="81"/>
      <c r="O754" s="81"/>
      <c r="P754" s="81"/>
      <c r="Q754" s="81"/>
      <c r="R754" s="81"/>
      <c r="S754" s="81"/>
      <c r="T754" s="81"/>
      <c r="U754" s="81"/>
      <c r="V754" s="81"/>
      <c r="W754" s="66"/>
      <c r="X754" s="66"/>
      <c r="Y754" s="66"/>
      <c r="Z754" s="66"/>
      <c r="AA754" s="66"/>
      <c r="AB754" s="66"/>
      <c r="AC754" s="66"/>
      <c r="AD754" s="66"/>
      <c r="AE754" s="66"/>
      <c r="AF754" s="66"/>
      <c r="AG754" s="66"/>
      <c r="AH754" s="66"/>
      <c r="AI754" s="66"/>
    </row>
    <row r="755" spans="1:35" s="62" customFormat="1" ht="18" customHeight="1">
      <c r="A755" s="74">
        <v>7</v>
      </c>
      <c r="B755" s="70" t="s">
        <v>2501</v>
      </c>
      <c r="C755" s="70"/>
      <c r="D755" s="70"/>
      <c r="E755" s="70"/>
      <c r="F755" s="70"/>
      <c r="G755" s="70"/>
      <c r="H755" s="70"/>
      <c r="I755" s="70"/>
      <c r="J755" s="70"/>
      <c r="K755" s="70"/>
      <c r="L755" s="70"/>
      <c r="M755" s="70"/>
      <c r="N755" s="70"/>
      <c r="O755" s="70"/>
      <c r="P755" s="70"/>
      <c r="Q755" s="70"/>
      <c r="R755" s="70"/>
      <c r="S755" s="70"/>
      <c r="T755" s="70"/>
      <c r="U755" s="70"/>
      <c r="V755" s="70"/>
      <c r="W755" s="66"/>
      <c r="X755" s="66"/>
      <c r="Y755" s="66"/>
      <c r="Z755" s="66"/>
      <c r="AA755" s="66"/>
      <c r="AB755" s="66"/>
      <c r="AC755" s="66"/>
      <c r="AD755" s="66"/>
      <c r="AE755" s="66"/>
      <c r="AF755" s="66"/>
      <c r="AG755" s="66"/>
      <c r="AH755" s="66"/>
      <c r="AI755" s="66"/>
    </row>
    <row r="756" spans="1:35" s="62" customFormat="1" ht="15.75" customHeight="1">
      <c r="A756" s="74">
        <v>8</v>
      </c>
      <c r="B756" s="70" t="s">
        <v>2502</v>
      </c>
      <c r="C756" s="70"/>
      <c r="D756" s="70"/>
      <c r="E756" s="70"/>
      <c r="F756" s="70"/>
      <c r="G756" s="70"/>
      <c r="H756" s="70"/>
      <c r="I756" s="70"/>
      <c r="J756" s="70"/>
      <c r="K756" s="70"/>
      <c r="L756" s="70"/>
      <c r="M756" s="70"/>
      <c r="N756" s="70"/>
      <c r="O756" s="70"/>
      <c r="P756" s="70"/>
      <c r="Q756" s="70"/>
      <c r="R756" s="70"/>
      <c r="S756" s="70"/>
      <c r="T756" s="70"/>
      <c r="U756" s="70"/>
      <c r="V756" s="70"/>
      <c r="W756" s="66"/>
      <c r="X756" s="66"/>
      <c r="Y756" s="66"/>
      <c r="Z756" s="66"/>
      <c r="AA756" s="66"/>
      <c r="AB756" s="66"/>
      <c r="AC756" s="66"/>
      <c r="AD756" s="66"/>
      <c r="AE756" s="66"/>
      <c r="AF756" s="66"/>
      <c r="AG756" s="66"/>
      <c r="AH756" s="66"/>
      <c r="AI756" s="66"/>
    </row>
    <row r="757" spans="1:35" s="62" customFormat="1" ht="15.75" customHeight="1">
      <c r="A757" s="74">
        <v>9</v>
      </c>
      <c r="B757" s="70" t="s">
        <v>2503</v>
      </c>
      <c r="C757" s="70"/>
      <c r="D757" s="70"/>
      <c r="E757" s="70"/>
      <c r="F757" s="70"/>
      <c r="G757" s="70"/>
      <c r="H757" s="70"/>
      <c r="I757" s="70"/>
      <c r="J757" s="70"/>
      <c r="K757" s="70"/>
      <c r="L757" s="70"/>
      <c r="M757" s="70"/>
      <c r="N757" s="70"/>
      <c r="O757" s="70"/>
      <c r="P757" s="70"/>
      <c r="Q757" s="70"/>
      <c r="R757" s="70"/>
      <c r="S757" s="70"/>
      <c r="T757" s="70"/>
      <c r="U757" s="70"/>
      <c r="V757" s="70"/>
      <c r="W757" s="66"/>
      <c r="X757" s="66"/>
      <c r="Y757" s="66"/>
      <c r="Z757" s="66"/>
      <c r="AA757" s="66"/>
      <c r="AB757" s="66"/>
      <c r="AC757" s="66"/>
      <c r="AD757" s="66"/>
      <c r="AE757" s="66"/>
      <c r="AF757" s="66"/>
      <c r="AG757" s="66"/>
      <c r="AH757" s="66"/>
      <c r="AI757" s="66"/>
    </row>
    <row r="758" spans="1:35" s="62" customFormat="1" ht="15.75" customHeight="1">
      <c r="A758" s="74">
        <v>10</v>
      </c>
      <c r="B758" s="70" t="s">
        <v>2504</v>
      </c>
      <c r="C758" s="70"/>
      <c r="D758" s="70"/>
      <c r="E758" s="70"/>
      <c r="F758" s="70"/>
      <c r="G758" s="70"/>
      <c r="H758" s="70"/>
      <c r="I758" s="70"/>
      <c r="J758" s="70"/>
      <c r="K758" s="70"/>
      <c r="L758" s="70"/>
      <c r="M758" s="70"/>
      <c r="N758" s="70"/>
      <c r="O758" s="70"/>
      <c r="P758" s="70"/>
      <c r="Q758" s="70"/>
      <c r="R758" s="70"/>
      <c r="S758" s="70"/>
      <c r="T758" s="70"/>
      <c r="U758" s="70"/>
      <c r="V758" s="70"/>
      <c r="W758" s="66"/>
      <c r="X758" s="66"/>
      <c r="Y758" s="66"/>
      <c r="Z758" s="66"/>
      <c r="AA758" s="66"/>
      <c r="AB758" s="66"/>
      <c r="AC758" s="66"/>
      <c r="AD758" s="66"/>
      <c r="AE758" s="66"/>
      <c r="AF758" s="66"/>
      <c r="AG758" s="66"/>
      <c r="AH758" s="66"/>
      <c r="AI758" s="66"/>
    </row>
    <row r="759" spans="1:35" s="62" customFormat="1" ht="15.75" customHeight="1">
      <c r="A759" s="74">
        <v>11</v>
      </c>
      <c r="B759" s="184" t="s">
        <v>2505</v>
      </c>
      <c r="C759" s="184"/>
      <c r="D759" s="184"/>
      <c r="E759" s="184"/>
      <c r="F759" s="184"/>
      <c r="G759" s="184"/>
      <c r="H759" s="184"/>
      <c r="I759" s="184"/>
      <c r="J759" s="184"/>
      <c r="K759" s="184"/>
      <c r="L759" s="184"/>
      <c r="M759" s="184"/>
      <c r="N759" s="184"/>
      <c r="O759" s="184"/>
      <c r="P759" s="184"/>
      <c r="Q759" s="184"/>
      <c r="R759" s="184"/>
      <c r="S759" s="184"/>
      <c r="T759" s="184"/>
      <c r="U759" s="184"/>
      <c r="V759" s="184"/>
      <c r="W759" s="66"/>
      <c r="X759" s="66"/>
      <c r="Y759" s="66"/>
      <c r="Z759" s="66"/>
      <c r="AA759" s="66"/>
      <c r="AB759" s="66"/>
      <c r="AC759" s="66"/>
      <c r="AD759" s="66"/>
      <c r="AE759" s="66"/>
      <c r="AF759" s="66"/>
      <c r="AG759" s="66"/>
      <c r="AH759" s="66"/>
      <c r="AI759" s="66"/>
    </row>
    <row r="760" spans="1:35" s="62" customFormat="1" ht="15.75" customHeight="1">
      <c r="A760" s="74">
        <v>12</v>
      </c>
      <c r="B760" s="184" t="s">
        <v>2506</v>
      </c>
      <c r="C760" s="184"/>
      <c r="D760" s="184"/>
      <c r="E760" s="184"/>
      <c r="F760" s="184"/>
      <c r="G760" s="184"/>
      <c r="H760" s="184"/>
      <c r="I760" s="184"/>
      <c r="J760" s="184"/>
      <c r="K760" s="184"/>
      <c r="L760" s="184"/>
      <c r="M760" s="184"/>
      <c r="N760" s="184"/>
      <c r="O760" s="70"/>
      <c r="P760" s="70"/>
      <c r="Q760" s="70"/>
      <c r="R760" s="70"/>
      <c r="S760" s="70"/>
      <c r="T760" s="70"/>
      <c r="U760" s="70"/>
      <c r="V760" s="70"/>
      <c r="W760" s="66"/>
      <c r="X760" s="66"/>
      <c r="Y760" s="66"/>
      <c r="Z760" s="66"/>
      <c r="AA760" s="66"/>
      <c r="AB760" s="66"/>
      <c r="AC760" s="66"/>
      <c r="AD760" s="66"/>
      <c r="AE760" s="66"/>
      <c r="AF760" s="66"/>
      <c r="AG760" s="66"/>
      <c r="AH760" s="66"/>
      <c r="AI760" s="66"/>
    </row>
    <row r="761" spans="1:35" s="62" customFormat="1" ht="15.75" customHeight="1">
      <c r="A761" s="74"/>
      <c r="B761" s="184"/>
      <c r="C761" s="184"/>
      <c r="D761" s="184"/>
      <c r="E761" s="184"/>
      <c r="F761" s="184"/>
      <c r="G761" s="184"/>
      <c r="H761" s="184"/>
      <c r="I761" s="184"/>
      <c r="J761" s="184"/>
      <c r="K761" s="184"/>
      <c r="L761" s="184"/>
      <c r="M761" s="184"/>
      <c r="N761" s="184"/>
      <c r="O761" s="70"/>
      <c r="P761" s="70"/>
      <c r="Q761" s="70"/>
      <c r="R761" s="70"/>
      <c r="S761" s="70"/>
      <c r="T761" s="70"/>
      <c r="U761" s="70"/>
      <c r="V761" s="70"/>
      <c r="W761" s="66"/>
      <c r="X761" s="66"/>
      <c r="Y761" s="66"/>
      <c r="Z761" s="66"/>
      <c r="AA761" s="66"/>
      <c r="AB761" s="66"/>
      <c r="AC761" s="66"/>
      <c r="AD761" s="66"/>
      <c r="AE761" s="66"/>
      <c r="AF761" s="66"/>
      <c r="AG761" s="66"/>
      <c r="AH761" s="66"/>
      <c r="AI761" s="66"/>
    </row>
    <row r="762" spans="1:35" s="62" customFormat="1" ht="15.75" customHeight="1">
      <c r="A762" s="74">
        <v>13</v>
      </c>
      <c r="B762" s="184" t="s">
        <v>2507</v>
      </c>
      <c r="C762" s="184"/>
      <c r="D762" s="184"/>
      <c r="E762" s="184"/>
      <c r="F762" s="184"/>
      <c r="G762" s="184"/>
      <c r="H762" s="184"/>
      <c r="I762" s="184"/>
      <c r="J762" s="184"/>
      <c r="K762" s="184"/>
      <c r="L762" s="184"/>
      <c r="M762" s="184"/>
      <c r="N762" s="184"/>
      <c r="O762" s="70"/>
      <c r="P762" s="70"/>
      <c r="Q762" s="70"/>
      <c r="R762" s="70"/>
      <c r="S762" s="70"/>
      <c r="T762" s="70"/>
      <c r="U762" s="70"/>
      <c r="V762" s="70"/>
      <c r="W762" s="66"/>
      <c r="X762" s="66"/>
      <c r="Y762" s="66"/>
      <c r="Z762" s="66"/>
      <c r="AA762" s="66"/>
      <c r="AB762" s="66"/>
      <c r="AC762" s="66"/>
      <c r="AD762" s="66"/>
      <c r="AE762" s="66"/>
      <c r="AF762" s="66"/>
      <c r="AG762" s="66"/>
      <c r="AH762" s="66"/>
      <c r="AI762" s="66"/>
    </row>
    <row r="763" spans="1:35" s="62" customFormat="1" ht="69" customHeight="1">
      <c r="A763" s="79">
        <v>14</v>
      </c>
      <c r="B763" s="185" t="s">
        <v>2508</v>
      </c>
      <c r="C763" s="185"/>
      <c r="D763" s="185"/>
      <c r="E763" s="185"/>
      <c r="F763" s="185"/>
      <c r="G763" s="185"/>
      <c r="H763" s="185"/>
      <c r="I763" s="185"/>
      <c r="J763" s="185"/>
      <c r="K763" s="185"/>
      <c r="L763" s="185"/>
      <c r="M763" s="185"/>
      <c r="N763" s="185"/>
      <c r="O763" s="185"/>
      <c r="P763" s="185"/>
      <c r="Q763" s="185"/>
      <c r="R763" s="185"/>
      <c r="S763" s="185"/>
      <c r="T763" s="185"/>
      <c r="U763" s="185"/>
      <c r="V763" s="185"/>
      <c r="W763" s="66"/>
      <c r="X763" s="66"/>
      <c r="Y763" s="66"/>
      <c r="Z763" s="66"/>
      <c r="AA763" s="66"/>
      <c r="AB763" s="66"/>
      <c r="AC763" s="66"/>
      <c r="AD763" s="66"/>
      <c r="AE763" s="66"/>
      <c r="AF763" s="66"/>
      <c r="AG763" s="66"/>
      <c r="AH763" s="66"/>
      <c r="AI763" s="66"/>
    </row>
    <row r="764" spans="1:35" s="62" customFormat="1" ht="15.75" customHeight="1">
      <c r="A764" s="74">
        <v>15</v>
      </c>
      <c r="B764" s="184" t="s">
        <v>2509</v>
      </c>
      <c r="C764" s="184"/>
      <c r="D764" s="184"/>
      <c r="E764" s="184"/>
      <c r="F764" s="184"/>
      <c r="G764" s="184"/>
      <c r="H764" s="184"/>
      <c r="I764" s="184"/>
      <c r="J764" s="184"/>
      <c r="K764" s="184"/>
      <c r="L764" s="184"/>
      <c r="M764" s="184"/>
      <c r="N764" s="184"/>
      <c r="O764" s="184"/>
      <c r="P764" s="184"/>
      <c r="Q764" s="184"/>
      <c r="R764" s="184"/>
      <c r="S764" s="184"/>
      <c r="T764" s="184"/>
      <c r="U764" s="184"/>
      <c r="V764" s="184"/>
      <c r="W764" s="66"/>
      <c r="X764" s="66"/>
      <c r="Y764" s="66"/>
      <c r="Z764" s="66"/>
      <c r="AA764" s="66"/>
      <c r="AB764" s="66"/>
      <c r="AC764" s="66"/>
      <c r="AD764" s="66"/>
      <c r="AE764" s="66"/>
      <c r="AF764" s="66"/>
      <c r="AG764" s="66"/>
      <c r="AH764" s="66"/>
      <c r="AI764" s="66"/>
    </row>
    <row r="765" spans="1:35" s="62" customFormat="1" ht="15.75" customHeight="1">
      <c r="A765" s="74">
        <v>16</v>
      </c>
      <c r="B765" s="70" t="s">
        <v>2510</v>
      </c>
      <c r="C765" s="70"/>
      <c r="D765" s="70"/>
      <c r="E765" s="70"/>
      <c r="F765" s="70"/>
      <c r="G765" s="70"/>
      <c r="H765" s="70"/>
      <c r="I765" s="70"/>
      <c r="J765" s="70"/>
      <c r="K765" s="70"/>
      <c r="L765" s="70"/>
      <c r="M765" s="70"/>
      <c r="N765" s="70"/>
      <c r="O765" s="70"/>
      <c r="P765" s="70"/>
      <c r="Q765" s="70"/>
      <c r="R765" s="70"/>
      <c r="S765" s="70"/>
      <c r="T765" s="70"/>
      <c r="U765" s="70"/>
      <c r="V765" s="70"/>
      <c r="W765" s="66"/>
      <c r="X765" s="66"/>
      <c r="Y765" s="66"/>
      <c r="Z765" s="66"/>
      <c r="AA765" s="66"/>
      <c r="AB765" s="66"/>
      <c r="AC765" s="66"/>
      <c r="AD765" s="66"/>
      <c r="AE765" s="66"/>
      <c r="AF765" s="66"/>
      <c r="AG765" s="66"/>
      <c r="AH765" s="66"/>
      <c r="AI765" s="66"/>
    </row>
    <row r="766" spans="1:35" s="62" customFormat="1" ht="15.75" customHeight="1">
      <c r="A766" s="74">
        <v>17</v>
      </c>
      <c r="B766" s="70" t="s">
        <v>2511</v>
      </c>
      <c r="C766" s="70"/>
      <c r="D766" s="70"/>
      <c r="E766" s="70"/>
      <c r="F766" s="70"/>
      <c r="G766" s="70"/>
      <c r="H766" s="70"/>
      <c r="I766" s="70"/>
      <c r="J766" s="70"/>
      <c r="K766" s="70"/>
      <c r="L766" s="70"/>
      <c r="M766" s="70"/>
      <c r="N766" s="70"/>
      <c r="O766" s="70"/>
      <c r="P766" s="70"/>
      <c r="Q766" s="70"/>
      <c r="R766" s="70"/>
      <c r="S766" s="70"/>
      <c r="T766" s="70"/>
      <c r="U766" s="70"/>
      <c r="V766" s="70"/>
      <c r="W766" s="66"/>
      <c r="X766" s="66"/>
      <c r="Y766" s="66"/>
      <c r="Z766" s="66"/>
      <c r="AA766" s="66"/>
      <c r="AB766" s="66"/>
      <c r="AC766" s="66"/>
      <c r="AD766" s="66"/>
      <c r="AE766" s="66"/>
      <c r="AF766" s="66"/>
      <c r="AG766" s="66"/>
      <c r="AH766" s="66"/>
      <c r="AI766" s="66"/>
    </row>
    <row r="767" spans="1:35" s="62" customFormat="1" ht="14.25" customHeight="1">
      <c r="A767" s="74">
        <v>18</v>
      </c>
      <c r="B767" s="70" t="s">
        <v>2512</v>
      </c>
      <c r="C767" s="70"/>
      <c r="D767" s="70"/>
      <c r="E767" s="70"/>
      <c r="F767" s="70"/>
      <c r="G767" s="70"/>
      <c r="H767" s="70"/>
      <c r="I767" s="70"/>
      <c r="J767" s="70"/>
      <c r="K767" s="70"/>
      <c r="L767" s="70"/>
      <c r="M767" s="70"/>
      <c r="N767" s="70"/>
      <c r="O767" s="70"/>
      <c r="P767" s="70"/>
      <c r="Q767" s="70"/>
      <c r="R767" s="70"/>
      <c r="S767" s="70"/>
      <c r="T767" s="70"/>
      <c r="U767" s="70"/>
      <c r="V767" s="70"/>
      <c r="W767" s="66"/>
      <c r="X767" s="66"/>
      <c r="Y767" s="66"/>
      <c r="Z767" s="66"/>
      <c r="AA767" s="66"/>
      <c r="AB767" s="66"/>
      <c r="AC767" s="66"/>
      <c r="AD767" s="66"/>
      <c r="AE767" s="66"/>
      <c r="AF767" s="66"/>
      <c r="AG767" s="66"/>
      <c r="AH767" s="66"/>
      <c r="AI767" s="66"/>
    </row>
    <row r="768" spans="1:35" s="62" customFormat="1" ht="15.75" customHeight="1">
      <c r="A768" s="74">
        <v>19</v>
      </c>
      <c r="B768" s="70" t="s">
        <v>2513</v>
      </c>
      <c r="C768" s="70"/>
      <c r="D768" s="70"/>
      <c r="E768" s="70"/>
      <c r="F768" s="70"/>
      <c r="G768" s="70"/>
      <c r="H768" s="70"/>
      <c r="I768" s="70"/>
      <c r="J768" s="70"/>
      <c r="K768" s="70"/>
      <c r="L768" s="70"/>
      <c r="M768" s="70"/>
      <c r="N768" s="70"/>
      <c r="O768" s="70"/>
      <c r="P768" s="70"/>
      <c r="Q768" s="70"/>
      <c r="R768" s="70"/>
      <c r="S768" s="70"/>
      <c r="T768" s="70"/>
      <c r="U768" s="70"/>
      <c r="V768" s="70"/>
      <c r="W768" s="66"/>
      <c r="X768" s="66"/>
      <c r="Y768" s="66"/>
      <c r="Z768" s="66"/>
      <c r="AA768" s="66"/>
      <c r="AB768" s="66"/>
      <c r="AC768" s="66"/>
      <c r="AD768" s="66"/>
      <c r="AE768" s="66"/>
      <c r="AF768" s="66"/>
      <c r="AG768" s="66"/>
      <c r="AH768" s="66"/>
      <c r="AI768" s="66"/>
    </row>
    <row r="769" spans="1:35" s="62" customFormat="1" ht="15.75" customHeight="1">
      <c r="A769" s="74">
        <v>20.21</v>
      </c>
      <c r="B769" s="70" t="s">
        <v>2514</v>
      </c>
      <c r="C769" s="70"/>
      <c r="D769" s="70"/>
      <c r="E769" s="70"/>
      <c r="F769" s="70"/>
      <c r="G769" s="70"/>
      <c r="H769" s="70"/>
      <c r="I769" s="70"/>
      <c r="J769" s="70"/>
      <c r="K769" s="81"/>
      <c r="L769" s="81"/>
      <c r="M769" s="81"/>
      <c r="N769" s="81"/>
      <c r="O769" s="70"/>
      <c r="P769" s="70"/>
      <c r="Q769" s="70"/>
      <c r="R769" s="70"/>
      <c r="S769" s="70"/>
      <c r="T769" s="70"/>
      <c r="U769" s="70"/>
      <c r="V769" s="70"/>
      <c r="W769" s="66"/>
      <c r="X769" s="66"/>
      <c r="Y769" s="66"/>
      <c r="Z769" s="66"/>
      <c r="AA769" s="66"/>
      <c r="AB769" s="66"/>
      <c r="AC769" s="66"/>
      <c r="AD769" s="66"/>
      <c r="AE769" s="66"/>
      <c r="AF769" s="66"/>
      <c r="AG769" s="66"/>
      <c r="AH769" s="66"/>
      <c r="AI769" s="66"/>
    </row>
    <row r="770" spans="1:35" s="62" customFormat="1" ht="31.5" customHeight="1">
      <c r="A770" s="74">
        <v>22</v>
      </c>
      <c r="B770" s="184" t="s">
        <v>2515</v>
      </c>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c r="AA770" s="184"/>
      <c r="AB770" s="66"/>
      <c r="AC770" s="66"/>
      <c r="AD770" s="66"/>
      <c r="AE770" s="66"/>
      <c r="AF770" s="66"/>
      <c r="AG770" s="66"/>
      <c r="AH770" s="66"/>
      <c r="AI770" s="66"/>
    </row>
    <row r="771" spans="1:35" s="62" customFormat="1" ht="46.5" customHeight="1">
      <c r="A771" s="74">
        <v>23</v>
      </c>
      <c r="B771" s="184" t="s">
        <v>2516</v>
      </c>
      <c r="C771" s="184"/>
      <c r="D771" s="184"/>
      <c r="E771" s="184"/>
      <c r="F771" s="184"/>
      <c r="G771" s="184"/>
      <c r="H771" s="184"/>
      <c r="I771" s="184"/>
      <c r="J771" s="184"/>
      <c r="K771" s="184"/>
      <c r="L771" s="184"/>
      <c r="M771" s="184"/>
      <c r="N771" s="184"/>
      <c r="O771" s="184"/>
      <c r="P771" s="184"/>
      <c r="Q771" s="184"/>
      <c r="R771" s="184"/>
      <c r="S771" s="184"/>
      <c r="T771" s="184"/>
      <c r="U771" s="184"/>
      <c r="V771" s="184"/>
      <c r="W771" s="66"/>
      <c r="X771" s="66"/>
      <c r="Y771" s="66"/>
      <c r="Z771" s="66"/>
      <c r="AA771" s="66"/>
      <c r="AB771" s="66"/>
      <c r="AC771" s="66"/>
      <c r="AD771" s="66"/>
      <c r="AE771" s="66"/>
      <c r="AF771" s="66"/>
      <c r="AG771" s="66"/>
      <c r="AH771" s="66"/>
      <c r="AI771" s="66"/>
    </row>
    <row r="772" spans="1:35" s="62" customFormat="1" ht="15.75" customHeight="1">
      <c r="A772" s="74">
        <v>24</v>
      </c>
      <c r="B772" s="70" t="s">
        <v>2517</v>
      </c>
      <c r="C772" s="70"/>
      <c r="D772" s="70"/>
      <c r="E772" s="70"/>
      <c r="F772" s="70"/>
      <c r="G772" s="70"/>
      <c r="H772" s="70"/>
      <c r="I772" s="70"/>
      <c r="J772" s="70"/>
      <c r="K772" s="70"/>
      <c r="L772" s="70"/>
      <c r="M772" s="70"/>
      <c r="N772" s="70"/>
      <c r="O772" s="70"/>
      <c r="P772" s="70"/>
      <c r="Q772" s="70"/>
      <c r="R772" s="70"/>
      <c r="S772" s="70"/>
      <c r="T772" s="70"/>
      <c r="U772" s="70"/>
      <c r="V772" s="70"/>
      <c r="W772" s="66"/>
      <c r="X772" s="66"/>
      <c r="Y772" s="66"/>
      <c r="Z772" s="66"/>
      <c r="AA772" s="66"/>
      <c r="AB772" s="66"/>
      <c r="AC772" s="66"/>
      <c r="AD772" s="66"/>
      <c r="AE772" s="66"/>
      <c r="AF772" s="66"/>
      <c r="AG772" s="66"/>
      <c r="AH772" s="66"/>
      <c r="AI772" s="66"/>
    </row>
    <row r="773" spans="1:35" s="62" customFormat="1" ht="14.25" customHeight="1">
      <c r="A773" s="74"/>
      <c r="B773" s="70" t="s">
        <v>2518</v>
      </c>
      <c r="C773" s="70"/>
      <c r="D773" s="70"/>
      <c r="E773" s="70"/>
      <c r="F773" s="70"/>
      <c r="G773" s="70"/>
      <c r="H773" s="70"/>
      <c r="I773" s="70"/>
      <c r="J773" s="70"/>
      <c r="K773" s="70"/>
      <c r="L773" s="70"/>
      <c r="M773" s="70"/>
      <c r="N773" s="70"/>
      <c r="O773" s="70"/>
      <c r="P773" s="70"/>
      <c r="Q773" s="70"/>
      <c r="R773" s="70"/>
      <c r="S773" s="70"/>
      <c r="T773" s="70"/>
      <c r="U773" s="70"/>
      <c r="V773" s="70"/>
      <c r="W773" s="66"/>
      <c r="X773" s="66"/>
      <c r="Y773" s="80"/>
      <c r="Z773" s="66"/>
      <c r="AA773" s="66"/>
      <c r="AB773" s="66"/>
      <c r="AC773" s="66"/>
      <c r="AD773" s="66"/>
      <c r="AE773" s="66"/>
      <c r="AF773" s="66"/>
      <c r="AG773" s="66"/>
      <c r="AH773" s="66"/>
      <c r="AI773" s="66"/>
    </row>
    <row r="774" spans="1:35" s="62" customFormat="1" ht="15.75" customHeight="1">
      <c r="A774" s="69"/>
      <c r="B774" s="186" t="s">
        <v>2519</v>
      </c>
      <c r="C774" s="186"/>
      <c r="D774" s="186"/>
      <c r="E774" s="186"/>
      <c r="F774" s="186"/>
      <c r="G774" s="186"/>
      <c r="H774" s="186"/>
      <c r="I774" s="186"/>
      <c r="J774" s="186"/>
      <c r="K774" s="186"/>
      <c r="L774" s="186"/>
      <c r="M774" s="186"/>
      <c r="N774" s="186"/>
      <c r="O774" s="186"/>
      <c r="P774" s="186"/>
      <c r="Q774" s="186"/>
      <c r="R774" s="186"/>
      <c r="S774" s="186"/>
      <c r="T774" s="186"/>
      <c r="U774" s="186"/>
      <c r="V774" s="186"/>
      <c r="W774" s="66"/>
      <c r="X774" s="66"/>
      <c r="Y774" s="66"/>
      <c r="Z774" s="66"/>
      <c r="AA774" s="66"/>
      <c r="AB774" s="66"/>
      <c r="AC774" s="66"/>
      <c r="AD774" s="66"/>
      <c r="AE774" s="66"/>
      <c r="AF774" s="66"/>
      <c r="AG774" s="66"/>
      <c r="AH774" s="66"/>
      <c r="AI774" s="66"/>
    </row>
  </sheetData>
  <protectedRanges>
    <protectedRange password="CA9C" sqref="A287 A14" name="Диапазон3_74_2_2_40_1" securityDescriptor="O:WDG:WDD:(A;;CC;;;S-1-5-21-1281035640-548247933-376692995-11259)(A;;CC;;;S-1-5-21-1281035640-548247933-376692995-11258)(A;;CC;;;S-1-5-21-1281035640-548247933-376692995-5864)"/>
    <protectedRange password="CA9C" sqref="A288 A15" name="Диапазон3_74_2_2_40_2" securityDescriptor="O:WDG:WDD:(A;;CC;;;S-1-5-21-1281035640-548247933-376692995-11259)(A;;CC;;;S-1-5-21-1281035640-548247933-376692995-11258)(A;;CC;;;S-1-5-21-1281035640-548247933-376692995-5864)"/>
    <protectedRange password="CA9C" sqref="A289 A16" name="Диапазон3_74_2_2_40_3" securityDescriptor="O:WDG:WDD:(A;;CC;;;S-1-5-21-1281035640-548247933-376692995-11259)(A;;CC;;;S-1-5-21-1281035640-548247933-376692995-11258)(A;;CC;;;S-1-5-21-1281035640-548247933-376692995-5864)"/>
    <protectedRange password="CA9C" sqref="A18 A291" name="Диапазон3_74_2_2_41_1" securityDescriptor="O:WDG:WDD:(A;;CC;;;S-1-5-21-1281035640-548247933-376692995-11259)(A;;CC;;;S-1-5-21-1281035640-548247933-376692995-11258)(A;;CC;;;S-1-5-21-1281035640-548247933-376692995-5864)"/>
    <protectedRange password="CA9C" sqref="A19 A292" name="Диапазон3_74_2_2_41_2" securityDescriptor="O:WDG:WDD:(A;;CC;;;S-1-5-21-1281035640-548247933-376692995-11259)(A;;CC;;;S-1-5-21-1281035640-548247933-376692995-11258)(A;;CC;;;S-1-5-21-1281035640-548247933-376692995-5864)"/>
    <protectedRange password="CA9C" sqref="A20 A293" name="Диапазон3_74_2_2_42_1" securityDescriptor="O:WDG:WDD:(A;;CC;;;S-1-5-21-1281035640-548247933-376692995-11259)(A;;CC;;;S-1-5-21-1281035640-548247933-376692995-11258)(A;;CC;;;S-1-5-21-1281035640-548247933-376692995-5864)"/>
    <protectedRange password="CA9C" sqref="A21 A294" name="Диапазон3_74_2_2_42_2" securityDescriptor="O:WDG:WDD:(A;;CC;;;S-1-5-21-1281035640-548247933-376692995-11259)(A;;CC;;;S-1-5-21-1281035640-548247933-376692995-11258)(A;;CC;;;S-1-5-21-1281035640-548247933-376692995-5864)"/>
    <protectedRange password="CA9C" sqref="A22 A295" name="Диапазон3_74_2_2_42_3" securityDescriptor="O:WDG:WDD:(A;;CC;;;S-1-5-21-1281035640-548247933-376692995-11259)(A;;CC;;;S-1-5-21-1281035640-548247933-376692995-11258)(A;;CC;;;S-1-5-21-1281035640-548247933-376692995-5864)"/>
    <protectedRange password="CA9C" sqref="A23 A296" name="Диапазон3_74_2_2_42_4" securityDescriptor="O:WDG:WDD:(A;;CC;;;S-1-5-21-1281035640-548247933-376692995-11259)(A;;CC;;;S-1-5-21-1281035640-548247933-376692995-11258)(A;;CC;;;S-1-5-21-1281035640-548247933-376692995-5864)"/>
    <protectedRange password="CA9C" sqref="A24 A297" name="Диапазон3_74_2_2_42_5" securityDescriptor="O:WDG:WDD:(A;;CC;;;S-1-5-21-1281035640-548247933-376692995-11259)(A;;CC;;;S-1-5-21-1281035640-548247933-376692995-11258)(A;;CC;;;S-1-5-21-1281035640-548247933-376692995-5864)"/>
    <protectedRange password="CA9C" sqref="A25 A298" name="Диапазон3_74_2_2_69" securityDescriptor="O:WDG:WDD:(A;;CC;;;S-1-5-21-1281035640-548247933-376692995-11259)(A;;CC;;;S-1-5-21-1281035640-548247933-376692995-11258)(A;;CC;;;S-1-5-21-1281035640-548247933-376692995-5864)"/>
    <protectedRange password="CA9C" sqref="A26 A299" name="Диапазон3_74_2_2_70" securityDescriptor="O:WDG:WDD:(A;;CC;;;S-1-5-21-1281035640-548247933-376692995-11259)(A;;CC;;;S-1-5-21-1281035640-548247933-376692995-11258)(A;;CC;;;S-1-5-21-1281035640-548247933-376692995-5864)"/>
    <protectedRange password="CA9C" sqref="A27 A300" name="Диапазон3_74_2_2_43_1" securityDescriptor="O:WDG:WDD:(A;;CC;;;S-1-5-21-1281035640-548247933-376692995-11259)(A;;CC;;;S-1-5-21-1281035640-548247933-376692995-11258)(A;;CC;;;S-1-5-21-1281035640-548247933-376692995-5864)"/>
    <protectedRange password="CA9C" sqref="A28 A301" name="Диапазон3_74_2_2_71" securityDescriptor="O:WDG:WDD:(A;;CC;;;S-1-5-21-1281035640-548247933-376692995-11259)(A;;CC;;;S-1-5-21-1281035640-548247933-376692995-11258)(A;;CC;;;S-1-5-21-1281035640-548247933-376692995-5864)"/>
    <protectedRange password="CA9C" sqref="A29 A302" name="Диапазон3_74_2_2_44_1" securityDescriptor="O:WDG:WDD:(A;;CC;;;S-1-5-21-1281035640-548247933-376692995-11259)(A;;CC;;;S-1-5-21-1281035640-548247933-376692995-11258)(A;;CC;;;S-1-5-21-1281035640-548247933-376692995-5864)"/>
    <protectedRange password="CA9C" sqref="A30 A303" name="Диапазон3_74_2_2_44_2" securityDescriptor="O:WDG:WDD:(A;;CC;;;S-1-5-21-1281035640-548247933-376692995-11259)(A;;CC;;;S-1-5-21-1281035640-548247933-376692995-11258)(A;;CC;;;S-1-5-21-1281035640-548247933-376692995-5864)"/>
    <protectedRange password="CA9C" sqref="A31 A304" name="Диапазон3_74_2_2_44_3" securityDescriptor="O:WDG:WDD:(A;;CC;;;S-1-5-21-1281035640-548247933-376692995-11259)(A;;CC;;;S-1-5-21-1281035640-548247933-376692995-11258)(A;;CC;;;S-1-5-21-1281035640-548247933-376692995-5864)"/>
    <protectedRange password="CA9C" sqref="A32 A305" name="Диапазон3_74_2_2_45_1" securityDescriptor="O:WDG:WDD:(A;;CC;;;S-1-5-21-1281035640-548247933-376692995-11259)(A;;CC;;;S-1-5-21-1281035640-548247933-376692995-11258)(A;;CC;;;S-1-5-21-1281035640-548247933-376692995-5864)"/>
    <protectedRange password="CA9C" sqref="A33 A306" name="Диапазон3_74_2_2_45_2" securityDescriptor="O:WDG:WDD:(A;;CC;;;S-1-5-21-1281035640-548247933-376692995-11259)(A;;CC;;;S-1-5-21-1281035640-548247933-376692995-11258)(A;;CC;;;S-1-5-21-1281035640-548247933-376692995-5864)"/>
    <protectedRange password="CA9C" sqref="A34 A307" name="Диапазон3_74_2_2_46_1" securityDescriptor="O:WDG:WDD:(A;;CC;;;S-1-5-21-1281035640-548247933-376692995-11259)(A;;CC;;;S-1-5-21-1281035640-548247933-376692995-11258)(A;;CC;;;S-1-5-21-1281035640-548247933-376692995-5864)"/>
    <protectedRange password="CA9C" sqref="A35 A308" name="Диапазон3_74_2_2_46_2" securityDescriptor="O:WDG:WDD:(A;;CC;;;S-1-5-21-1281035640-548247933-376692995-11259)(A;;CC;;;S-1-5-21-1281035640-548247933-376692995-11258)(A;;CC;;;S-1-5-21-1281035640-548247933-376692995-5864)"/>
    <protectedRange password="CA9C" sqref="A36 A309" name="Диапазон3_74_2_2_46_3" securityDescriptor="O:WDG:WDD:(A;;CC;;;S-1-5-21-1281035640-548247933-376692995-11259)(A;;CC;;;S-1-5-21-1281035640-548247933-376692995-11258)(A;;CC;;;S-1-5-21-1281035640-548247933-376692995-5864)"/>
    <protectedRange password="CA9C" sqref="A37 A310" name="Диапазон3_74_2_2_47_1" securityDescriptor="O:WDG:WDD:(A;;CC;;;S-1-5-21-1281035640-548247933-376692995-11259)(A;;CC;;;S-1-5-21-1281035640-548247933-376692995-11258)(A;;CC;;;S-1-5-21-1281035640-548247933-376692995-5864)"/>
    <protectedRange password="CA9C" sqref="A38 A311" name="Диапазон3_74_2_2_47_2" securityDescriptor="O:WDG:WDD:(A;;CC;;;S-1-5-21-1281035640-548247933-376692995-11259)(A;;CC;;;S-1-5-21-1281035640-548247933-376692995-11258)(A;;CC;;;S-1-5-21-1281035640-548247933-376692995-5864)"/>
    <protectedRange password="CA9C" sqref="A39 A312" name="Диапазон3_74_2_2_47_3" securityDescriptor="O:WDG:WDD:(A;;CC;;;S-1-5-21-1281035640-548247933-376692995-11259)(A;;CC;;;S-1-5-21-1281035640-548247933-376692995-11258)(A;;CC;;;S-1-5-21-1281035640-548247933-376692995-5864)"/>
    <protectedRange password="CA9C" sqref="A40 A313" name="Диапазон3_74_2_2_47_4" securityDescriptor="O:WDG:WDD:(A;;CC;;;S-1-5-21-1281035640-548247933-376692995-11259)(A;;CC;;;S-1-5-21-1281035640-548247933-376692995-11258)(A;;CC;;;S-1-5-21-1281035640-548247933-376692995-5864)"/>
    <protectedRange password="CA9C" sqref="A41 A314" name="Диапазон3_74_2_2_47_5" securityDescriptor="O:WDG:WDD:(A;;CC;;;S-1-5-21-1281035640-548247933-376692995-11259)(A;;CC;;;S-1-5-21-1281035640-548247933-376692995-11258)(A;;CC;;;S-1-5-21-1281035640-548247933-376692995-5864)"/>
    <protectedRange password="CA9C" sqref="A42 A315" name="Диапазон3_74_2_2_47_6" securityDescriptor="O:WDG:WDD:(A;;CC;;;S-1-5-21-1281035640-548247933-376692995-11259)(A;;CC;;;S-1-5-21-1281035640-548247933-376692995-11258)(A;;CC;;;S-1-5-21-1281035640-548247933-376692995-5864)"/>
    <protectedRange password="CA9C" sqref="A43 A316" name="Диапазон3_74_2_2_72" securityDescriptor="O:WDG:WDD:(A;;CC;;;S-1-5-21-1281035640-548247933-376692995-11259)(A;;CC;;;S-1-5-21-1281035640-548247933-376692995-11258)(A;;CC;;;S-1-5-21-1281035640-548247933-376692995-5864)"/>
    <protectedRange password="CA9C" sqref="A44 A317" name="Диапазон3_74_2_2_48_1" securityDescriptor="O:WDG:WDD:(A;;CC;;;S-1-5-21-1281035640-548247933-376692995-11259)(A;;CC;;;S-1-5-21-1281035640-548247933-376692995-11258)(A;;CC;;;S-1-5-21-1281035640-548247933-376692995-5864)"/>
    <protectedRange password="CA9C" sqref="A45 A318" name="Диапазон3_74_2_2_48_2" securityDescriptor="O:WDG:WDD:(A;;CC;;;S-1-5-21-1281035640-548247933-376692995-11259)(A;;CC;;;S-1-5-21-1281035640-548247933-376692995-11258)(A;;CC;;;S-1-5-21-1281035640-548247933-376692995-5864)"/>
    <protectedRange password="CA9C" sqref="A46 A319" name="Диапазон3_74_2_2_48_3" securityDescriptor="O:WDG:WDD:(A;;CC;;;S-1-5-21-1281035640-548247933-376692995-11259)(A;;CC;;;S-1-5-21-1281035640-548247933-376692995-11258)(A;;CC;;;S-1-5-21-1281035640-548247933-376692995-5864)"/>
    <protectedRange password="CA9C" sqref="A47 A320" name="Диапазон3_74_2_2_73" securityDescriptor="O:WDG:WDD:(A;;CC;;;S-1-5-21-1281035640-548247933-376692995-11259)(A;;CC;;;S-1-5-21-1281035640-548247933-376692995-11258)(A;;CC;;;S-1-5-21-1281035640-548247933-376692995-5864)"/>
    <protectedRange password="CA9C" sqref="A48 A321" name="Диапазон3_74_2_2_74" securityDescriptor="O:WDG:WDD:(A;;CC;;;S-1-5-21-1281035640-548247933-376692995-11259)(A;;CC;;;S-1-5-21-1281035640-548247933-376692995-11258)(A;;CC;;;S-1-5-21-1281035640-548247933-376692995-5864)"/>
    <protectedRange password="CA9C" sqref="A49 A322" name="Диапазон3_74_2_2_49_1" securityDescriptor="O:WDG:WDD:(A;;CC;;;S-1-5-21-1281035640-548247933-376692995-11259)(A;;CC;;;S-1-5-21-1281035640-548247933-376692995-11258)(A;;CC;;;S-1-5-21-1281035640-548247933-376692995-5864)"/>
    <protectedRange password="CA9C" sqref="A50 A323" name="Диапазон3_74_2_2_75" securityDescriptor="O:WDG:WDD:(A;;CC;;;S-1-5-21-1281035640-548247933-376692995-11259)(A;;CC;;;S-1-5-21-1281035640-548247933-376692995-11258)(A;;CC;;;S-1-5-21-1281035640-548247933-376692995-5864)"/>
    <protectedRange password="CA9C" sqref="A51 A324" name="Диапазон3_74_2_2_76" securityDescriptor="O:WDG:WDD:(A;;CC;;;S-1-5-21-1281035640-548247933-376692995-11259)(A;;CC;;;S-1-5-21-1281035640-548247933-376692995-11258)(A;;CC;;;S-1-5-21-1281035640-548247933-376692995-5864)"/>
    <protectedRange password="CA9C" sqref="A52 A325" name="Диапазон3_74_2_2_50_1" securityDescriptor="O:WDG:WDD:(A;;CC;;;S-1-5-21-1281035640-548247933-376692995-11259)(A;;CC;;;S-1-5-21-1281035640-548247933-376692995-11258)(A;;CC;;;S-1-5-21-1281035640-548247933-376692995-5864)"/>
    <protectedRange password="CA9C" sqref="A53 A326" name="Диапазон3_74_2_2_17_1" securityDescriptor="O:WDG:WDD:(A;;CC;;;S-1-5-21-1281035640-548247933-376692995-11259)(A;;CC;;;S-1-5-21-1281035640-548247933-376692995-11258)(A;;CC;;;S-1-5-21-1281035640-548247933-376692995-5864)"/>
    <protectedRange password="CA9C" sqref="A54 A327" name="Диапазон3_74_2_2_51_1" securityDescriptor="O:WDG:WDD:(A;;CC;;;S-1-5-21-1281035640-548247933-376692995-11259)(A;;CC;;;S-1-5-21-1281035640-548247933-376692995-11258)(A;;CC;;;S-1-5-21-1281035640-548247933-376692995-5864)"/>
    <protectedRange password="CA9C" sqref="A55 A328" name="Диапазон3_74_2_2_52_1" securityDescriptor="O:WDG:WDD:(A;;CC;;;S-1-5-21-1281035640-548247933-376692995-11259)(A;;CC;;;S-1-5-21-1281035640-548247933-376692995-11258)(A;;CC;;;S-1-5-21-1281035640-548247933-376692995-5864)"/>
    <protectedRange password="CA9C" sqref="A56 A329" name="Диапазон3_74_2_2_52_2" securityDescriptor="O:WDG:WDD:(A;;CC;;;S-1-5-21-1281035640-548247933-376692995-11259)(A;;CC;;;S-1-5-21-1281035640-548247933-376692995-11258)(A;;CC;;;S-1-5-21-1281035640-548247933-376692995-5864)"/>
    <protectedRange password="CA9C" sqref="A57 A330" name="Диапазон3_74_2_2_52_3" securityDescriptor="O:WDG:WDD:(A;;CC;;;S-1-5-21-1281035640-548247933-376692995-11259)(A;;CC;;;S-1-5-21-1281035640-548247933-376692995-11258)(A;;CC;;;S-1-5-21-1281035640-548247933-376692995-5864)"/>
    <protectedRange password="CA9C" sqref="A58 A331" name="Диапазон3_74_2_2_52_4" securityDescriptor="O:WDG:WDD:(A;;CC;;;S-1-5-21-1281035640-548247933-376692995-11259)(A;;CC;;;S-1-5-21-1281035640-548247933-376692995-11258)(A;;CC;;;S-1-5-21-1281035640-548247933-376692995-5864)"/>
    <protectedRange password="CA9C" sqref="A59 A332" name="Диапазон3_74_2_2_52_5" securityDescriptor="O:WDG:WDD:(A;;CC;;;S-1-5-21-1281035640-548247933-376692995-11259)(A;;CC;;;S-1-5-21-1281035640-548247933-376692995-11258)(A;;CC;;;S-1-5-21-1281035640-548247933-376692995-5864)"/>
    <protectedRange password="CA9C" sqref="A60 A333" name="Диапазон3_74_2_2_52_6" securityDescriptor="O:WDG:WDD:(A;;CC;;;S-1-5-21-1281035640-548247933-376692995-11259)(A;;CC;;;S-1-5-21-1281035640-548247933-376692995-11258)(A;;CC;;;S-1-5-21-1281035640-548247933-376692995-5864)"/>
    <protectedRange password="CA9C" sqref="A61 A334" name="Диапазон3_74_2_2_52_7" securityDescriptor="O:WDG:WDD:(A;;CC;;;S-1-5-21-1281035640-548247933-376692995-11259)(A;;CC;;;S-1-5-21-1281035640-548247933-376692995-11258)(A;;CC;;;S-1-5-21-1281035640-548247933-376692995-5864)"/>
    <protectedRange password="CA9C" sqref="A62 A335" name="Диапазон3_74_2_2_52_8" securityDescriptor="O:WDG:WDD:(A;;CC;;;S-1-5-21-1281035640-548247933-376692995-11259)(A;;CC;;;S-1-5-21-1281035640-548247933-376692995-11258)(A;;CC;;;S-1-5-21-1281035640-548247933-376692995-5864)"/>
    <protectedRange password="CA9C" sqref="A63 A336" name="Диапазон3_74_2_2_52_9" securityDescriptor="O:WDG:WDD:(A;;CC;;;S-1-5-21-1281035640-548247933-376692995-11259)(A;;CC;;;S-1-5-21-1281035640-548247933-376692995-11258)(A;;CC;;;S-1-5-21-1281035640-548247933-376692995-5864)"/>
    <protectedRange password="CA9C" sqref="A64 A337" name="Диапазон3_74_2_2_52_10" securityDescriptor="O:WDG:WDD:(A;;CC;;;S-1-5-21-1281035640-548247933-376692995-11259)(A;;CC;;;S-1-5-21-1281035640-548247933-376692995-11258)(A;;CC;;;S-1-5-21-1281035640-548247933-376692995-5864)"/>
    <protectedRange password="CA9C" sqref="A65 A338" name="Диапазон3_74_2_2_52_11" securityDescriptor="O:WDG:WDD:(A;;CC;;;S-1-5-21-1281035640-548247933-376692995-11259)(A;;CC;;;S-1-5-21-1281035640-548247933-376692995-11258)(A;;CC;;;S-1-5-21-1281035640-548247933-376692995-5864)"/>
    <protectedRange password="CA9C" sqref="A66 A339" name="Диапазон3_74_2_2_52_12" securityDescriptor="O:WDG:WDD:(A;;CC;;;S-1-5-21-1281035640-548247933-376692995-11259)(A;;CC;;;S-1-5-21-1281035640-548247933-376692995-11258)(A;;CC;;;S-1-5-21-1281035640-548247933-376692995-5864)"/>
    <protectedRange password="CA9C" sqref="A67 A340" name="Диапазон3_74_2_2_52_13" securityDescriptor="O:WDG:WDD:(A;;CC;;;S-1-5-21-1281035640-548247933-376692995-11259)(A;;CC;;;S-1-5-21-1281035640-548247933-376692995-11258)(A;;CC;;;S-1-5-21-1281035640-548247933-376692995-5864)"/>
    <protectedRange password="CA9C" sqref="A68 A341" name="Диапазон3_74_2_2_52_14" securityDescriptor="O:WDG:WDD:(A;;CC;;;S-1-5-21-1281035640-548247933-376692995-11259)(A;;CC;;;S-1-5-21-1281035640-548247933-376692995-11258)(A;;CC;;;S-1-5-21-1281035640-548247933-376692995-5864)"/>
    <protectedRange password="CA9C" sqref="A69 A342" name="Диапазон3_74_2_2_52_15" securityDescriptor="O:WDG:WDD:(A;;CC;;;S-1-5-21-1281035640-548247933-376692995-11259)(A;;CC;;;S-1-5-21-1281035640-548247933-376692995-11258)(A;;CC;;;S-1-5-21-1281035640-548247933-376692995-5864)"/>
    <protectedRange password="CA9C" sqref="A70 A343" name="Диапазон3_74_2_2_18_1" securityDescriptor="O:WDG:WDD:(A;;CC;;;S-1-5-21-1281035640-548247933-376692995-11259)(A;;CC;;;S-1-5-21-1281035640-548247933-376692995-11258)(A;;CC;;;S-1-5-21-1281035640-548247933-376692995-5864)"/>
    <protectedRange password="CA9C" sqref="A71 A344" name="Диапазон3_74_2_2_53_1" securityDescriptor="O:WDG:WDD:(A;;CC;;;S-1-5-21-1281035640-548247933-376692995-11259)(A;;CC;;;S-1-5-21-1281035640-548247933-376692995-11258)(A;;CC;;;S-1-5-21-1281035640-548247933-376692995-5864)"/>
    <protectedRange password="CA9C" sqref="A72 A345" name="Диапазон3_74_2_2_53_2" securityDescriptor="O:WDG:WDD:(A;;CC;;;S-1-5-21-1281035640-548247933-376692995-11259)(A;;CC;;;S-1-5-21-1281035640-548247933-376692995-11258)(A;;CC;;;S-1-5-21-1281035640-548247933-376692995-5864)"/>
    <protectedRange password="CA9C" sqref="A73 A346" name="Диапазон3_74_2_2_53_3" securityDescriptor="O:WDG:WDD:(A;;CC;;;S-1-5-21-1281035640-548247933-376692995-11259)(A;;CC;;;S-1-5-21-1281035640-548247933-376692995-11258)(A;;CC;;;S-1-5-21-1281035640-548247933-376692995-5864)"/>
    <protectedRange password="CA9C" sqref="A74 A347" name="Диапазон3_74_2_2_53_4" securityDescriptor="O:WDG:WDD:(A;;CC;;;S-1-5-21-1281035640-548247933-376692995-11259)(A;;CC;;;S-1-5-21-1281035640-548247933-376692995-11258)(A;;CC;;;S-1-5-21-1281035640-548247933-376692995-5864)"/>
    <protectedRange password="CA9C" sqref="A75 A348" name="Диапазон3_74_2_2_53_5" securityDescriptor="O:WDG:WDD:(A;;CC;;;S-1-5-21-1281035640-548247933-376692995-11259)(A;;CC;;;S-1-5-21-1281035640-548247933-376692995-11258)(A;;CC;;;S-1-5-21-1281035640-548247933-376692995-5864)"/>
    <protectedRange password="CA9C" sqref="A76 A349" name="Диапазон3_74_2_2_19_1" securityDescriptor="O:WDG:WDD:(A;;CC;;;S-1-5-21-1281035640-548247933-376692995-11259)(A;;CC;;;S-1-5-21-1281035640-548247933-376692995-11258)(A;;CC;;;S-1-5-21-1281035640-548247933-376692995-5864)"/>
    <protectedRange password="CA9C" sqref="A77 A350" name="Диапазон3_74_2_2_54_1" securityDescriptor="O:WDG:WDD:(A;;CC;;;S-1-5-21-1281035640-548247933-376692995-11259)(A;;CC;;;S-1-5-21-1281035640-548247933-376692995-11258)(A;;CC;;;S-1-5-21-1281035640-548247933-376692995-5864)"/>
    <protectedRange password="CA9C" sqref="A78 A351" name="Диапазон3_74_2_2_54_2" securityDescriptor="O:WDG:WDD:(A;;CC;;;S-1-5-21-1281035640-548247933-376692995-11259)(A;;CC;;;S-1-5-21-1281035640-548247933-376692995-11258)(A;;CC;;;S-1-5-21-1281035640-548247933-376692995-5864)"/>
    <protectedRange password="CA9C" sqref="A79 A352" name="Диапазон3_74_2_2_54_3" securityDescriptor="O:WDG:WDD:(A;;CC;;;S-1-5-21-1281035640-548247933-376692995-11259)(A;;CC;;;S-1-5-21-1281035640-548247933-376692995-11258)(A;;CC;;;S-1-5-21-1281035640-548247933-376692995-5864)"/>
    <protectedRange password="CA9C" sqref="A80 A353" name="Диапазон3_74_2_2_54_4" securityDescriptor="O:WDG:WDD:(A;;CC;;;S-1-5-21-1281035640-548247933-376692995-11259)(A;;CC;;;S-1-5-21-1281035640-548247933-376692995-11258)(A;;CC;;;S-1-5-21-1281035640-548247933-376692995-5864)"/>
    <protectedRange password="CA9C" sqref="A81 A354" name="Диапазон3_74_2_2_20_1" securityDescriptor="O:WDG:WDD:(A;;CC;;;S-1-5-21-1281035640-548247933-376692995-11259)(A;;CC;;;S-1-5-21-1281035640-548247933-376692995-11258)(A;;CC;;;S-1-5-21-1281035640-548247933-376692995-5864)"/>
    <protectedRange password="CA9C" sqref="A82 A355" name="Диапазон3_74_2_2_55_1" securityDescriptor="O:WDG:WDD:(A;;CC;;;S-1-5-21-1281035640-548247933-376692995-11259)(A;;CC;;;S-1-5-21-1281035640-548247933-376692995-11258)(A;;CC;;;S-1-5-21-1281035640-548247933-376692995-5864)"/>
    <protectedRange password="CA9C" sqref="A83 A356" name="Диапазон3_74_2_2_21_1" securityDescriptor="O:WDG:WDD:(A;;CC;;;S-1-5-21-1281035640-548247933-376692995-11259)(A;;CC;;;S-1-5-21-1281035640-548247933-376692995-11258)(A;;CC;;;S-1-5-21-1281035640-548247933-376692995-5864)"/>
    <protectedRange password="CA9C" sqref="A84 A357" name="Диапазон3_74_2_2_56_1" securityDescriptor="O:WDG:WDD:(A;;CC;;;S-1-5-21-1281035640-548247933-376692995-11259)(A;;CC;;;S-1-5-21-1281035640-548247933-376692995-11258)(A;;CC;;;S-1-5-21-1281035640-548247933-376692995-5864)"/>
    <protectedRange password="CA9C" sqref="A85 A358" name="Диапазон3_74_2_2_56_2" securityDescriptor="O:WDG:WDD:(A;;CC;;;S-1-5-21-1281035640-548247933-376692995-11259)(A;;CC;;;S-1-5-21-1281035640-548247933-376692995-11258)(A;;CC;;;S-1-5-21-1281035640-548247933-376692995-5864)"/>
    <protectedRange password="CA9C" sqref="A86 A359" name="Диапазон3_74_2_2_23_1" securityDescriptor="O:WDG:WDD:(A;;CC;;;S-1-5-21-1281035640-548247933-376692995-11259)(A;;CC;;;S-1-5-21-1281035640-548247933-376692995-11258)(A;;CC;;;S-1-5-21-1281035640-548247933-376692995-5864)"/>
    <protectedRange password="CA9C" sqref="A87 A360" name="Диапазон3_74_2_2_57_1" securityDescriptor="O:WDG:WDD:(A;;CC;;;S-1-5-21-1281035640-548247933-376692995-11259)(A;;CC;;;S-1-5-21-1281035640-548247933-376692995-11258)(A;;CC;;;S-1-5-21-1281035640-548247933-376692995-5864)"/>
    <protectedRange password="CA9C" sqref="A88 A361" name="Диапазон3_74_2_2_57_2" securityDescriptor="O:WDG:WDD:(A;;CC;;;S-1-5-21-1281035640-548247933-376692995-11259)(A;;CC;;;S-1-5-21-1281035640-548247933-376692995-11258)(A;;CC;;;S-1-5-21-1281035640-548247933-376692995-5864)"/>
    <protectedRange password="CA9C" sqref="A89 A362" name="Диапазон3_74_2_2_24_1" securityDescriptor="O:WDG:WDD:(A;;CC;;;S-1-5-21-1281035640-548247933-376692995-11259)(A;;CC;;;S-1-5-21-1281035640-548247933-376692995-11258)(A;;CC;;;S-1-5-21-1281035640-548247933-376692995-5864)"/>
    <protectedRange password="CA9C" sqref="A90 A363" name="Диапазон3_74_2_2_24_2" securityDescriptor="O:WDG:WDD:(A;;CC;;;S-1-5-21-1281035640-548247933-376692995-11259)(A;;CC;;;S-1-5-21-1281035640-548247933-376692995-11258)(A;;CC;;;S-1-5-21-1281035640-548247933-376692995-5864)"/>
    <protectedRange password="CA9C" sqref="A91 A364" name="Диапазон3_74_2_2_24_3" securityDescriptor="O:WDG:WDD:(A;;CC;;;S-1-5-21-1281035640-548247933-376692995-11259)(A;;CC;;;S-1-5-21-1281035640-548247933-376692995-11258)(A;;CC;;;S-1-5-21-1281035640-548247933-376692995-5864)"/>
    <protectedRange password="CA9C" sqref="A92 A365" name="Диапазон3_74_2_2_58_1" securityDescriptor="O:WDG:WDD:(A;;CC;;;S-1-5-21-1281035640-548247933-376692995-11259)(A;;CC;;;S-1-5-21-1281035640-548247933-376692995-11258)(A;;CC;;;S-1-5-21-1281035640-548247933-376692995-5864)"/>
    <protectedRange password="CA9C" sqref="A93 A366" name="Диапазон3_74_2_2_58_2" securityDescriptor="O:WDG:WDD:(A;;CC;;;S-1-5-21-1281035640-548247933-376692995-11259)(A;;CC;;;S-1-5-21-1281035640-548247933-376692995-11258)(A;;CC;;;S-1-5-21-1281035640-548247933-376692995-5864)"/>
    <protectedRange password="CA9C" sqref="A94 A367" name="Диапазон3_74_2_2_58_3" securityDescriptor="O:WDG:WDD:(A;;CC;;;S-1-5-21-1281035640-548247933-376692995-11259)(A;;CC;;;S-1-5-21-1281035640-548247933-376692995-11258)(A;;CC;;;S-1-5-21-1281035640-548247933-376692995-5864)"/>
    <protectedRange password="CA9C" sqref="A95 A368" name="Диапазон3_74_2_2_25_1" securityDescriptor="O:WDG:WDD:(A;;CC;;;S-1-5-21-1281035640-548247933-376692995-11259)(A;;CC;;;S-1-5-21-1281035640-548247933-376692995-11258)(A;;CC;;;S-1-5-21-1281035640-548247933-376692995-5864)"/>
    <protectedRange password="CA9C" sqref="A96 A369" name="Диапазон3_74_2_2_25_2" securityDescriptor="O:WDG:WDD:(A;;CC;;;S-1-5-21-1281035640-548247933-376692995-11259)(A;;CC;;;S-1-5-21-1281035640-548247933-376692995-11258)(A;;CC;;;S-1-5-21-1281035640-548247933-376692995-5864)"/>
    <protectedRange password="CA9C" sqref="A97 A370" name="Диапазон3_74_2_2_60_1" securityDescriptor="O:WDG:WDD:(A;;CC;;;S-1-5-21-1281035640-548247933-376692995-11259)(A;;CC;;;S-1-5-21-1281035640-548247933-376692995-11258)(A;;CC;;;S-1-5-21-1281035640-548247933-376692995-5864)"/>
    <protectedRange password="CA9C" sqref="A98 A371" name="Диапазон3_74_2_2_60_2" securityDescriptor="O:WDG:WDD:(A;;CC;;;S-1-5-21-1281035640-548247933-376692995-11259)(A;;CC;;;S-1-5-21-1281035640-548247933-376692995-11258)(A;;CC;;;S-1-5-21-1281035640-548247933-376692995-5864)"/>
    <protectedRange password="CA9C" sqref="A99 A372" name="Диапазон3_74_2_2_26_1" securityDescriptor="O:WDG:WDD:(A;;CC;;;S-1-5-21-1281035640-548247933-376692995-11259)(A;;CC;;;S-1-5-21-1281035640-548247933-376692995-11258)(A;;CC;;;S-1-5-21-1281035640-548247933-376692995-5864)"/>
    <protectedRange password="CA9C" sqref="A100 A373" name="Диапазон3_74_2_2_26_2" securityDescriptor="O:WDG:WDD:(A;;CC;;;S-1-5-21-1281035640-548247933-376692995-11259)(A;;CC;;;S-1-5-21-1281035640-548247933-376692995-11258)(A;;CC;;;S-1-5-21-1281035640-548247933-376692995-5864)"/>
    <protectedRange password="CA9C" sqref="A101 A374" name="Диапазон3_74_2_2_26_3" securityDescriptor="O:WDG:WDD:(A;;CC;;;S-1-5-21-1281035640-548247933-376692995-11259)(A;;CC;;;S-1-5-21-1281035640-548247933-376692995-11258)(A;;CC;;;S-1-5-21-1281035640-548247933-376692995-5864)"/>
    <protectedRange password="CA9C" sqref="A102 A375" name="Диапазон3_74_2_2_61_1" securityDescriptor="O:WDG:WDD:(A;;CC;;;S-1-5-21-1281035640-548247933-376692995-11259)(A;;CC;;;S-1-5-21-1281035640-548247933-376692995-11258)(A;;CC;;;S-1-5-21-1281035640-548247933-376692995-5864)"/>
    <protectedRange password="CA9C" sqref="A103 A376" name="Диапазон3_74_2_2_61_2" securityDescriptor="O:WDG:WDD:(A;;CC;;;S-1-5-21-1281035640-548247933-376692995-11259)(A;;CC;;;S-1-5-21-1281035640-548247933-376692995-11258)(A;;CC;;;S-1-5-21-1281035640-548247933-376692995-5864)"/>
    <protectedRange password="CA9C" sqref="A104 A377" name="Диапазон3_74_2_2_27_1" securityDescriptor="O:WDG:WDD:(A;;CC;;;S-1-5-21-1281035640-548247933-376692995-11259)(A;;CC;;;S-1-5-21-1281035640-548247933-376692995-11258)(A;;CC;;;S-1-5-21-1281035640-548247933-376692995-5864)"/>
    <protectedRange password="CA9C" sqref="A105 A378" name="Диапазон3_74_2_2_62_1" securityDescriptor="O:WDG:WDD:(A;;CC;;;S-1-5-21-1281035640-548247933-376692995-11259)(A;;CC;;;S-1-5-21-1281035640-548247933-376692995-11258)(A;;CC;;;S-1-5-21-1281035640-548247933-376692995-5864)"/>
    <protectedRange password="CA9C" sqref="A106 A379" name="Диапазон3_74_2_2_63_1" securityDescriptor="O:WDG:WDD:(A;;CC;;;S-1-5-21-1281035640-548247933-376692995-11259)(A;;CC;;;S-1-5-21-1281035640-548247933-376692995-11258)(A;;CC;;;S-1-5-21-1281035640-548247933-376692995-5864)"/>
    <protectedRange password="CA9C" sqref="A107 A380" name="Диапазон3_74_2_2_63_2" securityDescriptor="O:WDG:WDD:(A;;CC;;;S-1-5-21-1281035640-548247933-376692995-11259)(A;;CC;;;S-1-5-21-1281035640-548247933-376692995-11258)(A;;CC;;;S-1-5-21-1281035640-548247933-376692995-5864)"/>
    <protectedRange password="CA9C" sqref="A108 A381" name="Диапазон3_74_2_2_63_3" securityDescriptor="O:WDG:WDD:(A;;CC;;;S-1-5-21-1281035640-548247933-376692995-11259)(A;;CC;;;S-1-5-21-1281035640-548247933-376692995-11258)(A;;CC;;;S-1-5-21-1281035640-548247933-376692995-5864)"/>
    <protectedRange password="CA9C" sqref="A109 A382" name="Диапазон3_74_2_2_63_4" securityDescriptor="O:WDG:WDD:(A;;CC;;;S-1-5-21-1281035640-548247933-376692995-11259)(A;;CC;;;S-1-5-21-1281035640-548247933-376692995-11258)(A;;CC;;;S-1-5-21-1281035640-548247933-376692995-5864)"/>
    <protectedRange password="CA9C" sqref="A110 A383" name="Диапазон3_74_2_2_63_5" securityDescriptor="O:WDG:WDD:(A;;CC;;;S-1-5-21-1281035640-548247933-376692995-11259)(A;;CC;;;S-1-5-21-1281035640-548247933-376692995-11258)(A;;CC;;;S-1-5-21-1281035640-548247933-376692995-5864)"/>
    <protectedRange password="CA9C" sqref="A111 A384" name="Диапазон3_74_2_2_63_6" securityDescriptor="O:WDG:WDD:(A;;CC;;;S-1-5-21-1281035640-548247933-376692995-11259)(A;;CC;;;S-1-5-21-1281035640-548247933-376692995-11258)(A;;CC;;;S-1-5-21-1281035640-548247933-376692995-5864)"/>
    <protectedRange password="CA9C" sqref="A112 A385" name="Диапазон3_74_2_2_63_7" securityDescriptor="O:WDG:WDD:(A;;CC;;;S-1-5-21-1281035640-548247933-376692995-11259)(A;;CC;;;S-1-5-21-1281035640-548247933-376692995-11258)(A;;CC;;;S-1-5-21-1281035640-548247933-376692995-5864)"/>
    <protectedRange password="CA9C" sqref="A113 A386" name="Диапазон3_74_2_2_63_8" securityDescriptor="O:WDG:WDD:(A;;CC;;;S-1-5-21-1281035640-548247933-376692995-11259)(A;;CC;;;S-1-5-21-1281035640-548247933-376692995-11258)(A;;CC;;;S-1-5-21-1281035640-548247933-376692995-5864)"/>
    <protectedRange password="CA9C" sqref="A114 A387" name="Диапазон3_74_2_2_29_1" securityDescriptor="O:WDG:WDD:(A;;CC;;;S-1-5-21-1281035640-548247933-376692995-11259)(A;;CC;;;S-1-5-21-1281035640-548247933-376692995-11258)(A;;CC;;;S-1-5-21-1281035640-548247933-376692995-5864)"/>
    <protectedRange password="CA9C" sqref="A115 A388" name="Диапазон3_74_2_2_64_1" securityDescriptor="O:WDG:WDD:(A;;CC;;;S-1-5-21-1281035640-548247933-376692995-11259)(A;;CC;;;S-1-5-21-1281035640-548247933-376692995-11258)(A;;CC;;;S-1-5-21-1281035640-548247933-376692995-5864)"/>
    <protectedRange password="CA9C" sqref="A116 A389" name="Диапазон3_74_2_2_64_2" securityDescriptor="O:WDG:WDD:(A;;CC;;;S-1-5-21-1281035640-548247933-376692995-11259)(A;;CC;;;S-1-5-21-1281035640-548247933-376692995-11258)(A;;CC;;;S-1-5-21-1281035640-548247933-376692995-5864)"/>
    <protectedRange password="CA9C" sqref="A117 A390" name="Диапазон3_74_2_2_64_3" securityDescriptor="O:WDG:WDD:(A;;CC;;;S-1-5-21-1281035640-548247933-376692995-11259)(A;;CC;;;S-1-5-21-1281035640-548247933-376692995-11258)(A;;CC;;;S-1-5-21-1281035640-548247933-376692995-5864)"/>
    <protectedRange password="CA9C" sqref="A118 A391" name="Диапазон3_74_2_2_64_4" securityDescriptor="O:WDG:WDD:(A;;CC;;;S-1-5-21-1281035640-548247933-376692995-11259)(A;;CC;;;S-1-5-21-1281035640-548247933-376692995-11258)(A;;CC;;;S-1-5-21-1281035640-548247933-376692995-5864)"/>
    <protectedRange password="CA9C" sqref="A119 A392" name="Диапазон3_74_2_2_30_1" securityDescriptor="O:WDG:WDD:(A;;CC;;;S-1-5-21-1281035640-548247933-376692995-11259)(A;;CC;;;S-1-5-21-1281035640-548247933-376692995-11258)(A;;CC;;;S-1-5-21-1281035640-548247933-376692995-5864)"/>
    <protectedRange password="CA9C" sqref="A120 A393" name="Диапазон3_74_2_2_65_1" securityDescriptor="O:WDG:WDD:(A;;CC;;;S-1-5-21-1281035640-548247933-376692995-11259)(A;;CC;;;S-1-5-21-1281035640-548247933-376692995-11258)(A;;CC;;;S-1-5-21-1281035640-548247933-376692995-5864)"/>
    <protectedRange password="CA9C" sqref="A121 A394" name="Диапазон3_74_2_2_66_1" securityDescriptor="O:WDG:WDD:(A;;CC;;;S-1-5-21-1281035640-548247933-376692995-11259)(A;;CC;;;S-1-5-21-1281035640-548247933-376692995-11258)(A;;CC;;;S-1-5-21-1281035640-548247933-376692995-5864)"/>
    <protectedRange password="CA9C" sqref="A122 A395" name="Диапазон3_74_2_2_66_2" securityDescriptor="O:WDG:WDD:(A;;CC;;;S-1-5-21-1281035640-548247933-376692995-11259)(A;;CC;;;S-1-5-21-1281035640-548247933-376692995-11258)(A;;CC;;;S-1-5-21-1281035640-548247933-376692995-5864)"/>
    <protectedRange password="CA9C" sqref="A123 A396" name="Диапазон3_74_2_2_66_3" securityDescriptor="O:WDG:WDD:(A;;CC;;;S-1-5-21-1281035640-548247933-376692995-11259)(A;;CC;;;S-1-5-21-1281035640-548247933-376692995-11258)(A;;CC;;;S-1-5-21-1281035640-548247933-376692995-5864)"/>
    <protectedRange password="CA9C" sqref="A124 A397" name="Диапазон3_74_2_2_32_1" securityDescriptor="O:WDG:WDD:(A;;CC;;;S-1-5-21-1281035640-548247933-376692995-11259)(A;;CC;;;S-1-5-21-1281035640-548247933-376692995-11258)(A;;CC;;;S-1-5-21-1281035640-548247933-376692995-5864)"/>
    <protectedRange password="CA9C" sqref="A125 A398" name="Диапазон3_74_2_2_67_1" securityDescriptor="O:WDG:WDD:(A;;CC;;;S-1-5-21-1281035640-548247933-376692995-11259)(A;;CC;;;S-1-5-21-1281035640-548247933-376692995-11258)(A;;CC;;;S-1-5-21-1281035640-548247933-376692995-5864)"/>
    <protectedRange password="CA9C" sqref="A126 A399" name="Диапазон3_74_2_2_67_2" securityDescriptor="O:WDG:WDD:(A;;CC;;;S-1-5-21-1281035640-548247933-376692995-11259)(A;;CC;;;S-1-5-21-1281035640-548247933-376692995-11258)(A;;CC;;;S-1-5-21-1281035640-548247933-376692995-5864)"/>
    <protectedRange password="CA9C" sqref="A127 A400" name="Диапазон3_74_2_2_67_3" securityDescriptor="O:WDG:WDD:(A;;CC;;;S-1-5-21-1281035640-548247933-376692995-11259)(A;;CC;;;S-1-5-21-1281035640-548247933-376692995-11258)(A;;CC;;;S-1-5-21-1281035640-548247933-376692995-5864)"/>
    <protectedRange password="CA9C" sqref="A128 A401" name="Диапазон3_74_2_2_67_4" securityDescriptor="O:WDG:WDD:(A;;CC;;;S-1-5-21-1281035640-548247933-376692995-11259)(A;;CC;;;S-1-5-21-1281035640-548247933-376692995-11258)(A;;CC;;;S-1-5-21-1281035640-548247933-376692995-5864)"/>
    <protectedRange password="CA9C" sqref="A129 A402" name="Диапазон3_74_2_2_67_5" securityDescriptor="O:WDG:WDD:(A;;CC;;;S-1-5-21-1281035640-548247933-376692995-11259)(A;;CC;;;S-1-5-21-1281035640-548247933-376692995-11258)(A;;CC;;;S-1-5-21-1281035640-548247933-376692995-5864)"/>
    <protectedRange password="CA9C" sqref="A130 A403" name="Диапазон3_74_2_2_68_1" securityDescriptor="O:WDG:WDD:(A;;CC;;;S-1-5-21-1281035640-548247933-376692995-11259)(A;;CC;;;S-1-5-21-1281035640-548247933-376692995-11258)(A;;CC;;;S-1-5-21-1281035640-548247933-376692995-5864)"/>
    <protectedRange password="CA9C" sqref="A131 A404" name="Диапазон3_74_2_2_68_2" securityDescriptor="O:WDG:WDD:(A;;CC;;;S-1-5-21-1281035640-548247933-376692995-11259)(A;;CC;;;S-1-5-21-1281035640-548247933-376692995-11258)(A;;CC;;;S-1-5-21-1281035640-548247933-376692995-5864)"/>
    <protectedRange password="CA9C" sqref="A132 A405" name="Диапазон3_74_2_2_68_3" securityDescriptor="O:WDG:WDD:(A;;CC;;;S-1-5-21-1281035640-548247933-376692995-11259)(A;;CC;;;S-1-5-21-1281035640-548247933-376692995-11258)(A;;CC;;;S-1-5-21-1281035640-548247933-376692995-5864)"/>
    <protectedRange password="CA9C" sqref="A133 A406" name="Диапазон3_74_2_2_68_4" securityDescriptor="O:WDG:WDD:(A;;CC;;;S-1-5-21-1281035640-548247933-376692995-11259)(A;;CC;;;S-1-5-21-1281035640-548247933-376692995-11258)(A;;CC;;;S-1-5-21-1281035640-548247933-376692995-5864)"/>
    <protectedRange password="CA9C" sqref="A134 A407" name="Диапазон3_74_2_2_68_5" securityDescriptor="O:WDG:WDD:(A;;CC;;;S-1-5-21-1281035640-548247933-376692995-11259)(A;;CC;;;S-1-5-21-1281035640-548247933-376692995-11258)(A;;CC;;;S-1-5-21-1281035640-548247933-376692995-5864)"/>
    <protectedRange password="CA9C" sqref="A135 A408" name="Диапазон3_74_2_2_68_6" securityDescriptor="O:WDG:WDD:(A;;CC;;;S-1-5-21-1281035640-548247933-376692995-11259)(A;;CC;;;S-1-5-21-1281035640-548247933-376692995-11258)(A;;CC;;;S-1-5-21-1281035640-548247933-376692995-5864)"/>
    <protectedRange password="CA9C" sqref="A136 A409" name="Диапазон3_74_2_2_68_7" securityDescriptor="O:WDG:WDD:(A;;CC;;;S-1-5-21-1281035640-548247933-376692995-11259)(A;;CC;;;S-1-5-21-1281035640-548247933-376692995-11258)(A;;CC;;;S-1-5-21-1281035640-548247933-376692995-5864)"/>
    <protectedRange password="CA9C" sqref="A137 A410" name="Диапазон3_74_2_2_68_8" securityDescriptor="O:WDG:WDD:(A;;CC;;;S-1-5-21-1281035640-548247933-376692995-11259)(A;;CC;;;S-1-5-21-1281035640-548247933-376692995-11258)(A;;CC;;;S-1-5-21-1281035640-548247933-376692995-5864)"/>
    <protectedRange password="CA9C" sqref="A138 A411" name="Диапазон3_74_2_2_68_9" securityDescriptor="O:WDG:WDD:(A;;CC;;;S-1-5-21-1281035640-548247933-376692995-11259)(A;;CC;;;S-1-5-21-1281035640-548247933-376692995-11258)(A;;CC;;;S-1-5-21-1281035640-548247933-376692995-5864)"/>
    <protectedRange password="CA9C" sqref="A139 A412" name="Диапазон3_74_2_2_68_10" securityDescriptor="O:WDG:WDD:(A;;CC;;;S-1-5-21-1281035640-548247933-376692995-11259)(A;;CC;;;S-1-5-21-1281035640-548247933-376692995-11258)(A;;CC;;;S-1-5-21-1281035640-548247933-376692995-5864)"/>
    <protectedRange password="CA9C" sqref="A140 A413" name="Диапазон3_74_2_2_68_11" securityDescriptor="O:WDG:WDD:(A;;CC;;;S-1-5-21-1281035640-548247933-376692995-11259)(A;;CC;;;S-1-5-21-1281035640-548247933-376692995-11258)(A;;CC;;;S-1-5-21-1281035640-548247933-376692995-5864)"/>
    <protectedRange password="CA9C" sqref="A141 A414" name="Диапазон3_74_2_2_68_12" securityDescriptor="O:WDG:WDD:(A;;CC;;;S-1-5-21-1281035640-548247933-376692995-11259)(A;;CC;;;S-1-5-21-1281035640-548247933-376692995-11258)(A;;CC;;;S-1-5-21-1281035640-548247933-376692995-5864)"/>
    <protectedRange password="CA9C" sqref="A142 A415" name="Диапазон3_74_2_2_68_13" securityDescriptor="O:WDG:WDD:(A;;CC;;;S-1-5-21-1281035640-548247933-376692995-11259)(A;;CC;;;S-1-5-21-1281035640-548247933-376692995-11258)(A;;CC;;;S-1-5-21-1281035640-548247933-376692995-5864)"/>
    <protectedRange password="CA9C" sqref="A143 A416" name="Диапазон3_74_2_2_68_14" securityDescriptor="O:WDG:WDD:(A;;CC;;;S-1-5-21-1281035640-548247933-376692995-11259)(A;;CC;;;S-1-5-21-1281035640-548247933-376692995-11258)(A;;CC;;;S-1-5-21-1281035640-548247933-376692995-5864)"/>
    <protectedRange password="CA9C" sqref="A144 A417" name="Диапазон3_74_2_2_68_15" securityDescriptor="O:WDG:WDD:(A;;CC;;;S-1-5-21-1281035640-548247933-376692995-11259)(A;;CC;;;S-1-5-21-1281035640-548247933-376692995-11258)(A;;CC;;;S-1-5-21-1281035640-548247933-376692995-5864)"/>
    <protectedRange password="CA9C" sqref="A145 A418" name="Диапазон3_74_2_2_68_16" securityDescriptor="O:WDG:WDD:(A;;CC;;;S-1-5-21-1281035640-548247933-376692995-11259)(A;;CC;;;S-1-5-21-1281035640-548247933-376692995-11258)(A;;CC;;;S-1-5-21-1281035640-548247933-376692995-5864)"/>
    <protectedRange password="CA9C" sqref="A146 A419" name="Диапазон3_74_2_2_34_1" securityDescriptor="O:WDG:WDD:(A;;CC;;;S-1-5-21-1281035640-548247933-376692995-11259)(A;;CC;;;S-1-5-21-1281035640-548247933-376692995-11258)(A;;CC;;;S-1-5-21-1281035640-548247933-376692995-5864)"/>
    <protectedRange password="CA9C" sqref="A147 A420" name="Диапазон3_74_2_2_69_1" securityDescriptor="O:WDG:WDD:(A;;CC;;;S-1-5-21-1281035640-548247933-376692995-11259)(A;;CC;;;S-1-5-21-1281035640-548247933-376692995-11258)(A;;CC;;;S-1-5-21-1281035640-548247933-376692995-5864)"/>
    <protectedRange password="CA9C" sqref="A148 A421" name="Диапазон3_74_2_2_69_2" securityDescriptor="O:WDG:WDD:(A;;CC;;;S-1-5-21-1281035640-548247933-376692995-11259)(A;;CC;;;S-1-5-21-1281035640-548247933-376692995-11258)(A;;CC;;;S-1-5-21-1281035640-548247933-376692995-5864)"/>
    <protectedRange password="CA9C" sqref="A149 A422" name="Диапазон3_74_2_2_69_3" securityDescriptor="O:WDG:WDD:(A;;CC;;;S-1-5-21-1281035640-548247933-376692995-11259)(A;;CC;;;S-1-5-21-1281035640-548247933-376692995-11258)(A;;CC;;;S-1-5-21-1281035640-548247933-376692995-5864)"/>
    <protectedRange password="CA9C" sqref="A150 A423" name="Диапазон3_74_2_2_35_1" securityDescriptor="O:WDG:WDD:(A;;CC;;;S-1-5-21-1281035640-548247933-376692995-11259)(A;;CC;;;S-1-5-21-1281035640-548247933-376692995-11258)(A;;CC;;;S-1-5-21-1281035640-548247933-376692995-5864)"/>
    <protectedRange password="CA9C" sqref="A151 A424" name="Диапазон3_74_2_2_37_1" securityDescriptor="O:WDG:WDD:(A;;CC;;;S-1-5-21-1281035640-548247933-376692995-11259)(A;;CC;;;S-1-5-21-1281035640-548247933-376692995-11258)(A;;CC;;;S-1-5-21-1281035640-548247933-376692995-5864)"/>
    <protectedRange password="CA9C" sqref="A152 A425" name="Диапазон3_74_2_2_37_2" securityDescriptor="O:WDG:WDD:(A;;CC;;;S-1-5-21-1281035640-548247933-376692995-11259)(A;;CC;;;S-1-5-21-1281035640-548247933-376692995-11258)(A;;CC;;;S-1-5-21-1281035640-548247933-376692995-5864)"/>
    <protectedRange password="CA9C" sqref="A153 A426" name="Диапазон3_74_2_2_37_3" securityDescriptor="O:WDG:WDD:(A;;CC;;;S-1-5-21-1281035640-548247933-376692995-11259)(A;;CC;;;S-1-5-21-1281035640-548247933-376692995-11258)(A;;CC;;;S-1-5-21-1281035640-548247933-376692995-5864)"/>
    <protectedRange password="CA9C" sqref="A154 A427" name="Диапазон3_74_2_2_37_4" securityDescriptor="O:WDG:WDD:(A;;CC;;;S-1-5-21-1281035640-548247933-376692995-11259)(A;;CC;;;S-1-5-21-1281035640-548247933-376692995-11258)(A;;CC;;;S-1-5-21-1281035640-548247933-376692995-5864)"/>
    <protectedRange password="CA9C" sqref="A155 A428" name="Диапазон3_74_2_2_70_1" securityDescriptor="O:WDG:WDD:(A;;CC;;;S-1-5-21-1281035640-548247933-376692995-11259)(A;;CC;;;S-1-5-21-1281035640-548247933-376692995-11258)(A;;CC;;;S-1-5-21-1281035640-548247933-376692995-5864)"/>
    <protectedRange password="CA9C" sqref="A156 A429" name="Диапазон3_74_2_2_38_1" securityDescriptor="O:WDG:WDD:(A;;CC;;;S-1-5-21-1281035640-548247933-376692995-11259)(A;;CC;;;S-1-5-21-1281035640-548247933-376692995-11258)(A;;CC;;;S-1-5-21-1281035640-548247933-376692995-5864)"/>
    <protectedRange password="CA9C" sqref="A157 A430" name="Диапазон3_74_2_2_38_2" securityDescriptor="O:WDG:WDD:(A;;CC;;;S-1-5-21-1281035640-548247933-376692995-11259)(A;;CC;;;S-1-5-21-1281035640-548247933-376692995-11258)(A;;CC;;;S-1-5-21-1281035640-548247933-376692995-5864)"/>
    <protectedRange password="CA9C" sqref="A158 A431" name="Диапазон3_74_2_2_72_1" securityDescriptor="O:WDG:WDD:(A;;CC;;;S-1-5-21-1281035640-548247933-376692995-11259)(A;;CC;;;S-1-5-21-1281035640-548247933-376692995-11258)(A;;CC;;;S-1-5-21-1281035640-548247933-376692995-5864)"/>
    <protectedRange password="CA9C" sqref="A159 A432" name="Диапазон3_74_2_2_39_1" securityDescriptor="O:WDG:WDD:(A;;CC;;;S-1-5-21-1281035640-548247933-376692995-11259)(A;;CC;;;S-1-5-21-1281035640-548247933-376692995-11258)(A;;CC;;;S-1-5-21-1281035640-548247933-376692995-5864)"/>
    <protectedRange password="CA9C" sqref="A164 A436" name="Диапазон3_74_2_2_86" securityDescriptor="O:WDG:WDD:(A;;CC;;;S-1-5-21-1281035640-548247933-376692995-11259)(A;;CC;;;S-1-5-21-1281035640-548247933-376692995-11258)(A;;CC;;;S-1-5-21-1281035640-548247933-376692995-5864)"/>
    <protectedRange password="CA9C" sqref="A165 A437" name="Диапазон3_74_2_2_2_5_3_1" securityDescriptor="O:WDG:WDD:(A;;CC;;;S-1-5-21-1281035640-548247933-376692995-11259)(A;;CC;;;S-1-5-21-1281035640-548247933-376692995-11258)(A;;CC;;;S-1-5-21-1281035640-548247933-376692995-5864)"/>
    <protectedRange password="CA9C" sqref="A166 A438" name="Диапазон3_74_2_2_86_1" securityDescriptor="O:WDG:WDD:(A;;CC;;;S-1-5-21-1281035640-548247933-376692995-11259)(A;;CC;;;S-1-5-21-1281035640-548247933-376692995-11258)(A;;CC;;;S-1-5-21-1281035640-548247933-376692995-5864)"/>
    <protectedRange password="CA9C" sqref="A167:A168 A439:A440" name="Диапазон3_74_2_2_2_5_3_2" securityDescriptor="O:WDG:WDD:(A;;CC;;;S-1-5-21-1281035640-548247933-376692995-11259)(A;;CC;;;S-1-5-21-1281035640-548247933-376692995-11258)(A;;CC;;;S-1-5-21-1281035640-548247933-376692995-5864)"/>
    <protectedRange password="CA9C" sqref="A232:A235 A503:A506" name="Диапазон3_74_2_2_2_5_1_1_2_1" securityDescriptor="O:WDG:WDD:(A;;CC;;;S-1-5-21-1281035640-548247933-376692995-11259)(A;;CC;;;S-1-5-21-1281035640-548247933-376692995-11258)(A;;CC;;;S-1-5-21-1281035640-548247933-376692995-5864)"/>
    <protectedRange password="CA9C" sqref="A236:A242 A507:A513" name="Диапазон3_74_2_2_2_5_1_1_2_2" securityDescriptor="O:WDG:WDD:(A;;CC;;;S-1-5-21-1281035640-548247933-376692995-11259)(A;;CC;;;S-1-5-21-1281035640-548247933-376692995-11258)(A;;CC;;;S-1-5-21-1281035640-548247933-376692995-5864)"/>
    <protectedRange password="CA9C" sqref="A243:A247 A514:A518" name="Диапазон3_74_2_2_2_5_1_1_2_3" securityDescriptor="O:WDG:WDD:(A;;CC;;;S-1-5-21-1281035640-548247933-376692995-11259)(A;;CC;;;S-1-5-21-1281035640-548247933-376692995-11258)(A;;CC;;;S-1-5-21-1281035640-548247933-376692995-5864)"/>
    <protectedRange password="CA9C" sqref="A248 A519" name="Диапазон3_74_2_2_2_5_1_1_2_4" securityDescriptor="O:WDG:WDD:(A;;CC;;;S-1-5-21-1281035640-548247933-376692995-11259)(A;;CC;;;S-1-5-21-1281035640-548247933-376692995-11258)(A;;CC;;;S-1-5-21-1281035640-548247933-376692995-5864)"/>
    <protectedRange password="CA9C" sqref="A249 A520" name="Диапазон3_74_2_2_2_5_1_1_2_5" securityDescriptor="O:WDG:WDD:(A;;CC;;;S-1-5-21-1281035640-548247933-376692995-11259)(A;;CC;;;S-1-5-21-1281035640-548247933-376692995-11258)(A;;CC;;;S-1-5-21-1281035640-548247933-376692995-5864)"/>
    <protectedRange password="CA9C" sqref="A250 A521" name="Диапазон3_74_2_2_2_5_1_1_2_6" securityDescriptor="O:WDG:WDD:(A;;CC;;;S-1-5-21-1281035640-548247933-376692995-11259)(A;;CC;;;S-1-5-21-1281035640-548247933-376692995-11258)(A;;CC;;;S-1-5-21-1281035640-548247933-376692995-5864)"/>
    <protectedRange password="CA9C" sqref="A251 A522" name="Диапазон3_74_2_2_2_5_1_1_2_7" securityDescriptor="O:WDG:WDD:(A;;CC;;;S-1-5-21-1281035640-548247933-376692995-11259)(A;;CC;;;S-1-5-21-1281035640-548247933-376692995-11258)(A;;CC;;;S-1-5-21-1281035640-548247933-376692995-5864)"/>
    <protectedRange password="CA9C" sqref="A252 A523" name="Диапазон3_74_2_2_2_5_1_1_2_8" securityDescriptor="O:WDG:WDD:(A;;CC;;;S-1-5-21-1281035640-548247933-376692995-11259)(A;;CC;;;S-1-5-21-1281035640-548247933-376692995-11258)(A;;CC;;;S-1-5-21-1281035640-548247933-376692995-5864)"/>
    <protectedRange password="CA9C" sqref="A169 A441" name="Диапазон3_74_2_2_2_5_3_3" securityDescriptor="O:WDG:WDD:(A;;CC;;;S-1-5-21-1281035640-548247933-376692995-11259)(A;;CC;;;S-1-5-21-1281035640-548247933-376692995-11258)(A;;CC;;;S-1-5-21-1281035640-548247933-376692995-5864)"/>
    <protectedRange password="CA9C" sqref="A173:A174 A445:A446" name="Диапазон3_74_2_2_2_5_3_4" securityDescriptor="O:WDG:WDD:(A;;CC;;;S-1-5-21-1281035640-548247933-376692995-11259)(A;;CC;;;S-1-5-21-1281035640-548247933-376692995-11258)(A;;CC;;;S-1-5-21-1281035640-548247933-376692995-5864)"/>
    <protectedRange password="CA9C" sqref="A177 A449" name="Диапазон3_74_2_2_86_2" securityDescriptor="O:WDG:WDD:(A;;CC;;;S-1-5-21-1281035640-548247933-376692995-11259)(A;;CC;;;S-1-5-21-1281035640-548247933-376692995-11258)(A;;CC;;;S-1-5-21-1281035640-548247933-376692995-5864)"/>
    <protectedRange password="CA9C" sqref="A176 A448" name="Диапазон3_74_2_2_2_5_3_5" securityDescriptor="O:WDG:WDD:(A;;CC;;;S-1-5-21-1281035640-548247933-376692995-11259)(A;;CC;;;S-1-5-21-1281035640-548247933-376692995-11258)(A;;CC;;;S-1-5-21-1281035640-548247933-376692995-5864)"/>
    <protectedRange password="CA9C" sqref="A182 A454" name="Диапазон3_74_2_2_86_3" securityDescriptor="O:WDG:WDD:(A;;CC;;;S-1-5-21-1281035640-548247933-376692995-11259)(A;;CC;;;S-1-5-21-1281035640-548247933-376692995-11258)(A;;CC;;;S-1-5-21-1281035640-548247933-376692995-5864)"/>
    <protectedRange password="CA9C" sqref="A181 A453" name="Диапазон3_74_2_2_2_5_3_6" securityDescriptor="O:WDG:WDD:(A;;CC;;;S-1-5-21-1281035640-548247933-376692995-11259)(A;;CC;;;S-1-5-21-1281035640-548247933-376692995-11258)(A;;CC;;;S-1-5-21-1281035640-548247933-376692995-5864)"/>
    <protectedRange password="CA9C" sqref="A184 A187 A190 A456 A459 A462" name="Диапазон3_74_2_2_86_4" securityDescriptor="O:WDG:WDD:(A;;CC;;;S-1-5-21-1281035640-548247933-376692995-11259)(A;;CC;;;S-1-5-21-1281035640-548247933-376692995-11258)(A;;CC;;;S-1-5-21-1281035640-548247933-376692995-5864)"/>
    <protectedRange password="CA9C" sqref="A183 A185:A186 A188:A189 A191:A192 A455 A457:A458 A460:A461 A463:A464" name="Диапазон3_74_2_2_2_5_3_7" securityDescriptor="O:WDG:WDD:(A;;CC;;;S-1-5-21-1281035640-548247933-376692995-11259)(A;;CC;;;S-1-5-21-1281035640-548247933-376692995-11258)(A;;CC;;;S-1-5-21-1281035640-548247933-376692995-5864)"/>
    <protectedRange password="CA9C" sqref="A194 A197 A200 A203 A206 A466 A469 A472 A475 A478" name="Диапазон3_74_2_2_86_5" securityDescriptor="O:WDG:WDD:(A;;CC;;;S-1-5-21-1281035640-548247933-376692995-11259)(A;;CC;;;S-1-5-21-1281035640-548247933-376692995-11258)(A;;CC;;;S-1-5-21-1281035640-548247933-376692995-5864)"/>
    <protectedRange password="CA9C" sqref="A193 A195:A196 A198:A199 A201:A202 A204:A205 A207:A208 A465 A467:A468 A470:A471 A473:A474 A476:A477 A479:A480" name="Диапазон3_74_2_2_2_5_3_8" securityDescriptor="O:WDG:WDD:(A;;CC;;;S-1-5-21-1281035640-548247933-376692995-11259)(A;;CC;;;S-1-5-21-1281035640-548247933-376692995-11258)(A;;CC;;;S-1-5-21-1281035640-548247933-376692995-5864)"/>
    <protectedRange password="CA9C" sqref="A170 A442" name="Диапазон3_74_2_2_86_6" securityDescriptor="O:WDG:WDD:(A;;CC;;;S-1-5-21-1281035640-548247933-376692995-11259)(A;;CC;;;S-1-5-21-1281035640-548247933-376692995-11258)(A;;CC;;;S-1-5-21-1281035640-548247933-376692995-5864)"/>
    <protectedRange password="CA9C" sqref="A171 A443" name="Диапазон3_74_2_2_86_7" securityDescriptor="O:WDG:WDD:(A;;CC;;;S-1-5-21-1281035640-548247933-376692995-11259)(A;;CC;;;S-1-5-21-1281035640-548247933-376692995-11258)(A;;CC;;;S-1-5-21-1281035640-548247933-376692995-5864)"/>
    <protectedRange password="CA9C" sqref="A172 A444" name="Диапазон3_74_2_2_2_5_3_9" securityDescriptor="O:WDG:WDD:(A;;CC;;;S-1-5-21-1281035640-548247933-376692995-11259)(A;;CC;;;S-1-5-21-1281035640-548247933-376692995-11258)(A;;CC;;;S-1-5-21-1281035640-548247933-376692995-5864)"/>
    <protectedRange password="CA9C" sqref="A175 A447" name="Диапазон3_74_2_2_86_8" securityDescriptor="O:WDG:WDD:(A;;CC;;;S-1-5-21-1281035640-548247933-376692995-11259)(A;;CC;;;S-1-5-21-1281035640-548247933-376692995-11258)(A;;CC;;;S-1-5-21-1281035640-548247933-376692995-5864)"/>
    <protectedRange password="CA9C" sqref="A178 A450" name="Диапазон3_74_2_2_86_9" securityDescriptor="O:WDG:WDD:(A;;CC;;;S-1-5-21-1281035640-548247933-376692995-11259)(A;;CC;;;S-1-5-21-1281035640-548247933-376692995-11258)(A;;CC;;;S-1-5-21-1281035640-548247933-376692995-5864)"/>
    <protectedRange password="CA9C" sqref="A180 A452" name="Диапазон3_74_2_2_86_10" securityDescriptor="O:WDG:WDD:(A;;CC;;;S-1-5-21-1281035640-548247933-376692995-11259)(A;;CC;;;S-1-5-21-1281035640-548247933-376692995-11258)(A;;CC;;;S-1-5-21-1281035640-548247933-376692995-5864)"/>
    <protectedRange password="CA9C" sqref="A179 A451" name="Диапазон3_74_2_2_2_5_3_10" securityDescriptor="O:WDG:WDD:(A;;CC;;;S-1-5-21-1281035640-548247933-376692995-11259)(A;;CC;;;S-1-5-21-1281035640-548247933-376692995-11258)(A;;CC;;;S-1-5-21-1281035640-548247933-376692995-5864)"/>
    <protectedRange password="CA9C" sqref="A160 A433 A550 A553 A556 A559 A562 A565 A568 A571 A574 A577 A580 A583 A586 A589 A592 A595 A598 A601 A604 A607 A610 A613 A616 A619 A622 A625 A628 A631 A634 A637 A640 A643 A646 A649 A652 A655 A658 A661 A664 A667 A670 A673 A676 A679" name="Диапазон3_74_2_2_58" securityDescriptor="O:WDG:WDD:(A;;CC;;;S-1-5-21-1281035640-548247933-376692995-11259)(A;;CC;;;S-1-5-21-1281035640-548247933-376692995-11258)(A;;CC;;;S-1-5-21-1281035640-548247933-376692995-5864)"/>
    <protectedRange password="CA9C" sqref="A161 A434 A551 A554 A557 A560 A563 A566 A569 A572 A575 A578 A581 A584 A587 A590 A593 A596 A599 A602 A605 A608 A611 A614 A617 A620 A623 A626 A629 A632 A635 A638 A641 A644 A647 A650 A653 A656 A659 A662 A665 A668 A671 A674 A677 A680" name="Диапазон3_74_2_2_58_4" securityDescriptor="O:WDG:WDD:(A;;CC;;;S-1-5-21-1281035640-548247933-376692995-11259)(A;;CC;;;S-1-5-21-1281035640-548247933-376692995-11258)(A;;CC;;;S-1-5-21-1281035640-548247933-376692995-5864)"/>
    <protectedRange password="CA9C" sqref="A162 A435 A552 A555 A558 A561 A564 A567 A570 A573 A576 A579 A582 A585 A588 A591 A594 A597 A600 A603 A606 A609 A612 A615 A618 A621 A624 A627 A630 A633 A636 A639 A642 A645 A648 A651 A654 A657 A660 A663 A666 A669 A672 A675 A678 A681" name="Диапазон3_74_2_2_58_5" securityDescriptor="O:WDG:WDD:(A;;CC;;;S-1-5-21-1281035640-548247933-376692995-11259)(A;;CC;;;S-1-5-21-1281035640-548247933-376692995-11258)(A;;CC;;;S-1-5-21-1281035640-548247933-376692995-5864)"/>
    <protectedRange password="CA9C" sqref="A163" name="Диапазон3_74_2_2_58_6" securityDescriptor="O:WDG:WDD:(A;;CC;;;S-1-5-21-1281035640-548247933-376692995-11259)(A;;CC;;;S-1-5-21-1281035640-548247933-376692995-11258)(A;;CC;;;S-1-5-21-1281035640-548247933-376692995-5864)"/>
    <protectedRange password="CA9C" sqref="A209" name="Диапазон3_74_2_2_2_5_3" securityDescriptor="O:WDG:WDD:(A;;CC;;;S-1-5-21-1281035640-548247933-376692995-11259)(A;;CC;;;S-1-5-21-1281035640-548247933-376692995-11258)(A;;CC;;;S-1-5-21-1281035640-548247933-376692995-5864)"/>
    <protectedRange password="CA9C" sqref="A481:A502 A210:A231" name="Диапазон3_74_2_2_1_2_2" securityDescriptor="O:WDG:WDD:(A;;CC;;;S-1-5-21-1281035640-548247933-376692995-11259)(A;;CC;;;S-1-5-21-1281035640-548247933-376692995-11258)(A;;CC;;;S-1-5-21-1281035640-548247933-376692995-5864)"/>
    <protectedRange password="CA9C" sqref="A17 A290" name="Диапазон3_74_2_2_8_1" securityDescriptor="O:WDG:WDD:(A;;CC;;;S-1-5-21-1281035640-548247933-376692995-11259)(A;;CC;;;S-1-5-21-1281035640-548247933-376692995-11258)(A;;CC;;;S-1-5-21-1281035640-548247933-376692995-5864)"/>
    <protectedRange password="CA9C" sqref="C686:K686 Y686 R686 T686:W686 W687:W688" name="Диапазон3_16" securityDescriptor="O:WDG:WDD:(A;;CC;;;S-1-5-21-1281035640-548247933-376692995-11259)(A;;CC;;;S-1-5-21-1281035640-548247933-376692995-11258)(A;;CC;;;S-1-5-21-1281035640-548247933-376692995-5864)"/>
    <protectedRange password="CA9C" sqref="B686" name="Диапазон3_1_6" securityDescriptor="O:WDG:WDD:(A;;CC;;;S-1-5-21-1281035640-548247933-376692995-11259)(A;;CC;;;S-1-5-21-1281035640-548247933-376692995-11258)(A;;CC;;;S-1-5-21-1281035640-548247933-376692995-5864)"/>
    <protectedRange password="CA9C" sqref="C702:K702 Y702 R702 T702:W702 AA702" name="Диапазон3_16_1" securityDescriptor="O:WDG:WDD:(A;;CC;;;S-1-5-21-1281035640-548247933-376692995-11259)(A;;CC;;;S-1-5-21-1281035640-548247933-376692995-11258)(A;;CC;;;S-1-5-21-1281035640-548247933-376692995-5864)"/>
    <protectedRange password="CA9C" sqref="B702" name="Диапазон3_1_6_1" securityDescriptor="O:WDG:WDD:(A;;CC;;;S-1-5-21-1281035640-548247933-376692995-11259)(A;;CC;;;S-1-5-21-1281035640-548247933-376692995-11258)(A;;CC;;;S-1-5-21-1281035640-548247933-376692995-5864)"/>
    <protectedRange password="CA9C" sqref="T690" name="Диапазон3_4_1" securityDescriptor="O:WDG:WDD:(A;;CC;;;S-1-5-21-1281035640-548247933-376692995-11259)(A;;CC;;;S-1-5-21-1281035640-548247933-376692995-11258)(A;;CC;;;S-1-5-21-1281035640-548247933-376692995-5864)"/>
    <protectedRange password="CA9C" sqref="Y690 U690:V690 B690 J690:K690" name="Диапазон3_74_5_1_7" securityDescriptor="O:WDG:WDD:(A;;CC;;;S-1-5-21-1281035640-548247933-376692995-11259)(A;;CC;;;S-1-5-21-1281035640-548247933-376692995-11258)(A;;CC;;;S-1-5-21-1281035640-548247933-376692995-5864)"/>
    <protectedRange password="CA9C" sqref="C690" name="Диапазон3_74_5_1_2_1" securityDescriptor="O:WDG:WDD:(A;;CC;;;S-1-5-21-1281035640-548247933-376692995-11259)(A;;CC;;;S-1-5-21-1281035640-548247933-376692995-11258)(A;;CC;;;S-1-5-21-1281035640-548247933-376692995-5864)"/>
    <protectedRange password="CA9C" sqref="D690:I690" name="Диапазон3_74_5_1_8_1" securityDescriptor="O:WDG:WDD:(A;;CC;;;S-1-5-21-1281035640-548247933-376692995-11259)(A;;CC;;;S-1-5-21-1281035640-548247933-376692995-11258)(A;;CC;;;S-1-5-21-1281035640-548247933-376692995-5864)"/>
    <protectedRange password="CA9C" sqref="T691" name="Диапазон3_4_2" securityDescriptor="O:WDG:WDD:(A;;CC;;;S-1-5-21-1281035640-548247933-376692995-11259)(A;;CC;;;S-1-5-21-1281035640-548247933-376692995-11258)(A;;CC;;;S-1-5-21-1281035640-548247933-376692995-5864)"/>
    <protectedRange password="CA9C" sqref="Y691 U691:V691 B691 J691:K691" name="Диапазон3_74_5_1_9" securityDescriptor="O:WDG:WDD:(A;;CC;;;S-1-5-21-1281035640-548247933-376692995-11259)(A;;CC;;;S-1-5-21-1281035640-548247933-376692995-11258)(A;;CC;;;S-1-5-21-1281035640-548247933-376692995-5864)"/>
    <protectedRange password="CA9C" sqref="C691" name="Диапазон3_74_5_1_2_2" securityDescriptor="O:WDG:WDD:(A;;CC;;;S-1-5-21-1281035640-548247933-376692995-11259)(A;;CC;;;S-1-5-21-1281035640-548247933-376692995-11258)(A;;CC;;;S-1-5-21-1281035640-548247933-376692995-5864)"/>
    <protectedRange password="CA9C" sqref="D691:I691" name="Диапазон3_74_5_1_8_2" securityDescriptor="O:WDG:WDD:(A;;CC;;;S-1-5-21-1281035640-548247933-376692995-11259)(A;;CC;;;S-1-5-21-1281035640-548247933-376692995-11258)(A;;CC;;;S-1-5-21-1281035640-548247933-376692995-5864)"/>
    <protectedRange password="CA9C" sqref="T692" name="Диапазон3_4_3" securityDescriptor="O:WDG:WDD:(A;;CC;;;S-1-5-21-1281035640-548247933-376692995-11259)(A;;CC;;;S-1-5-21-1281035640-548247933-376692995-11258)(A;;CC;;;S-1-5-21-1281035640-548247933-376692995-5864)"/>
    <protectedRange password="CA9C" sqref="Y692 U692:V692 B692 J692:K692" name="Диапазон3_74_5_1_10" securityDescriptor="O:WDG:WDD:(A;;CC;;;S-1-5-21-1281035640-548247933-376692995-11259)(A;;CC;;;S-1-5-21-1281035640-548247933-376692995-11258)(A;;CC;;;S-1-5-21-1281035640-548247933-376692995-5864)"/>
    <protectedRange password="CA9C" sqref="C692" name="Диапазон3_74_5_1_2_3" securityDescriptor="O:WDG:WDD:(A;;CC;;;S-1-5-21-1281035640-548247933-376692995-11259)(A;;CC;;;S-1-5-21-1281035640-548247933-376692995-11258)(A;;CC;;;S-1-5-21-1281035640-548247933-376692995-5864)"/>
    <protectedRange password="CA9C" sqref="D692:I692" name="Диапазон3_74_5_1_8_3" securityDescriptor="O:WDG:WDD:(A;;CC;;;S-1-5-21-1281035640-548247933-376692995-11259)(A;;CC;;;S-1-5-21-1281035640-548247933-376692995-11258)(A;;CC;;;S-1-5-21-1281035640-548247933-376692995-5864)"/>
    <protectedRange password="CA9C" sqref="T693" name="Диапазон3_4_4" securityDescriptor="O:WDG:WDD:(A;;CC;;;S-1-5-21-1281035640-548247933-376692995-11259)(A;;CC;;;S-1-5-21-1281035640-548247933-376692995-11258)(A;;CC;;;S-1-5-21-1281035640-548247933-376692995-5864)"/>
    <protectedRange password="CA9C" sqref="Y693 U693:V693 B693 J693:K693" name="Диапазон3_74_5_1_11" securityDescriptor="O:WDG:WDD:(A;;CC;;;S-1-5-21-1281035640-548247933-376692995-11259)(A;;CC;;;S-1-5-21-1281035640-548247933-376692995-11258)(A;;CC;;;S-1-5-21-1281035640-548247933-376692995-5864)"/>
    <protectedRange password="CA9C" sqref="C693" name="Диапазон3_74_5_1_2_4" securityDescriptor="O:WDG:WDD:(A;;CC;;;S-1-5-21-1281035640-548247933-376692995-11259)(A;;CC;;;S-1-5-21-1281035640-548247933-376692995-11258)(A;;CC;;;S-1-5-21-1281035640-548247933-376692995-5864)"/>
    <protectedRange password="CA9C" sqref="D693:I693" name="Диапазон3_74_5_1_8_4" securityDescriptor="O:WDG:WDD:(A;;CC;;;S-1-5-21-1281035640-548247933-376692995-11259)(A;;CC;;;S-1-5-21-1281035640-548247933-376692995-11258)(A;;CC;;;S-1-5-21-1281035640-548247933-376692995-5864)"/>
    <protectedRange password="CA9C" sqref="T694" name="Диапазон3_4_5" securityDescriptor="O:WDG:WDD:(A;;CC;;;S-1-5-21-1281035640-548247933-376692995-11259)(A;;CC;;;S-1-5-21-1281035640-548247933-376692995-11258)(A;;CC;;;S-1-5-21-1281035640-548247933-376692995-5864)"/>
    <protectedRange password="CA9C" sqref="Y694 U694:V694 B694 J694:K694" name="Диапазон3_74_5_1_12" securityDescriptor="O:WDG:WDD:(A;;CC;;;S-1-5-21-1281035640-548247933-376692995-11259)(A;;CC;;;S-1-5-21-1281035640-548247933-376692995-11258)(A;;CC;;;S-1-5-21-1281035640-548247933-376692995-5864)"/>
    <protectedRange password="CA9C" sqref="C694" name="Диапазон3_74_5_1_2_5" securityDescriptor="O:WDG:WDD:(A;;CC;;;S-1-5-21-1281035640-548247933-376692995-11259)(A;;CC;;;S-1-5-21-1281035640-548247933-376692995-11258)(A;;CC;;;S-1-5-21-1281035640-548247933-376692995-5864)"/>
    <protectedRange password="CA9C" sqref="D694:I694" name="Диапазон3_74_5_1_8_5" securityDescriptor="O:WDG:WDD:(A;;CC;;;S-1-5-21-1281035640-548247933-376692995-11259)(A;;CC;;;S-1-5-21-1281035640-548247933-376692995-11258)(A;;CC;;;S-1-5-21-1281035640-548247933-376692995-5864)"/>
    <protectedRange password="CA9C" sqref="T695" name="Диапазон3_4_6" securityDescriptor="O:WDG:WDD:(A;;CC;;;S-1-5-21-1281035640-548247933-376692995-11259)(A;;CC;;;S-1-5-21-1281035640-548247933-376692995-11258)(A;;CC;;;S-1-5-21-1281035640-548247933-376692995-5864)"/>
    <protectedRange password="CA9C" sqref="Y695 U695:V695 B695 J695:K695" name="Диапазон3_74_5_1_13" securityDescriptor="O:WDG:WDD:(A;;CC;;;S-1-5-21-1281035640-548247933-376692995-11259)(A;;CC;;;S-1-5-21-1281035640-548247933-376692995-11258)(A;;CC;;;S-1-5-21-1281035640-548247933-376692995-5864)"/>
    <protectedRange password="CA9C" sqref="C695" name="Диапазон3_74_5_1_2_6" securityDescriptor="O:WDG:WDD:(A;;CC;;;S-1-5-21-1281035640-548247933-376692995-11259)(A;;CC;;;S-1-5-21-1281035640-548247933-376692995-11258)(A;;CC;;;S-1-5-21-1281035640-548247933-376692995-5864)"/>
    <protectedRange password="CA9C" sqref="D695:I695" name="Диапазон3_74_5_1_8_6" securityDescriptor="O:WDG:WDD:(A;;CC;;;S-1-5-21-1281035640-548247933-376692995-11259)(A;;CC;;;S-1-5-21-1281035640-548247933-376692995-11258)(A;;CC;;;S-1-5-21-1281035640-548247933-376692995-5864)"/>
    <protectedRange password="CA9C" sqref="T696" name="Диапазон3_4_7" securityDescriptor="O:WDG:WDD:(A;;CC;;;S-1-5-21-1281035640-548247933-376692995-11259)(A;;CC;;;S-1-5-21-1281035640-548247933-376692995-11258)(A;;CC;;;S-1-5-21-1281035640-548247933-376692995-5864)"/>
    <protectedRange password="CA9C" sqref="Y696 U696:V696 B696 J696:K696" name="Диапазон3_74_5_1_14" securityDescriptor="O:WDG:WDD:(A;;CC;;;S-1-5-21-1281035640-548247933-376692995-11259)(A;;CC;;;S-1-5-21-1281035640-548247933-376692995-11258)(A;;CC;;;S-1-5-21-1281035640-548247933-376692995-5864)"/>
    <protectedRange password="CA9C" sqref="C696" name="Диапазон3_74_5_1_2_7" securityDescriptor="O:WDG:WDD:(A;;CC;;;S-1-5-21-1281035640-548247933-376692995-11259)(A;;CC;;;S-1-5-21-1281035640-548247933-376692995-11258)(A;;CC;;;S-1-5-21-1281035640-548247933-376692995-5864)"/>
    <protectedRange password="CA9C" sqref="D696:I696" name="Диапазон3_74_5_1_8_7" securityDescriptor="O:WDG:WDD:(A;;CC;;;S-1-5-21-1281035640-548247933-376692995-11259)(A;;CC;;;S-1-5-21-1281035640-548247933-376692995-11258)(A;;CC;;;S-1-5-21-1281035640-548247933-376692995-5864)"/>
    <protectedRange password="CA9C" sqref="T705" name="Диапазон3_4_1_1" securityDescriptor="O:WDG:WDD:(A;;CC;;;S-1-5-21-1281035640-548247933-376692995-11259)(A;;CC;;;S-1-5-21-1281035640-548247933-376692995-11258)(A;;CC;;;S-1-5-21-1281035640-548247933-376692995-5864)"/>
    <protectedRange password="CA9C" sqref="Y705 U705:V705 B705 J705:K705" name="Диапазон3_74_5_1_7_1" securityDescriptor="O:WDG:WDD:(A;;CC;;;S-1-5-21-1281035640-548247933-376692995-11259)(A;;CC;;;S-1-5-21-1281035640-548247933-376692995-11258)(A;;CC;;;S-1-5-21-1281035640-548247933-376692995-5864)"/>
    <protectedRange password="CA9C" sqref="C705" name="Диапазон3_74_5_1_2_1_1" securityDescriptor="O:WDG:WDD:(A;;CC;;;S-1-5-21-1281035640-548247933-376692995-11259)(A;;CC;;;S-1-5-21-1281035640-548247933-376692995-11258)(A;;CC;;;S-1-5-21-1281035640-548247933-376692995-5864)"/>
    <protectedRange password="CA9C" sqref="D705:I705" name="Диапазон3_74_5_1_8_1_1" securityDescriptor="O:WDG:WDD:(A;;CC;;;S-1-5-21-1281035640-548247933-376692995-11259)(A;;CC;;;S-1-5-21-1281035640-548247933-376692995-11258)(A;;CC;;;S-1-5-21-1281035640-548247933-376692995-5864)"/>
    <protectedRange password="CA9C" sqref="W705" name="Диапазон3_74_6_2_1_1" securityDescriptor="O:WDG:WDD:(A;;CC;;;S-1-5-21-1281035640-548247933-376692995-11259)(A;;CC;;;S-1-5-21-1281035640-548247933-376692995-11258)(A;;CC;;;S-1-5-21-1281035640-548247933-376692995-5864)"/>
    <protectedRange password="CA9C" sqref="T706" name="Диапазон3_4_2_1" securityDescriptor="O:WDG:WDD:(A;;CC;;;S-1-5-21-1281035640-548247933-376692995-11259)(A;;CC;;;S-1-5-21-1281035640-548247933-376692995-11258)(A;;CC;;;S-1-5-21-1281035640-548247933-376692995-5864)"/>
    <protectedRange password="CA9C" sqref="Y706 U706:V706 B706 J706:K706" name="Диапазон3_74_5_1_9_1" securityDescriptor="O:WDG:WDD:(A;;CC;;;S-1-5-21-1281035640-548247933-376692995-11259)(A;;CC;;;S-1-5-21-1281035640-548247933-376692995-11258)(A;;CC;;;S-1-5-21-1281035640-548247933-376692995-5864)"/>
    <protectedRange password="CA9C" sqref="C706" name="Диапазон3_74_5_1_2_2_1" securityDescriptor="O:WDG:WDD:(A;;CC;;;S-1-5-21-1281035640-548247933-376692995-11259)(A;;CC;;;S-1-5-21-1281035640-548247933-376692995-11258)(A;;CC;;;S-1-5-21-1281035640-548247933-376692995-5864)"/>
    <protectedRange password="CA9C" sqref="D706:I706" name="Диапазон3_74_5_1_8_2_1" securityDescriptor="O:WDG:WDD:(A;;CC;;;S-1-5-21-1281035640-548247933-376692995-11259)(A;;CC;;;S-1-5-21-1281035640-548247933-376692995-11258)(A;;CC;;;S-1-5-21-1281035640-548247933-376692995-5864)"/>
    <protectedRange password="CA9C" sqref="W706" name="Диапазон3_74_6_2_2_1" securityDescriptor="O:WDG:WDD:(A;;CC;;;S-1-5-21-1281035640-548247933-376692995-11259)(A;;CC;;;S-1-5-21-1281035640-548247933-376692995-11258)(A;;CC;;;S-1-5-21-1281035640-548247933-376692995-5864)"/>
    <protectedRange password="CA9C" sqref="T707" name="Диапазон3_4_3_1" securityDescriptor="O:WDG:WDD:(A;;CC;;;S-1-5-21-1281035640-548247933-376692995-11259)(A;;CC;;;S-1-5-21-1281035640-548247933-376692995-11258)(A;;CC;;;S-1-5-21-1281035640-548247933-376692995-5864)"/>
    <protectedRange password="CA9C" sqref="Y707 U707:V707 B707 J707:K707" name="Диапазон3_74_5_1_10_1" securityDescriptor="O:WDG:WDD:(A;;CC;;;S-1-5-21-1281035640-548247933-376692995-11259)(A;;CC;;;S-1-5-21-1281035640-548247933-376692995-11258)(A;;CC;;;S-1-5-21-1281035640-548247933-376692995-5864)"/>
    <protectedRange password="CA9C" sqref="C707" name="Диапазон3_74_5_1_2_3_1" securityDescriptor="O:WDG:WDD:(A;;CC;;;S-1-5-21-1281035640-548247933-376692995-11259)(A;;CC;;;S-1-5-21-1281035640-548247933-376692995-11258)(A;;CC;;;S-1-5-21-1281035640-548247933-376692995-5864)"/>
    <protectedRange password="CA9C" sqref="D707:I707" name="Диапазон3_74_5_1_8_3_1" securityDescriptor="O:WDG:WDD:(A;;CC;;;S-1-5-21-1281035640-548247933-376692995-11259)(A;;CC;;;S-1-5-21-1281035640-548247933-376692995-11258)(A;;CC;;;S-1-5-21-1281035640-548247933-376692995-5864)"/>
    <protectedRange password="CA9C" sqref="W707" name="Диапазон3_74_6_2_3_1" securityDescriptor="O:WDG:WDD:(A;;CC;;;S-1-5-21-1281035640-548247933-376692995-11259)(A;;CC;;;S-1-5-21-1281035640-548247933-376692995-11258)(A;;CC;;;S-1-5-21-1281035640-548247933-376692995-5864)"/>
    <protectedRange password="CA9C" sqref="T708" name="Диапазон3_4_4_1" securityDescriptor="O:WDG:WDD:(A;;CC;;;S-1-5-21-1281035640-548247933-376692995-11259)(A;;CC;;;S-1-5-21-1281035640-548247933-376692995-11258)(A;;CC;;;S-1-5-21-1281035640-548247933-376692995-5864)"/>
    <protectedRange password="CA9C" sqref="Y708 U708:V708 B708 J708:K708" name="Диапазон3_74_5_1_11_1" securityDescriptor="O:WDG:WDD:(A;;CC;;;S-1-5-21-1281035640-548247933-376692995-11259)(A;;CC;;;S-1-5-21-1281035640-548247933-376692995-11258)(A;;CC;;;S-1-5-21-1281035640-548247933-376692995-5864)"/>
    <protectedRange password="CA9C" sqref="C708" name="Диапазон3_74_5_1_2_4_1" securityDescriptor="O:WDG:WDD:(A;;CC;;;S-1-5-21-1281035640-548247933-376692995-11259)(A;;CC;;;S-1-5-21-1281035640-548247933-376692995-11258)(A;;CC;;;S-1-5-21-1281035640-548247933-376692995-5864)"/>
    <protectedRange password="CA9C" sqref="D708:I708" name="Диапазон3_74_5_1_8_4_1" securityDescriptor="O:WDG:WDD:(A;;CC;;;S-1-5-21-1281035640-548247933-376692995-11259)(A;;CC;;;S-1-5-21-1281035640-548247933-376692995-11258)(A;;CC;;;S-1-5-21-1281035640-548247933-376692995-5864)"/>
    <protectedRange password="CA9C" sqref="W708" name="Диапазон3_74_6_2_4_1" securityDescriptor="O:WDG:WDD:(A;;CC;;;S-1-5-21-1281035640-548247933-376692995-11259)(A;;CC;;;S-1-5-21-1281035640-548247933-376692995-11258)(A;;CC;;;S-1-5-21-1281035640-548247933-376692995-5864)"/>
    <protectedRange password="CA9C" sqref="T709" name="Диапазон3_4_5_1" securityDescriptor="O:WDG:WDD:(A;;CC;;;S-1-5-21-1281035640-548247933-376692995-11259)(A;;CC;;;S-1-5-21-1281035640-548247933-376692995-11258)(A;;CC;;;S-1-5-21-1281035640-548247933-376692995-5864)"/>
    <protectedRange password="CA9C" sqref="Y709 U709:V709 B709 J709:K709" name="Диапазон3_74_5_1_12_1" securityDescriptor="O:WDG:WDD:(A;;CC;;;S-1-5-21-1281035640-548247933-376692995-11259)(A;;CC;;;S-1-5-21-1281035640-548247933-376692995-11258)(A;;CC;;;S-1-5-21-1281035640-548247933-376692995-5864)"/>
    <protectedRange password="CA9C" sqref="C709" name="Диапазон3_74_5_1_2_5_1" securityDescriptor="O:WDG:WDD:(A;;CC;;;S-1-5-21-1281035640-548247933-376692995-11259)(A;;CC;;;S-1-5-21-1281035640-548247933-376692995-11258)(A;;CC;;;S-1-5-21-1281035640-548247933-376692995-5864)"/>
    <protectedRange password="CA9C" sqref="D709:I709" name="Диапазон3_74_5_1_8_5_1" securityDescriptor="O:WDG:WDD:(A;;CC;;;S-1-5-21-1281035640-548247933-376692995-11259)(A;;CC;;;S-1-5-21-1281035640-548247933-376692995-11258)(A;;CC;;;S-1-5-21-1281035640-548247933-376692995-5864)"/>
    <protectedRange password="CA9C" sqref="W709" name="Диапазон3_74_6_2_5_1" securityDescriptor="O:WDG:WDD:(A;;CC;;;S-1-5-21-1281035640-548247933-376692995-11259)(A;;CC;;;S-1-5-21-1281035640-548247933-376692995-11258)(A;;CC;;;S-1-5-21-1281035640-548247933-376692995-5864)"/>
    <protectedRange password="CA9C" sqref="T710" name="Диапазон3_4_6_1" securityDescriptor="O:WDG:WDD:(A;;CC;;;S-1-5-21-1281035640-548247933-376692995-11259)(A;;CC;;;S-1-5-21-1281035640-548247933-376692995-11258)(A;;CC;;;S-1-5-21-1281035640-548247933-376692995-5864)"/>
    <protectedRange password="CA9C" sqref="Y710 U710:V710 B710 J710:K710" name="Диапазон3_74_5_1_13_1" securityDescriptor="O:WDG:WDD:(A;;CC;;;S-1-5-21-1281035640-548247933-376692995-11259)(A;;CC;;;S-1-5-21-1281035640-548247933-376692995-11258)(A;;CC;;;S-1-5-21-1281035640-548247933-376692995-5864)"/>
    <protectedRange password="CA9C" sqref="C710" name="Диапазон3_74_5_1_2_6_1" securityDescriptor="O:WDG:WDD:(A;;CC;;;S-1-5-21-1281035640-548247933-376692995-11259)(A;;CC;;;S-1-5-21-1281035640-548247933-376692995-11258)(A;;CC;;;S-1-5-21-1281035640-548247933-376692995-5864)"/>
    <protectedRange password="CA9C" sqref="D710:I710" name="Диапазон3_74_5_1_8_6_1" securityDescriptor="O:WDG:WDD:(A;;CC;;;S-1-5-21-1281035640-548247933-376692995-11259)(A;;CC;;;S-1-5-21-1281035640-548247933-376692995-11258)(A;;CC;;;S-1-5-21-1281035640-548247933-376692995-5864)"/>
    <protectedRange password="CA9C" sqref="W710" name="Диапазон3_74_6_2_6_1" securityDescriptor="O:WDG:WDD:(A;;CC;;;S-1-5-21-1281035640-548247933-376692995-11259)(A;;CC;;;S-1-5-21-1281035640-548247933-376692995-11258)(A;;CC;;;S-1-5-21-1281035640-548247933-376692995-5864)"/>
    <protectedRange password="CA9C" sqref="T711" name="Диапазон3_4_7_1" securityDescriptor="O:WDG:WDD:(A;;CC;;;S-1-5-21-1281035640-548247933-376692995-11259)(A;;CC;;;S-1-5-21-1281035640-548247933-376692995-11258)(A;;CC;;;S-1-5-21-1281035640-548247933-376692995-5864)"/>
    <protectedRange password="CA9C" sqref="Y711 U711:V711 B711 J711:K711" name="Диапазон3_74_5_1_14_1" securityDescriptor="O:WDG:WDD:(A;;CC;;;S-1-5-21-1281035640-548247933-376692995-11259)(A;;CC;;;S-1-5-21-1281035640-548247933-376692995-11258)(A;;CC;;;S-1-5-21-1281035640-548247933-376692995-5864)"/>
    <protectedRange password="CA9C" sqref="C711" name="Диапазон3_74_5_1_2_7_1" securityDescriptor="O:WDG:WDD:(A;;CC;;;S-1-5-21-1281035640-548247933-376692995-11259)(A;;CC;;;S-1-5-21-1281035640-548247933-376692995-11258)(A;;CC;;;S-1-5-21-1281035640-548247933-376692995-5864)"/>
    <protectedRange password="CA9C" sqref="D711:I711" name="Диапазон3_74_5_1_8_7_1" securityDescriptor="O:WDG:WDD:(A;;CC;;;S-1-5-21-1281035640-548247933-376692995-11259)(A;;CC;;;S-1-5-21-1281035640-548247933-376692995-11258)(A;;CC;;;S-1-5-21-1281035640-548247933-376692995-5864)"/>
    <protectedRange password="CA9C" sqref="W711" name="Диапазон3_74_6_2_7_1" securityDescriptor="O:WDG:WDD:(A;;CC;;;S-1-5-21-1281035640-548247933-376692995-11259)(A;;CC;;;S-1-5-21-1281035640-548247933-376692995-11258)(A;;CC;;;S-1-5-21-1281035640-548247933-376692995-5864)"/>
    <protectedRange password="CA9C" sqref="P722" name="Диапазон3_74_5_1_5" securityDescriptor="O:WDG:WDD:(A;;CC;;;S-1-5-21-1281035640-548247933-376692995-11259)(A;;CC;;;S-1-5-21-1281035640-548247933-376692995-11258)(A;;CC;;;S-1-5-21-1281035640-548247933-376692995-5864)"/>
    <protectedRange password="CA9C" sqref="Y722" name="Диапазон3_5_2_1" securityDescriptor="O:WDG:WDD:(A;;CC;;;S-1-5-21-1281035640-548247933-376692995-11259)(A;;CC;;;S-1-5-21-1281035640-548247933-376692995-11258)(A;;CC;;;S-1-5-21-1281035640-548247933-376692995-5864)"/>
    <protectedRange password="CA9C" sqref="O717" name="Диапазон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717:W717 N717 K717 Q717:R717 AA717 W718:W719 B717:J717" name="Диапазон3_74_2_4" securityDescriptor="O:WDG:WDD:(A;;CC;;;S-1-5-21-1281035640-548247933-376692995-11259)(A;;CC;;;S-1-5-21-1281035640-548247933-376692995-11258)(A;;CC;;;S-1-5-21-1281035640-548247933-376692995-5864)"/>
    <protectedRange password="CA9C" sqref="O723" name="Диапазон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723:W723 K723 Q723:R723 AA723 I724 E724 G724 B723:J723" name="Диапазон3_74_2_4_1" securityDescriptor="O:WDG:WDD:(A;;CC;;;S-1-5-21-1281035640-548247933-376692995-11259)(A;;CC;;;S-1-5-21-1281035640-548247933-376692995-11258)(A;;CC;;;S-1-5-21-1281035640-548247933-376692995-5864)"/>
    <protectedRange password="CA9C" sqref="B724" name="Диапазон3_19" securityDescriptor="O:WDG:WDD:(A;;CC;;;S-1-5-21-1281035640-548247933-376692995-11259)(A;;CC;;;S-1-5-21-1281035640-548247933-376692995-11258)(A;;CC;;;S-1-5-21-1281035640-548247933-376692995-5864)"/>
    <protectedRange password="CA9C" sqref="J724" name="Диапазон3_32_3_2_1" securityDescriptor="O:WDG:WDD:(A;;CC;;;S-1-5-21-1281035640-548247933-376692995-11259)(A;;CC;;;S-1-5-21-1281035640-548247933-376692995-11258)(A;;CC;;;S-1-5-21-1281035640-548247933-376692995-5864)"/>
    <protectedRange password="CA9C" sqref="O724 R724" name="Диапазон3_19_1" securityDescriptor="O:WDG:WDD:(A;;CC;;;S-1-5-21-1281035640-548247933-376692995-11259)(A;;CC;;;S-1-5-21-1281035640-548247933-376692995-11258)(A;;CC;;;S-1-5-21-1281035640-548247933-376692995-5864)"/>
    <protectedRange password="CA9C" sqref="L724" name="Диапазон3_3_1" securityDescriptor="O:WDG:WDD:(A;;CC;;;S-1-5-21-1281035640-548247933-376692995-11259)(A;;CC;;;S-1-5-21-1281035640-548247933-376692995-11258)(A;;CC;;;S-1-5-21-1281035640-548247933-376692995-5864)"/>
    <protectedRange password="CA9C" sqref="O718:O719" name="Диапазон3_1_1_1_27" securityDescriptor="O:WDG:WDD:(A;;CC;;;S-1-5-21-1281035640-548247933-376692995-11259)(A;;CC;;;S-1-5-21-1281035640-548247933-376692995-11258)(A;;CC;;;S-1-5-21-1281035640-548247933-376692995-5864)"/>
    <protectedRange password="CA9C" sqref="J718:J719" name="Диапазон3_6_1_7" securityDescriptor="O:WDG:WDD:(A;;CC;;;S-1-5-21-1281035640-548247933-376692995-11259)(A;;CC;;;S-1-5-21-1281035640-548247933-376692995-11258)(A;;CC;;;S-1-5-21-1281035640-548247933-376692995-5864)"/>
    <protectedRange password="CA9C" sqref="Q718:Q719" name="Диапазон3_25_3_1_5" securityDescriptor="O:WDG:WDD:(A;;CC;;;S-1-5-21-1281035640-548247933-376692995-11259)(A;;CC;;;S-1-5-21-1281035640-548247933-376692995-11258)(A;;CC;;;S-1-5-21-1281035640-548247933-376692995-5864)"/>
    <protectedRange password="CA9C" sqref="K719 P718:P719 R718:R719 K718 Y718:Y719 T718:V719 D719:I719" name="Диапазон3_25_6_1_2_1" securityDescriptor="O:WDG:WDD:(A;;CC;;;S-1-5-21-1281035640-548247933-376692995-11259)(A;;CC;;;S-1-5-21-1281035640-548247933-376692995-11258)(A;;CC;;;S-1-5-21-1281035640-548247933-376692995-5864)"/>
    <protectedRange password="CA9C" sqref="D718:I718" name="Диапазон3_25_6_5_1" securityDescriptor="O:WDG:WDD:(A;;CC;;;S-1-5-21-1281035640-548247933-376692995-11259)(A;;CC;;;S-1-5-21-1281035640-548247933-376692995-11258)(A;;CC;;;S-1-5-21-1281035640-548247933-376692995-5864)"/>
    <protectedRange password="CA9C" sqref="C719 B718:B719" name="Диапазон3_25_6_1_3_1" securityDescriptor="O:WDG:WDD:(A;;CC;;;S-1-5-21-1281035640-548247933-376692995-11259)(A;;CC;;;S-1-5-21-1281035640-548247933-376692995-11258)(A;;CC;;;S-1-5-21-1281035640-548247933-376692995-5864)"/>
    <protectedRange password="CA9C" sqref="C718" name="Диапазон3_25_6_5_2" securityDescriptor="O:WDG:WDD:(A;;CC;;;S-1-5-21-1281035640-548247933-376692995-11259)(A;;CC;;;S-1-5-21-1281035640-548247933-376692995-11258)(A;;CC;;;S-1-5-21-1281035640-548247933-376692995-5864)"/>
    <protectedRange password="CA9C" sqref="J725" name="Диапазон3_6_1_7_1" securityDescriptor="O:WDG:WDD:(A;;CC;;;S-1-5-21-1281035640-548247933-376692995-11259)(A;;CC;;;S-1-5-21-1281035640-548247933-376692995-11258)(A;;CC;;;S-1-5-21-1281035640-548247933-376692995-5864)"/>
    <protectedRange password="CA9C" sqref="Q725" name="Диапазон3_25_3_1_5_1" securityDescriptor="O:WDG:WDD:(A;;CC;;;S-1-5-21-1281035640-548247933-376692995-11259)(A;;CC;;;S-1-5-21-1281035640-548247933-376692995-11258)(A;;CC;;;S-1-5-21-1281035640-548247933-376692995-5864)"/>
    <protectedRange password="CA9C" sqref="P725 R725 K725 Y725 T725:V725" name="Диапазон3_25_6_1_2_1_1" securityDescriptor="O:WDG:WDD:(A;;CC;;;S-1-5-21-1281035640-548247933-376692995-11259)(A;;CC;;;S-1-5-21-1281035640-548247933-376692995-11258)(A;;CC;;;S-1-5-21-1281035640-548247933-376692995-5864)"/>
    <protectedRange password="CA9C" sqref="D725:I725" name="Диапазон3_25_6_5_1_1" securityDescriptor="O:WDG:WDD:(A;;CC;;;S-1-5-21-1281035640-548247933-376692995-11259)(A;;CC;;;S-1-5-21-1281035640-548247933-376692995-11258)(A;;CC;;;S-1-5-21-1281035640-548247933-376692995-5864)"/>
    <protectedRange password="CA9C" sqref="B725" name="Диапазон3_25_6_1_3_1_1" securityDescriptor="O:WDG:WDD:(A;;CC;;;S-1-5-21-1281035640-548247933-376692995-11259)(A;;CC;;;S-1-5-21-1281035640-548247933-376692995-11258)(A;;CC;;;S-1-5-21-1281035640-548247933-376692995-5864)"/>
    <protectedRange password="CA9C" sqref="C725" name="Диапазон3_25_6_5_2_1" securityDescriptor="O:WDG:WDD:(A;;CC;;;S-1-5-21-1281035640-548247933-376692995-11259)(A;;CC;;;S-1-5-21-1281035640-548247933-376692995-11258)(A;;CC;;;S-1-5-21-1281035640-548247933-376692995-5864)"/>
    <protectedRange password="CA9C" sqref="O725" name="Диапазон3_1_1_1_2" securityDescriptor="O:WDG:WDD:(A;;CC;;;S-1-5-21-1281035640-548247933-376692995-11259)(A;;CC;;;S-1-5-21-1281035640-548247933-376692995-11258)(A;;CC;;;S-1-5-21-1281035640-548247933-376692995-5864)"/>
    <protectedRange password="CA9C" sqref="W725" name="Диапазон3_25_6_1" securityDescriptor="O:WDG:WDD:(A;;CC;;;S-1-5-21-1281035640-548247933-376692995-11259)(A;;CC;;;S-1-5-21-1281035640-548247933-376692995-11258)(A;;CC;;;S-1-5-21-1281035640-548247933-376692995-5864)"/>
    <protectedRange password="CA9C" sqref="B726:B727" name="Диапазон3_25_6_1_1" securityDescriptor="O:WDG:WDD:(A;;CC;;;S-1-5-21-1281035640-548247933-376692995-11259)(A;;CC;;;S-1-5-21-1281035640-548247933-376692995-11258)(A;;CC;;;S-1-5-21-1281035640-548247933-376692995-5864)"/>
    <protectedRange password="CA9C" sqref="C726:C727" name="Диапазон3_25_6_5" securityDescriptor="O:WDG:WDD:(A;;CC;;;S-1-5-21-1281035640-548247933-376692995-11259)(A;;CC;;;S-1-5-21-1281035640-548247933-376692995-11258)(A;;CC;;;S-1-5-21-1281035640-548247933-376692995-5864)"/>
    <protectedRange password="CA9C" sqref="J726:J727" name="Диапазон3_6_1" securityDescriptor="O:WDG:WDD:(A;;CC;;;S-1-5-21-1281035640-548247933-376692995-11259)(A;;CC;;;S-1-5-21-1281035640-548247933-376692995-11258)(A;;CC;;;S-1-5-21-1281035640-548247933-376692995-5864)"/>
    <protectedRange password="CA9C" sqref="D726:I727" name="Диапазон3_25_6_5_3" securityDescriptor="O:WDG:WDD:(A;;CC;;;S-1-5-21-1281035640-548247933-376692995-11259)(A;;CC;;;S-1-5-21-1281035640-548247933-376692995-11258)(A;;CC;;;S-1-5-21-1281035640-548247933-376692995-5864)"/>
    <protectedRange password="CA9C" sqref="O726:O727" name="Диапазон3_1_1_1_3" securityDescriptor="O:WDG:WDD:(A;;CC;;;S-1-5-21-1281035640-548247933-376692995-11259)(A;;CC;;;S-1-5-21-1281035640-548247933-376692995-11258)(A;;CC;;;S-1-5-21-1281035640-548247933-376692995-5864)"/>
    <protectedRange password="CA9C" sqref="Q726:Q727" name="Диапазон3_25_3_1" securityDescriptor="O:WDG:WDD:(A;;CC;;;S-1-5-21-1281035640-548247933-376692995-11259)(A;;CC;;;S-1-5-21-1281035640-548247933-376692995-11258)(A;;CC;;;S-1-5-21-1281035640-548247933-376692995-5864)"/>
    <protectedRange password="CA9C" sqref="P726:P727 R726:R727 K726:K727 Y726:Y727 T726:W727" name="Диапазон3_25_6_1_2" securityDescriptor="O:WDG:WDD:(A;;CC;;;S-1-5-21-1281035640-548247933-376692995-11259)(A;;CC;;;S-1-5-21-1281035640-548247933-376692995-11258)(A;;CC;;;S-1-5-21-1281035640-548247933-376692995-5864)"/>
  </protectedRanges>
  <autoFilter ref="A7:AA728"/>
  <mergeCells count="13">
    <mergeCell ref="B774:V774"/>
    <mergeCell ref="B770:AA770"/>
    <mergeCell ref="B760:N761"/>
    <mergeCell ref="B736:U736"/>
    <mergeCell ref="B745:U745"/>
    <mergeCell ref="B748:U748"/>
    <mergeCell ref="B753:V753"/>
    <mergeCell ref="B759:V759"/>
    <mergeCell ref="B734:AA734"/>
    <mergeCell ref="B762:N762"/>
    <mergeCell ref="B763:V763"/>
    <mergeCell ref="B764:V764"/>
    <mergeCell ref="B771:V771"/>
  </mergeCells>
  <pageMargins left="0.31496062992125984" right="0.11811023622047245" top="0.35433070866141736" bottom="0.35433070866141736" header="0.31496062992125984" footer="0.31496062992125984"/>
  <pageSetup paperSize="8" scale="77"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Корр-ка №10</vt:lpstr>
      <vt:lpstr>'Корр-ка №10'!Область_печати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2016-04-14T12:37:53Z</dcterms:modified>
</cp:coreProperties>
</file>