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mg-filesrv-01\Общая папка департамента лзимс$\1. ПЛАН ЗАКУПОК\Долгосрочный\Долгосрочный план 2019-2023 год\дополнения и измененияв ДПЗ\"/>
    </mc:Choice>
  </mc:AlternateContent>
  <bookViews>
    <workbookView xWindow="0" yWindow="0" windowWidth="28800" windowHeight="11835"/>
  </bookViews>
  <sheets>
    <sheet name="№11 новая форма" sheetId="4" r:id="rId1"/>
  </sheets>
  <externalReferences>
    <externalReference r:id="rId2"/>
    <externalReference r:id="rId3"/>
    <externalReference r:id="rId4"/>
    <externalReference r:id="rId5"/>
    <externalReference r:id="rId6"/>
  </externalReferences>
  <definedNames>
    <definedName name="_xlnm._FilterDatabase" localSheetId="0" hidden="1">'№11 новая форма'!$A$7:$BM$52</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_xlnm.Print_Area" localSheetId="0">'№11 новая форма'!$A$1:$BM$41</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s>
  <calcPr calcId="152511"/>
</workbook>
</file>

<file path=xl/calcChain.xml><?xml version="1.0" encoding="utf-8"?>
<calcChain xmlns="http://schemas.openxmlformats.org/spreadsheetml/2006/main">
  <c r="AH53" i="4" l="1"/>
  <c r="AI53" i="4"/>
  <c r="AJ53" i="4"/>
  <c r="AL53" i="4"/>
  <c r="AM53" i="4"/>
  <c r="AN53" i="4"/>
  <c r="AP53" i="4"/>
  <c r="AQ53" i="4"/>
  <c r="AR53" i="4"/>
  <c r="AT53" i="4"/>
  <c r="AU53" i="4"/>
  <c r="AV53" i="4"/>
  <c r="AX53" i="4"/>
  <c r="AF53" i="4"/>
  <c r="AY49" i="4"/>
  <c r="AZ49" i="4" s="1"/>
  <c r="AW49" i="4"/>
  <c r="AS49" i="4"/>
  <c r="AO49" i="4"/>
  <c r="AK49" i="4"/>
  <c r="AG49" i="4"/>
  <c r="AY51" i="4"/>
  <c r="AZ51" i="4" s="1"/>
  <c r="AW51" i="4"/>
  <c r="AS51" i="4"/>
  <c r="AO51" i="4"/>
  <c r="AK51" i="4"/>
  <c r="AG51" i="4"/>
  <c r="AY50" i="4"/>
  <c r="AZ50" i="4" s="1"/>
  <c r="AW50" i="4"/>
  <c r="AS50" i="4"/>
  <c r="AO50" i="4"/>
  <c r="AK50" i="4"/>
  <c r="AG50" i="4"/>
  <c r="AY48" i="4"/>
  <c r="AZ48" i="4" s="1"/>
  <c r="AW48" i="4"/>
  <c r="AS48" i="4"/>
  <c r="AO48" i="4"/>
  <c r="AK48" i="4"/>
  <c r="AG48" i="4"/>
  <c r="AY39" i="4"/>
  <c r="AZ39" i="4" s="1"/>
  <c r="AW39" i="4"/>
  <c r="AS39" i="4"/>
  <c r="AO39" i="4"/>
  <c r="AK39" i="4"/>
  <c r="AZ11" i="4" l="1"/>
  <c r="AY11" i="4"/>
  <c r="AH40" i="4"/>
  <c r="AI40" i="4"/>
  <c r="AJ40" i="4"/>
  <c r="AL40" i="4"/>
  <c r="AM40" i="4"/>
  <c r="AN40" i="4"/>
  <c r="AP40" i="4"/>
  <c r="AQ40" i="4"/>
  <c r="AR40" i="4"/>
  <c r="AT40" i="4"/>
  <c r="AU40" i="4"/>
  <c r="AV40" i="4"/>
  <c r="AX40" i="4"/>
  <c r="AF40" i="4"/>
  <c r="AH30" i="4"/>
  <c r="AI30" i="4"/>
  <c r="AJ30" i="4"/>
  <c r="AL30" i="4"/>
  <c r="AM30" i="4"/>
  <c r="AP30" i="4"/>
  <c r="AQ30" i="4"/>
  <c r="AT30" i="4"/>
  <c r="AU30" i="4"/>
  <c r="AF30" i="4"/>
  <c r="AY42" i="4" l="1"/>
  <c r="AZ42" i="4" s="1"/>
  <c r="AW42" i="4"/>
  <c r="AS42" i="4"/>
  <c r="AO42" i="4"/>
  <c r="AK42" i="4"/>
  <c r="AG42" i="4"/>
  <c r="AY43" i="4"/>
  <c r="AZ43" i="4" s="1"/>
  <c r="AW43" i="4"/>
  <c r="AS43" i="4"/>
  <c r="AO43" i="4"/>
  <c r="AK43" i="4"/>
  <c r="AG43" i="4"/>
  <c r="AY44" i="4"/>
  <c r="AZ44" i="4" s="1"/>
  <c r="AW44" i="4"/>
  <c r="AS44" i="4"/>
  <c r="AO44" i="4"/>
  <c r="AK44" i="4"/>
  <c r="AG44" i="4"/>
  <c r="AY45" i="4"/>
  <c r="AZ45" i="4" s="1"/>
  <c r="AW45" i="4"/>
  <c r="AS45" i="4"/>
  <c r="AO45" i="4"/>
  <c r="AK45" i="4"/>
  <c r="AG45" i="4"/>
  <c r="AY46" i="4"/>
  <c r="AZ46" i="4" s="1"/>
  <c r="AW46" i="4"/>
  <c r="AS46" i="4"/>
  <c r="AO46" i="4"/>
  <c r="AK46" i="4"/>
  <c r="AG46" i="4"/>
  <c r="AY47" i="4"/>
  <c r="AW47" i="4"/>
  <c r="AW53" i="4" s="1"/>
  <c r="AS47" i="4"/>
  <c r="AO47" i="4"/>
  <c r="AK47" i="4"/>
  <c r="AG47" i="4"/>
  <c r="AS53" i="4" l="1"/>
  <c r="AO53" i="4"/>
  <c r="AZ47" i="4"/>
  <c r="AY38" i="4"/>
  <c r="AZ38" i="4" s="1"/>
  <c r="AW38" i="4"/>
  <c r="AS38" i="4"/>
  <c r="AO38" i="4"/>
  <c r="AK38" i="4"/>
  <c r="AG38" i="4"/>
  <c r="AY37" i="4"/>
  <c r="AZ37" i="4" s="1"/>
  <c r="AW37" i="4"/>
  <c r="AS37" i="4"/>
  <c r="AO37" i="4"/>
  <c r="AK37" i="4"/>
  <c r="AG37" i="4"/>
  <c r="AY36" i="4"/>
  <c r="AZ36" i="4" s="1"/>
  <c r="AW36" i="4"/>
  <c r="AS36" i="4"/>
  <c r="AO36" i="4"/>
  <c r="AK36" i="4"/>
  <c r="AG36" i="4"/>
  <c r="AY35" i="4"/>
  <c r="AZ35" i="4" s="1"/>
  <c r="AW35" i="4"/>
  <c r="AS35" i="4"/>
  <c r="AO35" i="4"/>
  <c r="AK35" i="4"/>
  <c r="AG35" i="4"/>
  <c r="AY34" i="4"/>
  <c r="AZ34" i="4" s="1"/>
  <c r="AW34" i="4"/>
  <c r="AS34" i="4"/>
  <c r="AO34" i="4"/>
  <c r="AK34" i="4"/>
  <c r="AG34" i="4"/>
  <c r="AY33" i="4"/>
  <c r="AW33" i="4"/>
  <c r="AS33" i="4"/>
  <c r="AO33" i="4"/>
  <c r="AK33" i="4"/>
  <c r="AG33" i="4"/>
  <c r="AY40" i="4" l="1"/>
  <c r="AG40" i="4"/>
  <c r="AO40" i="4"/>
  <c r="AK40" i="4"/>
  <c r="AS40" i="4"/>
  <c r="AW40" i="4"/>
  <c r="AZ33" i="4"/>
  <c r="AZ40" i="4" s="1"/>
  <c r="AY28" i="4"/>
  <c r="AK28" i="4"/>
  <c r="AG28" i="4"/>
  <c r="AY52" i="4"/>
  <c r="AY53" i="4" s="1"/>
  <c r="AK52" i="4"/>
  <c r="AK53" i="4" s="1"/>
  <c r="AG52" i="4"/>
  <c r="AG53" i="4" s="1"/>
  <c r="AY26" i="4"/>
  <c r="AZ26" i="4" s="1"/>
  <c r="AK26" i="4"/>
  <c r="AG26" i="4"/>
  <c r="AY25" i="4"/>
  <c r="AK25" i="4"/>
  <c r="AG25" i="4"/>
  <c r="AY27" i="4"/>
  <c r="AZ27" i="4" s="1"/>
  <c r="AK27" i="4"/>
  <c r="AG27" i="4"/>
  <c r="AY24" i="4"/>
  <c r="AZ24" i="4" s="1"/>
  <c r="AK24" i="4"/>
  <c r="AG24" i="4"/>
  <c r="AY29" i="4"/>
  <c r="AS29" i="4"/>
  <c r="AO29" i="4"/>
  <c r="AK29" i="4"/>
  <c r="AG29" i="4"/>
  <c r="AX23" i="4"/>
  <c r="AV23" i="4"/>
  <c r="AW23" i="4" s="1"/>
  <c r="AR23" i="4"/>
  <c r="AS23" i="4" s="1"/>
  <c r="AN23" i="4"/>
  <c r="AO23" i="4" s="1"/>
  <c r="AK23" i="4"/>
  <c r="AZ23" i="4" s="1"/>
  <c r="AX22" i="4"/>
  <c r="AV22" i="4"/>
  <c r="AR22" i="4"/>
  <c r="AS22" i="4" s="1"/>
  <c r="AN22" i="4"/>
  <c r="AO22" i="4" s="1"/>
  <c r="AK22" i="4"/>
  <c r="AG22" i="4"/>
  <c r="AX20" i="4"/>
  <c r="AV20" i="4"/>
  <c r="AW20" i="4" s="1"/>
  <c r="AR20" i="4"/>
  <c r="AS20" i="4" s="1"/>
  <c r="AN20" i="4"/>
  <c r="AO20" i="4" s="1"/>
  <c r="AK20" i="4"/>
  <c r="AG20" i="4"/>
  <c r="AX21" i="4"/>
  <c r="AX30" i="4" s="1"/>
  <c r="AV21" i="4"/>
  <c r="AR21" i="4"/>
  <c r="AN21" i="4"/>
  <c r="AK21" i="4"/>
  <c r="AG21" i="4"/>
  <c r="AW21" i="4" l="1"/>
  <c r="AV30" i="4"/>
  <c r="AN30" i="4"/>
  <c r="AS21" i="4"/>
  <c r="AS30" i="4" s="1"/>
  <c r="AR30" i="4"/>
  <c r="AK30" i="4"/>
  <c r="AG30" i="4"/>
  <c r="AZ25" i="4"/>
  <c r="AZ28" i="4"/>
  <c r="AZ52" i="4"/>
  <c r="AZ53" i="4" s="1"/>
  <c r="AY21" i="4"/>
  <c r="AZ20" i="4"/>
  <c r="AZ22" i="4"/>
  <c r="AZ21" i="4"/>
  <c r="AY20" i="4"/>
  <c r="AY22" i="4"/>
  <c r="AY30" i="4" s="1"/>
  <c r="AZ29" i="4"/>
  <c r="AO21" i="4"/>
  <c r="AO30" i="4" s="1"/>
  <c r="AY23" i="4"/>
  <c r="AW22" i="4"/>
  <c r="AX13" i="4"/>
  <c r="AF13" i="4"/>
  <c r="AY13" i="4" s="1"/>
  <c r="AW30" i="4" l="1"/>
  <c r="AZ13" i="4"/>
  <c r="AZ14" i="4" s="1"/>
  <c r="AY14" i="4"/>
  <c r="AZ30" i="4"/>
  <c r="AG13" i="4"/>
  <c r="AF11" i="4" l="1"/>
  <c r="AG11" i="4"/>
  <c r="AH11" i="4"/>
  <c r="AI11" i="4"/>
  <c r="AJ11" i="4"/>
  <c r="AK11" i="4"/>
  <c r="AN11" i="4"/>
  <c r="AO11" i="4"/>
  <c r="AR11" i="4"/>
  <c r="AS11" i="4"/>
  <c r="AT11" i="4"/>
  <c r="AU11" i="4"/>
  <c r="AV11" i="4"/>
  <c r="AW11" i="4"/>
</calcChain>
</file>

<file path=xl/sharedStrings.xml><?xml version="1.0" encoding="utf-8"?>
<sst xmlns="http://schemas.openxmlformats.org/spreadsheetml/2006/main" count="652" uniqueCount="275">
  <si>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</si>
  <si>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</si>
  <si>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</si>
  <si>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</si>
  <si>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</si>
  <si>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</si>
  <si>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</si>
  <si>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</si>
  <si>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2. Работы</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</si>
  <si>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</si>
  <si>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</si>
  <si>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</si>
  <si>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</si>
  <si>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</si>
  <si>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</si>
  <si>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</si>
  <si>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</si>
  <si>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</si>
  <si>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</si>
  <si>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</si>
  <si>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</si>
  <si>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</si>
  <si>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</si>
  <si>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</si>
  <si>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</si>
  <si>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</si>
  <si>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</si>
  <si>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</si>
  <si>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</si>
  <si>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</si>
  <si>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</si>
  <si>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</si>
  <si>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</si>
  <si>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</si>
  <si>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</si>
  <si>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</si>
  <si>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</si>
  <si>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</si>
  <si>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</si>
  <si>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</si>
  <si>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</si>
  <si>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</si>
  <si>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</si>
  <si>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</si>
  <si>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</si>
  <si>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</si>
  <si>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</si>
  <si>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</si>
  <si>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</si>
  <si>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</si>
  <si>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</si>
  <si>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</si>
  <si>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</si>
  <si>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</si>
  <si>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</si>
  <si>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</si>
  <si>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</si>
  <si>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</si>
  <si>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</si>
  <si>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</si>
  <si>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</si>
  <si>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</si>
  <si>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</si>
  <si>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</si>
  <si>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</si>
  <si>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</si>
  <si>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</si>
  <si>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</si>
  <si>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</si>
  <si>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</si>
  <si>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</si>
  <si>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</si>
  <si>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</si>
  <si>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</si>
  <si>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</si>
  <si>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</si>
  <si>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</si>
  <si>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</si>
  <si>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</si>
  <si>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</si>
  <si>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</si>
  <si>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</si>
  <si>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</si>
  <si>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</si>
  <si>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</si>
  <si>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</si>
  <si>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</si>
  <si>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</si>
  <si>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</si>
  <si>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</si>
  <si>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</si>
  <si>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</si>
  <si>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</si>
  <si>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</si>
  <si>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49</t>
  </si>
  <si>
    <t>50</t>
  </si>
  <si>
    <t>3. Услуги</t>
  </si>
  <si>
    <t>1. Товары</t>
  </si>
  <si>
    <t>2022</t>
  </si>
  <si>
    <t>2023</t>
  </si>
  <si>
    <t>60</t>
  </si>
  <si>
    <t>исключить</t>
  </si>
  <si>
    <t>54</t>
  </si>
  <si>
    <t>55</t>
  </si>
  <si>
    <t>56</t>
  </si>
  <si>
    <t>57</t>
  </si>
  <si>
    <t>58</t>
  </si>
  <si>
    <t>59</t>
  </si>
  <si>
    <t>61</t>
  </si>
  <si>
    <t>62</t>
  </si>
  <si>
    <t>63</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</si>
  <si>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</si>
  <si>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</si>
  <si>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</si>
  <si>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</si>
  <si>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</si>
  <si>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</si>
  <si>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</si>
  <si>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</si>
  <si>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</si>
  <si>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</si>
  <si>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</si>
  <si>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</si>
  <si>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</si>
  <si>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</si>
  <si>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Номер материала</t>
  </si>
  <si>
    <t>статья бюджета</t>
  </si>
  <si>
    <t xml:space="preserve">zakup.sk.kz </t>
  </si>
  <si>
    <t>№ по Перечню</t>
  </si>
  <si>
    <t>контрактный</t>
  </si>
  <si>
    <t>KZ</t>
  </si>
  <si>
    <t>С НДС</t>
  </si>
  <si>
    <t>ОИ</t>
  </si>
  <si>
    <t>ТПХ</t>
  </si>
  <si>
    <t>DDP</t>
  </si>
  <si>
    <t>1.</t>
  </si>
  <si>
    <t>ОТ</t>
  </si>
  <si>
    <t>ДКС</t>
  </si>
  <si>
    <t>422122.100.000001</t>
  </si>
  <si>
    <t>Работы по ремонту локальных (местного значения) трубопроводов и аналогичных сетей/систем</t>
  </si>
  <si>
    <t>г. Атырау ул. Валиханова, 1</t>
  </si>
  <si>
    <t>12.2020</t>
  </si>
  <si>
    <t>711220.000.000000</t>
  </si>
  <si>
    <t>Услуги по авторскому/техническому надзору</t>
  </si>
  <si>
    <t>г.Атырау, ул.Валиханова, 1</t>
  </si>
  <si>
    <t>12.2023</t>
  </si>
  <si>
    <t>9 изменения и дополнения в План долгосрочных закупок товаров, работ и услуг АО "Эмбамунайгаз"</t>
  </si>
  <si>
    <t>ДМ</t>
  </si>
  <si>
    <t>контрактный (ПСП)</t>
  </si>
  <si>
    <t>30 Т</t>
  </si>
  <si>
    <t>17 Т</t>
  </si>
  <si>
    <t>289261.500.000151</t>
  </si>
  <si>
    <t>Сальник устьевой</t>
  </si>
  <si>
    <t>для герметизации устья скважины, рабочее давление 14 МПа, диаметр полированного штока 31,8 мм</t>
  </si>
  <si>
    <t>Г.АТЫРАУ, УЛ.ВАЛИХАНОВА 1</t>
  </si>
  <si>
    <t>10.2018</t>
  </si>
  <si>
    <t>г.Атырау, ст.Тендык, УПТОиКО</t>
  </si>
  <si>
    <t>01.2019</t>
  </si>
  <si>
    <t>796 Штука</t>
  </si>
  <si>
    <t>120240021112</t>
  </si>
  <si>
    <t>Сальник устьевой самоустанавливающийся с двойным уплотнением СУСГ-2A.Технические характеристики:Присоединительная резьба НКТ - 73;Диаметр устьевого штока, мм - 31;Условия поставки:- паспорт;- руководство по эксплуатации;- разрешение а применение от уполномомсенного органа.</t>
  </si>
  <si>
    <t>17-1 Т</t>
  </si>
  <si>
    <t>091012.900.000019</t>
  </si>
  <si>
    <t>Работы по гидравлическому разрыву пласта</t>
  </si>
  <si>
    <t>Работы по гидравлическому разрыву пласта на скважинах месторождений нефти и газа</t>
  </si>
  <si>
    <t>08.2019</t>
  </si>
  <si>
    <t>kz</t>
  </si>
  <si>
    <t>Атырауская обл, НГДУ "Жылыоймунайгаз"</t>
  </si>
  <si>
    <t>09.2020</t>
  </si>
  <si>
    <t>«Жылыоймұнайгаз» МГӨБ кабаты қысымен жару жұмыстары</t>
  </si>
  <si>
    <t xml:space="preserve">Гидравлический разрыв пласта НГДУ "Жылыоймунайгаз" </t>
  </si>
  <si>
    <t>Атырауская обл, НГДУ "Жайыкмунайгаз"</t>
  </si>
  <si>
    <t>«Жайыкмұнайгаз» МГӨБ кабаты қысымен жару жұмыстары</t>
  </si>
  <si>
    <t xml:space="preserve">Гидравлический разрыв пласта НГДУ "Жайыкмунайгаз" </t>
  </si>
  <si>
    <t>Атырауская обл, НГДУ "Доссормунайгаз"</t>
  </si>
  <si>
    <t>«Доссормұнайгаз» МГӨБ кабаты қысымен жару жұмыстары</t>
  </si>
  <si>
    <t xml:space="preserve">Гидравлический разрыв пласта НГДУ "Доссормунайгаз" </t>
  </si>
  <si>
    <t>Атырауская обл, НГДУ "Кайнармунайгаз"</t>
  </si>
  <si>
    <t>«Кайнармұнайгаз» МГӨБ кабаты қысымен жару жұмыстары</t>
  </si>
  <si>
    <t xml:space="preserve">Гидравлический разрыв пласта НГДУ "Кайнармунайгаз" </t>
  </si>
  <si>
    <t>ДГиРМ</t>
  </si>
  <si>
    <t> 712019.000.000001</t>
  </si>
  <si>
    <t>Работы по организации и проведению по межлабораторным сравнительным испытаниям (сличению)</t>
  </si>
  <si>
    <t>06.2022</t>
  </si>
  <si>
    <t>Кенбай кен орының, Шыгыс Молдабек учаскесінің полимер айдау технологиясыны тажирбелік өнеркәсіптік снақ</t>
  </si>
  <si>
    <t>Опытно-промышленные испытания технологии по полимерному заводнению на участке Восточный Молдабек месторождения Кенбай.</t>
  </si>
  <si>
    <t>137-33</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</si>
  <si>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</si>
  <si>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</si>
  <si>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</si>
  <si>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Атырауская область, Жылыойский район</t>
  </si>
  <si>
    <t xml:space="preserve">"Жылыоймұнайгаз" МГӨБ АГЗУ модернизациялау бойынша жұмыстар </t>
  </si>
  <si>
    <t>Работы по модернизации АГЗУ НГДУ "Жылыоймунайгаз"</t>
  </si>
  <si>
    <t>Атырауская область, Исатайский район</t>
  </si>
  <si>
    <t>"Жайықмұнайгаз" МГӨБ-ның  комплексті есеп жүйесін қосымша жабдықтау бойынша жұмыстар</t>
  </si>
  <si>
    <t>Работы по дооснащению  комплексной системы учета НГДУ "Жаикмунайгаз"</t>
  </si>
  <si>
    <t>"Жылыоймұнайгаз" МГӨБ-ның  комплексті есеп жүйесін қосымша жабдықтау бойынша жұмыстар</t>
  </si>
  <si>
    <t>Работы по дооснащению  комплексной системы учета НГДУ "Жылыоймунайгаз"</t>
  </si>
  <si>
    <t>Атырауская область, Кзылкугинский район</t>
  </si>
  <si>
    <t>"Қайнармұнайгаз" МГӨБ-ның  комплексті есеп жүйесін қосымша жабдықтау бойынша жұмыстар</t>
  </si>
  <si>
    <t>Работы по дооснащению комплексной системы учета НГДУ "Кайнармунайгаз"</t>
  </si>
  <si>
    <t>ДАПиИТ</t>
  </si>
  <si>
    <t xml:space="preserve">Атырауская область Исатайский район </t>
  </si>
  <si>
    <t xml:space="preserve">Жайықмұнайгаз МГӨБ-ның кен орындарында кенішілік сұйықтықты жинау жүйесін қайта жаңарту"  нысанына техникалық бақылау  қызметін көрсету </t>
  </si>
  <si>
    <t>Услуги по техническому надзору  по объекту "Реконструкция внурипромысловой системы сбора жидкости по месторождениям НГДУ "Жайыкмунайгаз"</t>
  </si>
  <si>
    <t>Новая позиция</t>
  </si>
  <si>
    <t xml:space="preserve">Работы по ремонту локальных (местного значения) трубопроводов </t>
  </si>
  <si>
    <t xml:space="preserve">Жайықмұнайгаз МГӨБ-ның кен орындарында кенішілік сұйықтықты жинау жүйесін қайта жаңарту"  </t>
  </si>
  <si>
    <t>"Реконструкция внурипромысловой системы сбора жидкости по месторождениям НГДУ "Жайыкмунайгаз"</t>
  </si>
  <si>
    <t>ДДНГ</t>
  </si>
  <si>
    <t xml:space="preserve">773919.100.000000 </t>
  </si>
  <si>
    <t>Услуги по аренде нефтедобывающего оборудования</t>
  </si>
  <si>
    <t>ЗКС</t>
  </si>
  <si>
    <t xml:space="preserve">г.Атырау </t>
  </si>
  <si>
    <t>07.2019</t>
  </si>
  <si>
    <t xml:space="preserve"> Атырауская область, Жылыойский  район</t>
  </si>
  <si>
    <t>ЭЦСҚ қызмет көрсету "Жылыоймұнайгаз" МГӨБ</t>
  </si>
  <si>
    <t>Предоставление во временное пользование УЭЦН ЖылыойМГ</t>
  </si>
  <si>
    <t xml:space="preserve"> Атырауская область, Исатайский  район</t>
  </si>
  <si>
    <t>ЭЦСҚ қызмет көрсету "Жайықмұнайгаз" МГӨБ</t>
  </si>
  <si>
    <t>Предоставление во временное пользование УЭЦН ЖайыкМГ</t>
  </si>
  <si>
    <t>Бұрандалы сорғы жұптарға (БСЖ) қызмет көрсету "Жылыоймұнайгаз" МГӨБ</t>
  </si>
  <si>
    <t>Предоставление во временное пользование ВНП ЖылыойМГ</t>
  </si>
  <si>
    <t>БСЖ қызмет көрсету "Жайықмұнайгаз" МГӨБ</t>
  </si>
  <si>
    <t>Предоставление во временное пользование ВНП ЖайыкМГ</t>
  </si>
  <si>
    <t>Атырауская область, Макатский район</t>
  </si>
  <si>
    <t>БСЖ қызмет көрсету "Доссормұнайгаз" МГӨБ</t>
  </si>
  <si>
    <t>Предоставление во временное пользование ВНП ДоссорМГ</t>
  </si>
  <si>
    <t>Атырауская область, Кызылкогинский район</t>
  </si>
  <si>
    <t>БСЖ қызмет көрсету "Қайнармұнайгаз" МГӨБ</t>
  </si>
  <si>
    <t>Предоставление во временное пользование ВНП КайнарМГ</t>
  </si>
  <si>
    <t>27,29,47,29,50</t>
  </si>
  <si>
    <t>14 Р</t>
  </si>
  <si>
    <t>15 Р</t>
  </si>
  <si>
    <t>16 Р</t>
  </si>
  <si>
    <t>17 Р</t>
  </si>
  <si>
    <t>23 Р</t>
  </si>
  <si>
    <t>18 Р</t>
  </si>
  <si>
    <t>19 Р</t>
  </si>
  <si>
    <t>20 Р</t>
  </si>
  <si>
    <t>21 Р</t>
  </si>
  <si>
    <t>22 Р</t>
  </si>
  <si>
    <t>63 У</t>
  </si>
  <si>
    <t>30-1 Т</t>
  </si>
  <si>
    <t>44-3 У</t>
  </si>
  <si>
    <t>43-3 У</t>
  </si>
  <si>
    <t>38-3 У</t>
  </si>
  <si>
    <t>37-3 У</t>
  </si>
  <si>
    <t>36-3 У</t>
  </si>
  <si>
    <t>35-3 У</t>
  </si>
  <si>
    <t>44-4 У</t>
  </si>
  <si>
    <t>43-4 У</t>
  </si>
  <si>
    <t>38-4 У</t>
  </si>
  <si>
    <t>37-4 У</t>
  </si>
  <si>
    <t>36-4 У</t>
  </si>
  <si>
    <t>35-4 У</t>
  </si>
  <si>
    <t>60-1 У</t>
  </si>
  <si>
    <t>331312.200.000002</t>
  </si>
  <si>
    <t xml:space="preserve"> </t>
  </si>
  <si>
    <t>Услуги по техническому обслуживанию лабораторного/учебно-лабораторного оборудования</t>
  </si>
  <si>
    <t xml:space="preserve">Услуги по техническому обслуживанию лабораторного/учебно-лабораторного оборудования </t>
  </si>
  <si>
    <t>06.2019</t>
  </si>
  <si>
    <t>г.Атырау</t>
  </si>
  <si>
    <t>"Сервисное обслуживание и ремонт анализаторов серы и аппаратов ДНП"</t>
  </si>
  <si>
    <t>г.Атырау , ул. Валиханова,1</t>
  </si>
  <si>
    <t>Атырауская область</t>
  </si>
  <si>
    <t>"Сервисное обслуживание и ремонт анализаторов серы и аппаратов ДНП" НГДУ "Жаикмунайгаз"</t>
  </si>
  <si>
    <t>"Сервисное обслуживание и ремонт анализаторов серы и аппаратов ДНП" НГДУ "Жылыоймунайгаз"</t>
  </si>
  <si>
    <t>"Сервисное обслуживание и ремонт анализаторов серы и аппаратов ДНП" НГДУ "Доссормунайгаз"</t>
  </si>
  <si>
    <t>"Сервисное обслуживание и ремонт анализаторов серы и аппаратов ДНП" НГДУ "Кайнармунайгаз"</t>
  </si>
  <si>
    <t>11,49,50,55,56</t>
  </si>
  <si>
    <t>66 У</t>
  </si>
  <si>
    <t>60-2 У</t>
  </si>
  <si>
    <t>64 У</t>
  </si>
  <si>
    <t>65 У</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</si>
</sst>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р_._-;\-* #,##0.00\ _р_._-;_-* &quot;-&quot;??\ _р_._-;_-@_-"/>
    <numFmt numFmtId="164" formatCode="_(* #,##0.00_);_(* \(#,##0.00\);_(* &quot;-&quot;??_);_(@_)"/>
    <numFmt numFmtId="165" formatCode="_-* #,##0.00_р_._-;\-* #,##0.00_р_._-;_-* &quot;-&quot;??_р_._-;_-@_-"/>
    <numFmt numFmtId="166" formatCode="#,##0.00;[Red]#,##0.00"/>
    <numFmt numFmtId="167" formatCode="#,##0.00\ _₽"/>
    <numFmt numFmtId="168" formatCode="#,##0.000"/>
    <numFmt numFmtId="169" formatCode="#,##0.00_р_."/>
    <numFmt numFmtId="170" formatCode="0.000"/>
    <numFmt numFmtId="171" formatCode="000000"/>
    <numFmt numFmtId="172" formatCode="#,##0.0"/>
    <numFmt numFmtId="173" formatCode="#,##0.00000_р_."/>
    <numFmt numFmtId="174" formatCode="_-* #,##0_р_._-;\-* #,##0_р_._-;_-* &quot;-&quot;??_р_._-;_-@_-"/>
  </numFmts>
  <fonts count="40"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color theme="1"/>
      <name val="Calibri"/>
      <family val="2"/>
      <charset val="204"/>
      <scheme val="minor"/>
    </font>
    <font>
      <sz val="11"/>
      <name val="Calibri"/>
      <family val="2"/>
      <charset val="204"/>
    </font>
    <font>
      <sz val="11"/>
      <color theme="1"/>
      <name val="Times New Roman"/>
      <family val="1"/>
      <charset val="204"/>
    </font>
    <font>
      <sz val="10"/>
      <name val="Calibri"/>
      <family val="2"/>
      <charset val="204"/>
    </font>
    <font>
      <sz val="10"/>
      <color indexed="8"/>
      <name val="Times New Roman"/>
      <family val="1"/>
      <charset val="204"/>
    </font>
    <font>
      <sz val="11"/>
      <color indexed="8"/>
      <name val="Times New Roman"/>
      <family val="1"/>
      <charset val="204"/>
    </font>
    <font>
      <u/>
      <sz val="11"/>
      <color theme="10"/>
      <name val="Calibri"/>
      <family val="2"/>
      <charset val="204"/>
      <scheme val="minor"/>
    </font>
  </fonts>
  <fills count="2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92D05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5" tint="0.59999389629810485"/>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s>
  <cellStyleXfs count="48">
    <xf numFmtId="0" fontId="0" fillId="0" borderId="0"/>
    <xf numFmtId="43"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5"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4" fontId="4" fillId="0" borderId="0" applyFont="0" applyFill="0" applyBorder="0" applyAlignment="0" applyProtection="0"/>
    <xf numFmtId="0" fontId="4" fillId="0" borderId="0"/>
    <xf numFmtId="0" fontId="7" fillId="0" borderId="0"/>
    <xf numFmtId="0" fontId="17" fillId="0" borderId="0" applyNumberFormat="0" applyFill="0" applyBorder="0" applyAlignment="0" applyProtection="0"/>
    <xf numFmtId="0" fontId="18" fillId="0" borderId="19" applyNumberFormat="0" applyFill="0" applyAlignment="0" applyProtection="0"/>
    <xf numFmtId="0" fontId="19" fillId="0" borderId="20" applyNumberFormat="0" applyFill="0" applyAlignment="0" applyProtection="0"/>
    <xf numFmtId="0" fontId="20" fillId="0" borderId="21"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22" applyNumberFormat="0" applyAlignment="0" applyProtection="0"/>
    <xf numFmtId="0" fontId="25" fillId="6" borderId="23" applyNumberFormat="0" applyAlignment="0" applyProtection="0"/>
    <xf numFmtId="0" fontId="26" fillId="6" borderId="22" applyNumberFormat="0" applyAlignment="0" applyProtection="0"/>
    <xf numFmtId="0" fontId="27" fillId="0" borderId="24" applyNumberFormat="0" applyFill="0" applyAlignment="0" applyProtection="0"/>
    <xf numFmtId="0" fontId="28" fillId="7" borderId="25" applyNumberFormat="0" applyAlignment="0" applyProtection="0"/>
    <xf numFmtId="0" fontId="29" fillId="0" borderId="0" applyNumberFormat="0" applyFill="0" applyBorder="0" applyAlignment="0" applyProtection="0"/>
    <xf numFmtId="0" fontId="1" fillId="8" borderId="26" applyNumberFormat="0" applyFont="0" applyAlignment="0" applyProtection="0"/>
    <xf numFmtId="0" fontId="30" fillId="0" borderId="0" applyNumberFormat="0" applyFill="0" applyBorder="0" applyAlignment="0" applyProtection="0"/>
    <xf numFmtId="0" fontId="31" fillId="0" borderId="27" applyNumberFormat="0" applyFill="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4" fillId="0" borderId="0"/>
    <xf numFmtId="9" fontId="1" fillId="0" borderId="0" applyFont="0" applyFill="0" applyBorder="0" applyAlignment="0" applyProtection="0"/>
    <xf numFmtId="0" fontId="4" fillId="0" borderId="0"/>
    <xf numFmtId="43" fontId="1" fillId="0" borderId="0" applyFont="0" applyFill="0" applyBorder="0" applyAlignment="0" applyProtection="0"/>
    <xf numFmtId="0" fontId="39" fillId="0" borderId="0" applyNumberFormat="0" applyFill="0" applyBorder="0" applyAlignment="0" applyProtection="0"/>
  </cellStyleXfs>
  <cellXfs count="345">
    <xf numFmtId="0" fontId="0" fillId="0" borderId="0" xfId="0"/>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166" fontId="15" fillId="0" borderId="0" xfId="2" applyNumberFormat="1" applyFont="1" applyFill="1" applyAlignment="1">
      <alignment horizontal="left" vertical="center"/>
    </xf>
    <xf numFmtId="49" fontId="15" fillId="0" borderId="0" xfId="0" applyNumberFormat="1" applyFont="1" applyFill="1" applyAlignment="1">
      <alignment horizontal="left" wrapText="1"/>
    </xf>
    <xf numFmtId="49" fontId="10" fillId="0" borderId="13" xfId="0" applyNumberFormat="1" applyFont="1" applyFill="1" applyBorder="1" applyAlignment="1">
      <alignment horizontal="left"/>
    </xf>
    <xf numFmtId="49" fontId="10" fillId="0" borderId="13" xfId="0" applyNumberFormat="1" applyFont="1" applyFill="1" applyBorder="1" applyAlignment="1">
      <alignment horizontal="left" wrapText="1"/>
    </xf>
    <xf numFmtId="49" fontId="10" fillId="0" borderId="0" xfId="0" applyNumberFormat="1" applyFont="1" applyFill="1" applyBorder="1" applyAlignment="1">
      <alignment horizontal="left" wrapText="1"/>
    </xf>
    <xf numFmtId="49" fontId="5" fillId="0" borderId="15" xfId="0" applyNumberFormat="1" applyFont="1" applyFill="1" applyBorder="1" applyAlignment="1">
      <alignment horizontal="left" vertical="center"/>
    </xf>
    <xf numFmtId="49" fontId="10" fillId="15" borderId="3" xfId="0" applyNumberFormat="1" applyFont="1" applyFill="1" applyBorder="1" applyAlignment="1">
      <alignment horizontal="left"/>
    </xf>
    <xf numFmtId="49" fontId="5" fillId="15" borderId="3" xfId="0" applyNumberFormat="1" applyFont="1" applyFill="1" applyBorder="1" applyAlignment="1">
      <alignment horizontal="left" vertical="center"/>
    </xf>
    <xf numFmtId="49" fontId="10" fillId="15" borderId="3" xfId="0" applyNumberFormat="1" applyFont="1" applyFill="1" applyBorder="1" applyAlignment="1">
      <alignment horizontal="left" wrapText="1"/>
    </xf>
    <xf numFmtId="49" fontId="10" fillId="15" borderId="0" xfId="0" applyNumberFormat="1" applyFont="1" applyFill="1" applyBorder="1" applyAlignment="1">
      <alignment horizontal="left"/>
    </xf>
    <xf numFmtId="49" fontId="15" fillId="15" borderId="3" xfId="0" applyNumberFormat="1" applyFont="1" applyFill="1" applyBorder="1" applyAlignment="1">
      <alignment horizontal="left"/>
    </xf>
    <xf numFmtId="49" fontId="15" fillId="15" borderId="3" xfId="0" applyNumberFormat="1" applyFont="1" applyFill="1" applyBorder="1" applyAlignment="1">
      <alignment horizontal="left" wrapText="1"/>
    </xf>
    <xf numFmtId="9" fontId="5" fillId="15" borderId="3" xfId="44" applyFont="1" applyFill="1" applyBorder="1" applyAlignment="1">
      <alignment horizontal="left" vertical="center"/>
    </xf>
    <xf numFmtId="49" fontId="3" fillId="15" borderId="3" xfId="0" applyNumberFormat="1" applyFont="1" applyFill="1" applyBorder="1" applyAlignment="1">
      <alignment horizontal="left"/>
    </xf>
    <xf numFmtId="49" fontId="10" fillId="15" borderId="32" xfId="0" applyNumberFormat="1" applyFont="1" applyFill="1" applyBorder="1" applyAlignment="1">
      <alignment horizontal="left"/>
    </xf>
    <xf numFmtId="0" fontId="5" fillId="15" borderId="32" xfId="2" applyFont="1" applyFill="1" applyBorder="1" applyAlignment="1">
      <alignment horizontal="left" vertical="center"/>
    </xf>
    <xf numFmtId="49" fontId="10" fillId="15" borderId="32" xfId="0" applyNumberFormat="1" applyFont="1" applyFill="1" applyBorder="1" applyAlignment="1">
      <alignment horizontal="left" wrapText="1"/>
    </xf>
    <xf numFmtId="4" fontId="15" fillId="15" borderId="32"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9" xfId="0" applyNumberFormat="1" applyFont="1" applyFill="1" applyBorder="1" applyAlignment="1">
      <alignment horizontal="left"/>
    </xf>
    <xf numFmtId="49" fontId="5" fillId="0" borderId="11" xfId="0" applyNumberFormat="1" applyFont="1" applyFill="1" applyBorder="1" applyAlignment="1">
      <alignment horizontal="left"/>
    </xf>
    <xf numFmtId="49" fontId="5" fillId="0" borderId="10" xfId="0" applyNumberFormat="1" applyFont="1" applyFill="1" applyBorder="1" applyAlignment="1">
      <alignment horizontal="left" vertical="center"/>
    </xf>
    <xf numFmtId="49" fontId="5" fillId="0" borderId="10" xfId="0" applyNumberFormat="1" applyFont="1" applyFill="1" applyBorder="1" applyAlignment="1">
      <alignment horizontal="left"/>
    </xf>
    <xf numFmtId="49" fontId="5" fillId="0" borderId="28" xfId="0" applyNumberFormat="1" applyFont="1" applyFill="1" applyBorder="1" applyAlignment="1">
      <alignment horizontal="left" vertical="center"/>
    </xf>
    <xf numFmtId="49" fontId="5" fillId="0" borderId="28" xfId="0" applyNumberFormat="1" applyFont="1" applyFill="1" applyBorder="1" applyAlignment="1">
      <alignment horizontal="left"/>
    </xf>
    <xf numFmtId="49" fontId="5" fillId="0" borderId="29" xfId="0" applyNumberFormat="1" applyFont="1" applyFill="1" applyBorder="1" applyAlignment="1">
      <alignment horizontal="left"/>
    </xf>
    <xf numFmtId="167" fontId="15" fillId="15" borderId="3" xfId="0" applyNumberFormat="1" applyFont="1" applyFill="1" applyBorder="1" applyAlignment="1">
      <alignment horizontal="left"/>
    </xf>
    <xf numFmtId="167" fontId="10" fillId="15" borderId="3" xfId="0" applyNumberFormat="1" applyFont="1" applyFill="1" applyBorder="1" applyAlignment="1">
      <alignment horizontal="left"/>
    </xf>
    <xf numFmtId="49" fontId="11" fillId="15" borderId="3" xfId="0" applyNumberFormat="1" applyFont="1" applyFill="1" applyBorder="1" applyAlignment="1">
      <alignment horizontal="left" vertical="center" wrapText="1"/>
    </xf>
    <xf numFmtId="49" fontId="5" fillId="15" borderId="3" xfId="0" applyNumberFormat="1" applyFont="1" applyFill="1" applyBorder="1" applyAlignment="1">
      <alignment horizontal="left"/>
    </xf>
    <xf numFmtId="0" fontId="5" fillId="15" borderId="3" xfId="2" applyFont="1" applyFill="1" applyBorder="1" applyAlignment="1">
      <alignment horizontal="left" vertical="center"/>
    </xf>
    <xf numFmtId="49" fontId="5" fillId="15" borderId="3" xfId="0" applyNumberFormat="1" applyFont="1" applyFill="1" applyBorder="1" applyAlignment="1">
      <alignment horizontal="left" wrapText="1"/>
    </xf>
    <xf numFmtId="167" fontId="5" fillId="15" borderId="3" xfId="0" applyNumberFormat="1" applyFont="1" applyFill="1" applyBorder="1" applyAlignment="1">
      <alignment horizontal="left"/>
    </xf>
    <xf numFmtId="49" fontId="5" fillId="15" borderId="0" xfId="0" applyNumberFormat="1" applyFont="1" applyFill="1" applyAlignment="1">
      <alignment horizontal="left" wrapText="1"/>
    </xf>
    <xf numFmtId="49" fontId="3" fillId="15" borderId="3" xfId="0" applyNumberFormat="1" applyFont="1" applyFill="1" applyBorder="1" applyAlignment="1">
      <alignment horizontal="left" vertical="center"/>
    </xf>
    <xf numFmtId="49" fontId="3" fillId="15" borderId="3" xfId="0" applyNumberFormat="1" applyFont="1" applyFill="1" applyBorder="1" applyAlignment="1">
      <alignment horizontal="left" wrapText="1"/>
    </xf>
    <xf numFmtId="43" fontId="3" fillId="15" borderId="3" xfId="1" applyFont="1" applyFill="1" applyBorder="1" applyAlignment="1">
      <alignment horizontal="left"/>
    </xf>
    <xf numFmtId="43" fontId="11" fillId="15" borderId="3" xfId="1" applyFont="1" applyFill="1" applyBorder="1" applyAlignment="1">
      <alignment horizontal="left"/>
    </xf>
    <xf numFmtId="4" fontId="3" fillId="15" borderId="3" xfId="0" applyNumberFormat="1" applyFont="1" applyFill="1" applyBorder="1" applyAlignment="1">
      <alignment horizontal="left" vertical="center"/>
    </xf>
    <xf numFmtId="4" fontId="3" fillId="15" borderId="12" xfId="0" applyNumberFormat="1" applyFont="1" applyFill="1" applyBorder="1" applyAlignment="1">
      <alignment horizontal="left" vertical="top"/>
    </xf>
    <xf numFmtId="4" fontId="3" fillId="15" borderId="3" xfId="0" applyNumberFormat="1" applyFont="1" applyFill="1" applyBorder="1" applyAlignment="1">
      <alignment horizontal="left" vertical="top"/>
    </xf>
    <xf numFmtId="4" fontId="3" fillId="15" borderId="0" xfId="0" applyNumberFormat="1" applyFont="1" applyFill="1" applyBorder="1" applyAlignment="1">
      <alignment horizontal="left" vertical="top"/>
    </xf>
    <xf numFmtId="49" fontId="3" fillId="15" borderId="3" xfId="0" applyNumberFormat="1" applyFont="1" applyFill="1" applyBorder="1" applyAlignment="1">
      <alignment horizontal="left" vertical="center" wrapText="1"/>
    </xf>
    <xf numFmtId="43" fontId="5" fillId="15" borderId="3" xfId="1" applyFont="1" applyFill="1" applyBorder="1" applyAlignment="1">
      <alignment horizontal="left"/>
    </xf>
    <xf numFmtId="43" fontId="13" fillId="15" borderId="3" xfId="1" applyFont="1" applyFill="1" applyBorder="1" applyAlignment="1">
      <alignment horizontal="left"/>
    </xf>
    <xf numFmtId="167" fontId="15" fillId="15" borderId="32" xfId="0" applyNumberFormat="1" applyFont="1" applyFill="1" applyBorder="1" applyAlignment="1">
      <alignment horizontal="left"/>
    </xf>
    <xf numFmtId="49" fontId="10" fillId="0" borderId="0" xfId="12"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15" fillId="0" borderId="0" xfId="0" applyNumberFormat="1" applyFont="1" applyFill="1" applyAlignment="1"/>
    <xf numFmtId="49" fontId="10" fillId="0" borderId="13" xfId="0" applyNumberFormat="1" applyFont="1" applyFill="1" applyBorder="1" applyAlignment="1"/>
    <xf numFmtId="49" fontId="5" fillId="0" borderId="10" xfId="0" applyNumberFormat="1" applyFont="1" applyFill="1" applyBorder="1" applyAlignment="1"/>
    <xf numFmtId="49" fontId="5" fillId="0" borderId="10" xfId="0" applyNumberFormat="1" applyFont="1" applyFill="1" applyBorder="1" applyAlignment="1">
      <alignment vertical="center"/>
    </xf>
    <xf numFmtId="49" fontId="10" fillId="15" borderId="3" xfId="0" applyNumberFormat="1" applyFont="1" applyFill="1" applyBorder="1" applyAlignment="1"/>
    <xf numFmtId="2" fontId="15" fillId="15" borderId="3" xfId="0" applyNumberFormat="1" applyFont="1" applyFill="1" applyBorder="1" applyAlignment="1"/>
    <xf numFmtId="2" fontId="5" fillId="15" borderId="3" xfId="0" applyNumberFormat="1" applyFont="1" applyFill="1" applyBorder="1" applyAlignment="1"/>
    <xf numFmtId="49" fontId="3" fillId="15" borderId="3" xfId="0" applyNumberFormat="1" applyFont="1" applyFill="1" applyBorder="1" applyAlignment="1"/>
    <xf numFmtId="49" fontId="3" fillId="15" borderId="3" xfId="0" applyNumberFormat="1" applyFont="1" applyFill="1" applyBorder="1" applyAlignment="1">
      <alignment vertical="center"/>
    </xf>
    <xf numFmtId="49" fontId="5" fillId="15" borderId="3" xfId="0" applyNumberFormat="1" applyFont="1" applyFill="1" applyBorder="1" applyAlignment="1">
      <alignment wrapText="1"/>
    </xf>
    <xf numFmtId="49" fontId="10" fillId="0" borderId="0" xfId="0" applyNumberFormat="1" applyFont="1" applyFill="1" applyBorder="1" applyAlignment="1"/>
    <xf numFmtId="49" fontId="15" fillId="0" borderId="0" xfId="0" applyNumberFormat="1" applyFont="1" applyFill="1" applyAlignment="1">
      <alignment horizontal="right"/>
    </xf>
    <xf numFmtId="49" fontId="10" fillId="0" borderId="13" xfId="0" applyNumberFormat="1" applyFont="1" applyFill="1" applyBorder="1" applyAlignment="1">
      <alignment horizontal="right"/>
    </xf>
    <xf numFmtId="49" fontId="10" fillId="15" borderId="3" xfId="0" applyNumberFormat="1" applyFont="1" applyFill="1" applyBorder="1" applyAlignment="1">
      <alignment horizontal="right"/>
    </xf>
    <xf numFmtId="167" fontId="15" fillId="15" borderId="3" xfId="0" applyNumberFormat="1" applyFont="1" applyFill="1" applyBorder="1" applyAlignment="1">
      <alignment horizontal="right"/>
    </xf>
    <xf numFmtId="167" fontId="10" fillId="15" borderId="3" xfId="0" applyNumberFormat="1" applyFont="1" applyFill="1" applyBorder="1" applyAlignment="1">
      <alignment horizontal="right"/>
    </xf>
    <xf numFmtId="167" fontId="5" fillId="15" borderId="3" xfId="0" applyNumberFormat="1" applyFont="1" applyFill="1" applyBorder="1" applyAlignment="1">
      <alignment horizontal="right"/>
    </xf>
    <xf numFmtId="49" fontId="5" fillId="15" borderId="3" xfId="0" applyNumberFormat="1" applyFont="1" applyFill="1" applyBorder="1" applyAlignment="1">
      <alignment horizontal="right"/>
    </xf>
    <xf numFmtId="43" fontId="3" fillId="15" borderId="3" xfId="1" applyFont="1" applyFill="1" applyBorder="1" applyAlignment="1">
      <alignment horizontal="right"/>
    </xf>
    <xf numFmtId="49" fontId="3" fillId="15" borderId="3" xfId="0" applyNumberFormat="1" applyFont="1" applyFill="1" applyBorder="1" applyAlignment="1">
      <alignment horizontal="right"/>
    </xf>
    <xf numFmtId="4" fontId="11" fillId="15" borderId="3" xfId="0" applyNumberFormat="1" applyFont="1" applyFill="1" applyBorder="1" applyAlignment="1">
      <alignment horizontal="right" vertical="center"/>
    </xf>
    <xf numFmtId="49" fontId="3" fillId="15" borderId="3" xfId="0" applyNumberFormat="1" applyFont="1" applyFill="1" applyBorder="1" applyAlignment="1">
      <alignment horizontal="right" vertical="center"/>
    </xf>
    <xf numFmtId="167" fontId="15" fillId="15" borderId="32" xfId="0" applyNumberFormat="1" applyFont="1" applyFill="1" applyBorder="1" applyAlignment="1">
      <alignment horizontal="right"/>
    </xf>
    <xf numFmtId="43" fontId="10" fillId="0" borderId="0" xfId="0" applyNumberFormat="1" applyFont="1" applyFill="1" applyBorder="1" applyAlignment="1">
      <alignment horizontal="right"/>
    </xf>
    <xf numFmtId="49" fontId="10" fillId="0" borderId="0" xfId="0" applyNumberFormat="1" applyFont="1" applyFill="1" applyBorder="1" applyAlignment="1">
      <alignment horizontal="right"/>
    </xf>
    <xf numFmtId="43" fontId="11" fillId="15" borderId="3" xfId="1" applyFont="1" applyFill="1" applyBorder="1" applyAlignment="1">
      <alignment horizontal="right"/>
    </xf>
    <xf numFmtId="49" fontId="10" fillId="0" borderId="0" xfId="0" applyNumberFormat="1" applyFont="1" applyFill="1" applyAlignment="1">
      <alignment horizontal="left" vertical="top"/>
    </xf>
    <xf numFmtId="49" fontId="5" fillId="0" borderId="30" xfId="0" applyNumberFormat="1" applyFont="1" applyFill="1" applyBorder="1" applyAlignment="1">
      <alignment horizontal="left" vertical="top"/>
    </xf>
    <xf numFmtId="49" fontId="10" fillId="15" borderId="3" xfId="0" applyNumberFormat="1" applyFont="1" applyFill="1" applyBorder="1" applyAlignment="1">
      <alignment horizontal="left" vertical="top"/>
    </xf>
    <xf numFmtId="49" fontId="15" fillId="15" borderId="3" xfId="0" applyNumberFormat="1" applyFont="1" applyFill="1" applyBorder="1" applyAlignment="1">
      <alignment horizontal="left" vertical="top"/>
    </xf>
    <xf numFmtId="49" fontId="3" fillId="15" borderId="3" xfId="0" applyNumberFormat="1" applyFont="1" applyFill="1" applyBorder="1" applyAlignment="1">
      <alignment horizontal="left" vertical="top"/>
    </xf>
    <xf numFmtId="49" fontId="5" fillId="15" borderId="3" xfId="0" applyNumberFormat="1" applyFont="1" applyFill="1" applyBorder="1" applyAlignment="1">
      <alignment horizontal="left" vertical="top"/>
    </xf>
    <xf numFmtId="49" fontId="10" fillId="15" borderId="0" xfId="0" applyNumberFormat="1" applyFont="1" applyFill="1" applyBorder="1" applyAlignment="1">
      <alignment horizontal="left" vertical="top"/>
    </xf>
    <xf numFmtId="49" fontId="10" fillId="0" borderId="0" xfId="0" applyNumberFormat="1" applyFont="1" applyFill="1" applyBorder="1" applyAlignment="1">
      <alignment horizontal="left" vertical="top"/>
    </xf>
    <xf numFmtId="49" fontId="5" fillId="0" borderId="10" xfId="0" applyNumberFormat="1" applyFont="1" applyFill="1" applyBorder="1" applyAlignment="1">
      <alignment horizontal="center" vertical="center"/>
    </xf>
    <xf numFmtId="49" fontId="15" fillId="0" borderId="0" xfId="0" applyNumberFormat="1" applyFont="1" applyFill="1" applyBorder="1" applyAlignment="1">
      <alignment horizontal="left"/>
    </xf>
    <xf numFmtId="49" fontId="3" fillId="0" borderId="0" xfId="0" applyNumberFormat="1" applyFont="1" applyFill="1" applyBorder="1" applyAlignment="1">
      <alignment horizontal="left"/>
    </xf>
    <xf numFmtId="49" fontId="5" fillId="0" borderId="0" xfId="0" applyNumberFormat="1" applyFont="1" applyFill="1" applyAlignment="1">
      <alignment wrapText="1"/>
    </xf>
    <xf numFmtId="49" fontId="3" fillId="0" borderId="0" xfId="0" applyNumberFormat="1" applyFont="1" applyFill="1" applyBorder="1" applyAlignment="1"/>
    <xf numFmtId="49" fontId="5" fillId="0" borderId="0" xfId="0" applyNumberFormat="1" applyFont="1" applyFill="1" applyAlignment="1">
      <alignment vertical="center"/>
    </xf>
    <xf numFmtId="49" fontId="3" fillId="0" borderId="0" xfId="0" applyNumberFormat="1" applyFont="1" applyFill="1" applyAlignment="1">
      <alignment vertical="center" wrapText="1"/>
    </xf>
    <xf numFmtId="49" fontId="3" fillId="19" borderId="3" xfId="0" applyNumberFormat="1" applyFont="1" applyFill="1" applyBorder="1" applyAlignment="1">
      <alignment horizontal="center" vertical="center" wrapText="1"/>
    </xf>
    <xf numFmtId="49" fontId="3" fillId="19" borderId="32" xfId="0" applyNumberFormat="1" applyFont="1" applyFill="1" applyBorder="1" applyAlignment="1">
      <alignment horizontal="center" vertical="center" wrapText="1"/>
    </xf>
    <xf numFmtId="49" fontId="3" fillId="0" borderId="3" xfId="0" applyNumberFormat="1" applyFont="1" applyFill="1" applyBorder="1" applyAlignment="1">
      <alignment horizontal="left" vertical="center"/>
    </xf>
    <xf numFmtId="0" fontId="3" fillId="0" borderId="3" xfId="0" applyFont="1" applyFill="1" applyBorder="1" applyAlignment="1">
      <alignment vertical="center" wrapText="1"/>
    </xf>
    <xf numFmtId="0" fontId="11" fillId="0" borderId="3" xfId="0" applyNumberFormat="1" applyFont="1" applyFill="1" applyBorder="1" applyAlignment="1">
      <alignment horizontal="left" vertical="center" wrapText="1"/>
    </xf>
    <xf numFmtId="49" fontId="3" fillId="0" borderId="3" xfId="0" applyNumberFormat="1" applyFont="1" applyFill="1" applyBorder="1" applyAlignment="1">
      <alignment horizontal="center" vertical="center" wrapText="1"/>
    </xf>
    <xf numFmtId="0" fontId="3" fillId="0" borderId="3" xfId="0" applyNumberFormat="1" applyFont="1" applyFill="1" applyBorder="1" applyAlignment="1">
      <alignment horizontal="left" vertical="center" wrapText="1"/>
    </xf>
    <xf numFmtId="49" fontId="3" fillId="0" borderId="32" xfId="0" applyNumberFormat="1" applyFont="1" applyFill="1" applyBorder="1" applyAlignment="1">
      <alignment horizontal="center" vertical="center" wrapText="1"/>
    </xf>
    <xf numFmtId="49" fontId="3" fillId="0" borderId="0" xfId="0" applyNumberFormat="1" applyFont="1" applyFill="1" applyAlignment="1">
      <alignment vertical="top" wrapText="1"/>
    </xf>
    <xf numFmtId="0" fontId="3" fillId="0" borderId="3" xfId="0" applyFont="1" applyFill="1" applyBorder="1" applyAlignment="1">
      <alignment horizontal="center" vertical="center"/>
    </xf>
    <xf numFmtId="0" fontId="3" fillId="17" borderId="3" xfId="0" applyNumberFormat="1" applyFont="1" applyFill="1" applyBorder="1" applyAlignment="1">
      <alignment horizontal="left" vertical="center" wrapText="1"/>
    </xf>
    <xf numFmtId="0" fontId="10" fillId="0" borderId="0" xfId="0" applyNumberFormat="1" applyFont="1" applyFill="1" applyBorder="1" applyAlignment="1">
      <alignment horizontal="left"/>
    </xf>
    <xf numFmtId="2" fontId="10" fillId="0" borderId="0" xfId="0" applyNumberFormat="1" applyFont="1" applyFill="1" applyBorder="1" applyAlignment="1"/>
    <xf numFmtId="49" fontId="3" fillId="0" borderId="3" xfId="0" applyNumberFormat="1" applyFont="1" applyFill="1" applyBorder="1" applyAlignment="1">
      <alignment horizontal="left"/>
    </xf>
    <xf numFmtId="0" fontId="34" fillId="0" borderId="3" xfId="0" applyFont="1" applyFill="1" applyBorder="1" applyAlignment="1">
      <alignment horizontal="left" vertical="top" wrapText="1"/>
    </xf>
    <xf numFmtId="49" fontId="10" fillId="0" borderId="3" xfId="0" applyNumberFormat="1" applyFont="1" applyFill="1" applyBorder="1" applyAlignment="1">
      <alignment horizontal="left" vertical="center" wrapText="1"/>
    </xf>
    <xf numFmtId="49" fontId="3" fillId="0" borderId="3"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49" fontId="3" fillId="0" borderId="3" xfId="0" applyNumberFormat="1" applyFont="1" applyFill="1" applyBorder="1" applyAlignment="1">
      <alignment horizontal="left" vertical="top"/>
    </xf>
    <xf numFmtId="49" fontId="3" fillId="0" borderId="3" xfId="0" applyNumberFormat="1" applyFont="1" applyFill="1" applyBorder="1" applyAlignment="1">
      <alignment vertical="top"/>
    </xf>
    <xf numFmtId="49" fontId="11" fillId="0" borderId="3" xfId="0" applyNumberFormat="1" applyFont="1" applyFill="1" applyBorder="1" applyAlignment="1">
      <alignment horizontal="left"/>
    </xf>
    <xf numFmtId="0" fontId="3" fillId="0" borderId="3" xfId="0" applyFont="1" applyFill="1" applyBorder="1" applyAlignment="1">
      <alignment vertical="center"/>
    </xf>
    <xf numFmtId="49" fontId="3" fillId="0" borderId="3" xfId="0" applyNumberFormat="1" applyFont="1" applyFill="1" applyBorder="1"/>
    <xf numFmtId="0" fontId="11" fillId="0" borderId="3" xfId="0" applyFont="1" applyFill="1" applyBorder="1"/>
    <xf numFmtId="4" fontId="3" fillId="0" borderId="3" xfId="0" applyNumberFormat="1" applyFont="1" applyFill="1" applyBorder="1" applyAlignment="1">
      <alignment horizontal="right" vertical="center"/>
    </xf>
    <xf numFmtId="4" fontId="3" fillId="0" borderId="3" xfId="13" applyNumberFormat="1" applyFont="1" applyFill="1" applyBorder="1" applyAlignment="1">
      <alignment horizontal="right" vertical="center"/>
    </xf>
    <xf numFmtId="49" fontId="11" fillId="0" borderId="3" xfId="0" applyNumberFormat="1" applyFont="1" applyFill="1" applyBorder="1" applyAlignment="1">
      <alignment vertical="center"/>
    </xf>
    <xf numFmtId="169" fontId="10" fillId="0" borderId="3" xfId="0" applyNumberFormat="1" applyFont="1" applyFill="1" applyBorder="1"/>
    <xf numFmtId="169" fontId="3" fillId="0" borderId="3" xfId="0" applyNumberFormat="1" applyFont="1" applyFill="1" applyBorder="1"/>
    <xf numFmtId="171" fontId="3" fillId="0" borderId="3" xfId="0" applyNumberFormat="1" applyFont="1" applyFill="1" applyBorder="1" applyAlignment="1">
      <alignment horizontal="left" vertical="center"/>
    </xf>
    <xf numFmtId="0" fontId="3" fillId="0" borderId="3" xfId="5" applyFont="1" applyFill="1" applyBorder="1" applyAlignment="1">
      <alignment horizontal="left" vertical="center" wrapText="1"/>
    </xf>
    <xf numFmtId="49" fontId="11" fillId="0" borderId="3" xfId="0" applyNumberFormat="1" applyFont="1" applyFill="1" applyBorder="1" applyAlignment="1">
      <alignment horizontal="center" vertical="center" wrapText="1"/>
    </xf>
    <xf numFmtId="49" fontId="3" fillId="0" borderId="3" xfId="0" applyNumberFormat="1" applyFont="1" applyFill="1" applyBorder="1" applyAlignment="1">
      <alignment horizontal="left" wrapText="1"/>
    </xf>
    <xf numFmtId="4" fontId="3" fillId="0" borderId="3" xfId="0" applyNumberFormat="1" applyFont="1" applyFill="1" applyBorder="1" applyAlignment="1">
      <alignment horizontal="left" vertical="center"/>
    </xf>
    <xf numFmtId="49" fontId="3" fillId="17" borderId="3" xfId="0" applyNumberFormat="1" applyFont="1" applyFill="1" applyBorder="1" applyAlignment="1">
      <alignment horizontal="left"/>
    </xf>
    <xf numFmtId="49" fontId="3" fillId="17" borderId="3" xfId="0" applyNumberFormat="1" applyFont="1" applyFill="1" applyBorder="1" applyAlignment="1">
      <alignment horizontal="left" wrapText="1"/>
    </xf>
    <xf numFmtId="49" fontId="3" fillId="0" borderId="3" xfId="12" applyNumberFormat="1" applyFont="1" applyFill="1" applyBorder="1" applyAlignment="1">
      <alignment horizontal="left" vertical="center"/>
    </xf>
    <xf numFmtId="0" fontId="3" fillId="0" borderId="0" xfId="0" applyFont="1" applyFill="1" applyAlignment="1">
      <alignment horizontal="left"/>
    </xf>
    <xf numFmtId="0" fontId="3" fillId="18" borderId="3" xfId="0" applyFont="1" applyFill="1" applyBorder="1" applyAlignment="1">
      <alignment horizontal="left" wrapText="1"/>
    </xf>
    <xf numFmtId="172" fontId="3" fillId="18" borderId="3" xfId="0" applyNumberFormat="1" applyFont="1" applyFill="1" applyBorder="1" applyAlignment="1">
      <alignment horizontal="left"/>
    </xf>
    <xf numFmtId="169" fontId="3" fillId="18" borderId="3" xfId="0" applyNumberFormat="1" applyFont="1" applyFill="1" applyBorder="1" applyAlignment="1">
      <alignment horizontal="left"/>
    </xf>
    <xf numFmtId="168" fontId="3" fillId="18" borderId="3" xfId="0" applyNumberFormat="1" applyFont="1" applyFill="1" applyBorder="1" applyAlignment="1">
      <alignment horizontal="left"/>
    </xf>
    <xf numFmtId="49" fontId="5" fillId="15" borderId="0" xfId="0" applyNumberFormat="1" applyFont="1" applyFill="1" applyBorder="1" applyAlignment="1">
      <alignment horizontal="left"/>
    </xf>
    <xf numFmtId="49" fontId="5" fillId="0" borderId="0" xfId="0" applyNumberFormat="1" applyFont="1" applyFill="1" applyBorder="1" applyAlignment="1">
      <alignment horizontal="left"/>
    </xf>
    <xf numFmtId="9" fontId="3" fillId="15" borderId="3" xfId="44" applyFont="1" applyFill="1" applyBorder="1" applyAlignment="1">
      <alignment horizontal="left"/>
    </xf>
    <xf numFmtId="9" fontId="3" fillId="15" borderId="3" xfId="44" applyFont="1" applyFill="1" applyBorder="1" applyAlignment="1">
      <alignment horizontal="left" wrapText="1"/>
    </xf>
    <xf numFmtId="9" fontId="3" fillId="15" borderId="3" xfId="44" applyFont="1" applyFill="1" applyBorder="1" applyAlignment="1">
      <alignment horizontal="left" vertical="top"/>
    </xf>
    <xf numFmtId="9" fontId="3" fillId="0" borderId="0" xfId="44" applyFont="1" applyFill="1" applyBorder="1" applyAlignment="1">
      <alignment horizontal="left"/>
    </xf>
    <xf numFmtId="0" fontId="3" fillId="0" borderId="3" xfId="0"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0" fontId="3" fillId="0" borderId="31" xfId="0" applyFont="1" applyFill="1" applyBorder="1" applyAlignment="1">
      <alignment horizontal="left" vertical="center" wrapText="1"/>
    </xf>
    <xf numFmtId="1" fontId="3" fillId="0" borderId="3" xfId="0" applyNumberFormat="1" applyFont="1" applyFill="1" applyBorder="1" applyAlignment="1">
      <alignment horizontal="left" vertical="center" wrapText="1"/>
    </xf>
    <xf numFmtId="172" fontId="3" fillId="0" borderId="3" xfId="0" applyNumberFormat="1" applyFont="1" applyFill="1" applyBorder="1" applyAlignment="1">
      <alignment horizontal="left" vertical="center"/>
    </xf>
    <xf numFmtId="169" fontId="3" fillId="0" borderId="3" xfId="0" applyNumberFormat="1" applyFont="1" applyFill="1" applyBorder="1" applyAlignment="1">
      <alignment horizontal="left" vertical="center"/>
    </xf>
    <xf numFmtId="173" fontId="3" fillId="0" borderId="3" xfId="0" applyNumberFormat="1" applyFont="1" applyFill="1" applyBorder="1" applyAlignment="1">
      <alignment horizontal="left" vertical="center"/>
    </xf>
    <xf numFmtId="168" fontId="3" fillId="0" borderId="3" xfId="0" applyNumberFormat="1" applyFont="1" applyFill="1" applyBorder="1" applyAlignment="1">
      <alignment horizontal="left" vertical="center"/>
    </xf>
    <xf numFmtId="0" fontId="3" fillId="0" borderId="3" xfId="0" applyFont="1" applyFill="1" applyBorder="1" applyAlignment="1">
      <alignment horizontal="left" vertical="center"/>
    </xf>
    <xf numFmtId="0" fontId="3" fillId="0" borderId="0" xfId="0" applyFont="1" applyFill="1" applyAlignment="1">
      <alignment horizontal="left" vertical="center"/>
    </xf>
    <xf numFmtId="0" fontId="37" fillId="0" borderId="3" xfId="0" applyNumberFormat="1" applyFont="1" applyFill="1" applyBorder="1" applyAlignment="1">
      <alignment horizontal="center" vertical="center" wrapText="1"/>
    </xf>
    <xf numFmtId="0" fontId="37" fillId="0" borderId="3" xfId="0" applyNumberFormat="1" applyFont="1" applyFill="1" applyBorder="1" applyAlignment="1">
      <alignment horizontal="center" vertical="center"/>
    </xf>
    <xf numFmtId="49" fontId="11" fillId="0" borderId="3" xfId="0" applyNumberFormat="1" applyFont="1" applyBorder="1" applyAlignment="1">
      <alignment horizontal="center"/>
    </xf>
    <xf numFmtId="0" fontId="37" fillId="0" borderId="3" xfId="0" applyNumberFormat="1" applyFont="1" applyFill="1" applyBorder="1" applyAlignment="1">
      <alignment horizontal="center"/>
    </xf>
    <xf numFmtId="1" fontId="11" fillId="0" borderId="3" xfId="0" applyNumberFormat="1" applyFont="1" applyBorder="1" applyAlignment="1">
      <alignment horizontal="center" vertical="center"/>
    </xf>
    <xf numFmtId="49" fontId="11" fillId="0" borderId="3" xfId="0" applyNumberFormat="1" applyFont="1" applyBorder="1" applyAlignment="1">
      <alignment horizontal="center" vertical="center"/>
    </xf>
    <xf numFmtId="0" fontId="37" fillId="0" borderId="3" xfId="0" applyNumberFormat="1" applyFont="1" applyFill="1" applyBorder="1" applyAlignment="1">
      <alignment horizontal="left" vertical="center" wrapText="1"/>
    </xf>
    <xf numFmtId="49" fontId="11" fillId="0" borderId="3" xfId="0" applyNumberFormat="1" applyFont="1" applyBorder="1"/>
    <xf numFmtId="1" fontId="11" fillId="0" borderId="3" xfId="0" applyNumberFormat="1" applyFont="1" applyBorder="1" applyAlignment="1"/>
    <xf numFmtId="2" fontId="11" fillId="0" borderId="3" xfId="0" applyNumberFormat="1" applyFont="1" applyBorder="1"/>
    <xf numFmtId="0" fontId="37" fillId="0" borderId="3" xfId="0" applyNumberFormat="1" applyFont="1" applyFill="1" applyBorder="1" applyAlignment="1">
      <alignment horizontal="right"/>
    </xf>
    <xf numFmtId="174" fontId="11" fillId="0" borderId="3" xfId="1" applyNumberFormat="1" applyFont="1" applyBorder="1" applyAlignment="1">
      <alignment horizontal="center" vertical="center"/>
    </xf>
    <xf numFmtId="170" fontId="11" fillId="0" borderId="3" xfId="0" applyNumberFormat="1" applyFont="1" applyBorder="1"/>
    <xf numFmtId="0" fontId="11" fillId="0" borderId="3" xfId="0" applyNumberFormat="1" applyFont="1" applyBorder="1" applyAlignment="1">
      <alignment horizontal="center" vertical="center" wrapText="1"/>
    </xf>
    <xf numFmtId="0" fontId="38" fillId="0" borderId="3" xfId="0" applyNumberFormat="1" applyFont="1" applyFill="1" applyBorder="1" applyAlignment="1">
      <alignment horizontal="left" wrapText="1"/>
    </xf>
    <xf numFmtId="49" fontId="11" fillId="0" borderId="3" xfId="0" applyNumberFormat="1" applyFont="1" applyBorder="1" applyAlignment="1">
      <alignment wrapText="1"/>
    </xf>
    <xf numFmtId="0" fontId="38" fillId="0" borderId="2" xfId="0" applyNumberFormat="1" applyFont="1" applyFill="1" applyBorder="1" applyAlignment="1">
      <alignment horizontal="center" vertical="center" wrapText="1"/>
    </xf>
    <xf numFmtId="0" fontId="38" fillId="0" borderId="34" xfId="0" applyNumberFormat="1" applyFont="1" applyFill="1" applyBorder="1" applyAlignment="1">
      <alignment horizontal="center" vertical="center" wrapText="1"/>
    </xf>
    <xf numFmtId="0" fontId="38" fillId="0" borderId="35" xfId="0" applyNumberFormat="1" applyFont="1" applyFill="1" applyBorder="1" applyAlignment="1">
      <alignment horizontal="center" vertical="center" wrapText="1"/>
    </xf>
    <xf numFmtId="49" fontId="11" fillId="0" borderId="32" xfId="0" applyNumberFormat="1" applyFont="1" applyBorder="1" applyAlignment="1">
      <alignment horizontal="center" vertical="center"/>
    </xf>
    <xf numFmtId="0" fontId="37" fillId="0" borderId="3" xfId="0" applyNumberFormat="1" applyFont="1" applyFill="1" applyBorder="1" applyAlignment="1">
      <alignment vertical="center"/>
    </xf>
    <xf numFmtId="0" fontId="11" fillId="19" borderId="3" xfId="0" applyNumberFormat="1" applyFont="1" applyFill="1" applyBorder="1" applyAlignment="1">
      <alignment horizontal="left" vertical="center" wrapText="1"/>
    </xf>
    <xf numFmtId="0" fontId="37" fillId="19" borderId="3" xfId="0" applyNumberFormat="1" applyFont="1" applyFill="1" applyBorder="1" applyAlignment="1">
      <alignment vertical="center"/>
    </xf>
    <xf numFmtId="0" fontId="37" fillId="19" borderId="3" xfId="0" applyNumberFormat="1" applyFont="1" applyFill="1" applyBorder="1" applyAlignment="1">
      <alignment horizontal="center" vertical="center" wrapText="1"/>
    </xf>
    <xf numFmtId="0" fontId="37" fillId="19" borderId="3" xfId="0" applyNumberFormat="1" applyFont="1" applyFill="1" applyBorder="1" applyAlignment="1">
      <alignment horizontal="left" vertical="center" wrapText="1"/>
    </xf>
    <xf numFmtId="0" fontId="37" fillId="19" borderId="3" xfId="0" applyNumberFormat="1" applyFont="1" applyFill="1" applyBorder="1" applyAlignment="1">
      <alignment horizontal="left" vertical="center"/>
    </xf>
    <xf numFmtId="49" fontId="11" fillId="19" borderId="3" xfId="0" applyNumberFormat="1" applyFont="1" applyFill="1" applyBorder="1" applyAlignment="1">
      <alignment horizontal="center"/>
    </xf>
    <xf numFmtId="0" fontId="37" fillId="19" borderId="3" xfId="0" applyNumberFormat="1" applyFont="1" applyFill="1" applyBorder="1" applyAlignment="1">
      <alignment horizontal="center"/>
    </xf>
    <xf numFmtId="1" fontId="11" fillId="19" borderId="3" xfId="0" applyNumberFormat="1" applyFont="1" applyFill="1" applyBorder="1" applyAlignment="1">
      <alignment horizontal="center" vertical="center"/>
    </xf>
    <xf numFmtId="0" fontId="37" fillId="19" borderId="3" xfId="0" applyNumberFormat="1" applyFont="1" applyFill="1" applyBorder="1" applyAlignment="1">
      <alignment horizontal="center" vertical="center"/>
    </xf>
    <xf numFmtId="49" fontId="11" fillId="19" borderId="3" xfId="0" applyNumberFormat="1" applyFont="1" applyFill="1" applyBorder="1" applyAlignment="1">
      <alignment horizontal="center" vertical="center"/>
    </xf>
    <xf numFmtId="49" fontId="11" fillId="19" borderId="3" xfId="0" applyNumberFormat="1" applyFont="1" applyFill="1" applyBorder="1"/>
    <xf numFmtId="1" fontId="11" fillId="19" borderId="3" xfId="0" applyNumberFormat="1" applyFont="1" applyFill="1" applyBorder="1" applyAlignment="1"/>
    <xf numFmtId="0" fontId="3" fillId="19" borderId="3" xfId="0" applyFont="1" applyFill="1" applyBorder="1" applyAlignment="1">
      <alignment horizontal="center" vertical="center"/>
    </xf>
    <xf numFmtId="0" fontId="37" fillId="19" borderId="3" xfId="0" applyNumberFormat="1" applyFont="1" applyFill="1" applyBorder="1" applyAlignment="1">
      <alignment horizontal="right"/>
    </xf>
    <xf numFmtId="174" fontId="11" fillId="19" borderId="3" xfId="1" applyNumberFormat="1" applyFont="1" applyFill="1" applyBorder="1" applyAlignment="1">
      <alignment horizontal="center" vertical="center"/>
    </xf>
    <xf numFmtId="170" fontId="11" fillId="19" borderId="3" xfId="0" applyNumberFormat="1" applyFont="1" applyFill="1" applyBorder="1"/>
    <xf numFmtId="2" fontId="11" fillId="19" borderId="3" xfId="0" applyNumberFormat="1" applyFont="1" applyFill="1" applyBorder="1"/>
    <xf numFmtId="0" fontId="11" fillId="19" borderId="3" xfId="0" applyNumberFormat="1" applyFont="1" applyFill="1" applyBorder="1" applyAlignment="1">
      <alignment horizontal="center" vertical="center" wrapText="1"/>
    </xf>
    <xf numFmtId="49" fontId="3" fillId="19" borderId="3" xfId="0" applyNumberFormat="1" applyFont="1" applyFill="1" applyBorder="1" applyAlignment="1">
      <alignment horizontal="left" wrapText="1"/>
    </xf>
    <xf numFmtId="0" fontId="38" fillId="19" borderId="3" xfId="0" applyNumberFormat="1" applyFont="1" applyFill="1" applyBorder="1" applyAlignment="1">
      <alignment horizontal="left" wrapText="1"/>
    </xf>
    <xf numFmtId="0" fontId="38" fillId="19" borderId="2" xfId="0" applyNumberFormat="1" applyFont="1" applyFill="1" applyBorder="1" applyAlignment="1">
      <alignment horizontal="center" vertical="center" wrapText="1"/>
    </xf>
    <xf numFmtId="0" fontId="38" fillId="19" borderId="34" xfId="0" applyNumberFormat="1" applyFont="1" applyFill="1" applyBorder="1" applyAlignment="1">
      <alignment horizontal="center" vertical="center" wrapText="1"/>
    </xf>
    <xf numFmtId="0" fontId="38" fillId="19" borderId="35" xfId="0" applyNumberFormat="1" applyFont="1" applyFill="1" applyBorder="1" applyAlignment="1">
      <alignment horizontal="center" vertical="center" wrapText="1"/>
    </xf>
    <xf numFmtId="49" fontId="11" fillId="19" borderId="3" xfId="0" applyNumberFormat="1" applyFont="1" applyFill="1" applyBorder="1" applyAlignment="1">
      <alignment wrapText="1"/>
    </xf>
    <xf numFmtId="49" fontId="11" fillId="19" borderId="3" xfId="0" applyNumberFormat="1" applyFont="1" applyFill="1" applyBorder="1" applyAlignment="1">
      <alignment vertical="center"/>
    </xf>
    <xf numFmtId="49" fontId="11" fillId="19" borderId="3" xfId="0" applyNumberFormat="1" applyFont="1" applyFill="1" applyBorder="1" applyAlignment="1">
      <alignment horizontal="center" vertical="center" wrapText="1"/>
    </xf>
    <xf numFmtId="49" fontId="11" fillId="19" borderId="3" xfId="0" applyNumberFormat="1" applyFont="1" applyFill="1" applyBorder="1" applyAlignment="1">
      <alignment horizontal="left" vertical="center" wrapText="1"/>
    </xf>
    <xf numFmtId="49" fontId="11" fillId="19" borderId="3" xfId="0" applyNumberFormat="1" applyFont="1" applyFill="1" applyBorder="1" applyAlignment="1">
      <alignment vertical="center" wrapText="1"/>
    </xf>
    <xf numFmtId="0" fontId="35" fillId="19" borderId="3" xfId="47" applyFont="1" applyFill="1" applyBorder="1" applyAlignment="1">
      <alignment vertical="center"/>
    </xf>
    <xf numFmtId="49" fontId="11" fillId="19" borderId="3" xfId="0" applyNumberFormat="1" applyFont="1" applyFill="1" applyBorder="1" applyAlignment="1">
      <alignment horizontal="left" vertical="center"/>
    </xf>
    <xf numFmtId="43" fontId="11" fillId="19" borderId="3" xfId="1" applyFont="1" applyFill="1" applyBorder="1" applyAlignment="1">
      <alignment horizontal="center" vertical="center"/>
    </xf>
    <xf numFmtId="0" fontId="11" fillId="19" borderId="3" xfId="0" applyNumberFormat="1" applyFont="1" applyFill="1" applyBorder="1" applyAlignment="1">
      <alignment horizontal="left" vertical="top" wrapText="1"/>
    </xf>
    <xf numFmtId="49" fontId="3" fillId="19" borderId="3" xfId="0" applyNumberFormat="1" applyFont="1" applyFill="1" applyBorder="1" applyAlignment="1">
      <alignment horizontal="left" vertical="center"/>
    </xf>
    <xf numFmtId="49" fontId="3" fillId="19" borderId="3" xfId="0" applyNumberFormat="1" applyFont="1" applyFill="1" applyBorder="1" applyAlignment="1">
      <alignment horizontal="center" vertical="center"/>
    </xf>
    <xf numFmtId="1" fontId="3" fillId="19" borderId="3" xfId="0" applyNumberFormat="1" applyFont="1" applyFill="1" applyBorder="1" applyAlignment="1">
      <alignment horizontal="center" vertical="center"/>
    </xf>
    <xf numFmtId="49" fontId="3" fillId="19" borderId="3" xfId="12" applyNumberFormat="1" applyFont="1" applyFill="1" applyBorder="1" applyAlignment="1">
      <alignment horizontal="center" vertical="center" wrapText="1"/>
    </xf>
    <xf numFmtId="49" fontId="3" fillId="19" borderId="3" xfId="12" applyNumberFormat="1" applyFont="1" applyFill="1" applyBorder="1" applyAlignment="1">
      <alignment horizontal="center" vertical="center"/>
    </xf>
    <xf numFmtId="170" fontId="3" fillId="19" borderId="3" xfId="0" applyNumberFormat="1" applyFont="1" applyFill="1" applyBorder="1" applyAlignment="1">
      <alignment horizontal="center" vertical="center"/>
    </xf>
    <xf numFmtId="4" fontId="3" fillId="19" borderId="3" xfId="0" applyNumberFormat="1" applyFont="1" applyFill="1" applyBorder="1" applyAlignment="1">
      <alignment horizontal="center" vertical="center"/>
    </xf>
    <xf numFmtId="2" fontId="3" fillId="19" borderId="3" xfId="0" applyNumberFormat="1" applyFont="1" applyFill="1" applyBorder="1" applyAlignment="1">
      <alignment horizontal="center" vertical="center"/>
    </xf>
    <xf numFmtId="49" fontId="11" fillId="19" borderId="2" xfId="0" applyNumberFormat="1" applyFont="1" applyFill="1" applyBorder="1" applyAlignment="1">
      <alignment horizontal="center" vertical="center" wrapText="1"/>
    </xf>
    <xf numFmtId="0" fontId="3" fillId="19" borderId="3" xfId="0" applyFont="1" applyFill="1" applyBorder="1" applyAlignment="1">
      <alignment horizontal="left" vertical="center" wrapText="1"/>
    </xf>
    <xf numFmtId="49" fontId="3" fillId="19" borderId="3" xfId="0" applyNumberFormat="1" applyFont="1" applyFill="1" applyBorder="1" applyAlignment="1">
      <alignment horizontal="left" vertical="center" wrapText="1"/>
    </xf>
    <xf numFmtId="0" fontId="36" fillId="19" borderId="3" xfId="0" applyFont="1" applyFill="1" applyBorder="1" applyAlignment="1">
      <alignment horizontal="left" vertical="center" wrapText="1"/>
    </xf>
    <xf numFmtId="1" fontId="3" fillId="19" borderId="3" xfId="0" applyNumberFormat="1" applyFont="1" applyFill="1" applyBorder="1" applyAlignment="1">
      <alignment horizontal="left" vertical="center" wrapText="1"/>
    </xf>
    <xf numFmtId="49" fontId="3" fillId="19" borderId="3" xfId="12" applyNumberFormat="1" applyFont="1" applyFill="1" applyBorder="1" applyAlignment="1">
      <alignment horizontal="left" vertical="center"/>
    </xf>
    <xf numFmtId="49" fontId="3" fillId="19" borderId="3" xfId="12" applyNumberFormat="1" applyFont="1" applyFill="1" applyBorder="1" applyAlignment="1">
      <alignment horizontal="left" vertical="center" wrapText="1"/>
    </xf>
    <xf numFmtId="49" fontId="5" fillId="19" borderId="37" xfId="0" applyNumberFormat="1" applyFont="1" applyFill="1" applyBorder="1" applyAlignment="1">
      <alignment horizontal="left" vertical="top" wrapText="1"/>
    </xf>
    <xf numFmtId="3" fontId="5" fillId="19" borderId="37" xfId="0" applyNumberFormat="1" applyFont="1" applyFill="1" applyBorder="1" applyAlignment="1">
      <alignment horizontal="left" vertical="top" wrapText="1"/>
    </xf>
    <xf numFmtId="167" fontId="3" fillId="19" borderId="3" xfId="0" applyNumberFormat="1" applyFont="1" applyFill="1" applyBorder="1" applyAlignment="1">
      <alignment horizontal="left" vertical="center"/>
    </xf>
    <xf numFmtId="4" fontId="3" fillId="19" borderId="3" xfId="0" applyNumberFormat="1" applyFont="1" applyFill="1" applyBorder="1" applyAlignment="1">
      <alignment horizontal="left" vertical="center" wrapText="1"/>
    </xf>
    <xf numFmtId="3" fontId="3" fillId="19" borderId="3" xfId="0" applyNumberFormat="1" applyFont="1" applyFill="1" applyBorder="1" applyAlignment="1">
      <alignment horizontal="left" vertical="center" wrapText="1"/>
    </xf>
    <xf numFmtId="49" fontId="3" fillId="19" borderId="36" xfId="0" applyNumberFormat="1" applyFont="1" applyFill="1" applyBorder="1" applyAlignment="1">
      <alignment horizontal="left" vertical="center" wrapText="1"/>
    </xf>
    <xf numFmtId="49" fontId="3" fillId="19" borderId="37" xfId="0" applyNumberFormat="1" applyFont="1" applyFill="1" applyBorder="1" applyAlignment="1">
      <alignment horizontal="left" vertical="center" wrapText="1"/>
    </xf>
    <xf numFmtId="49" fontId="5" fillId="19" borderId="38" xfId="0" applyNumberFormat="1" applyFont="1" applyFill="1" applyBorder="1" applyAlignment="1">
      <alignment horizontal="left" vertical="top" wrapText="1"/>
    </xf>
    <xf numFmtId="49" fontId="5" fillId="19" borderId="32" xfId="0" applyNumberFormat="1" applyFont="1" applyFill="1" applyBorder="1" applyAlignment="1">
      <alignment horizontal="left" vertical="top" wrapText="1"/>
    </xf>
    <xf numFmtId="0" fontId="33" fillId="19" borderId="32" xfId="0" applyFont="1" applyFill="1" applyBorder="1" applyAlignment="1">
      <alignment horizontal="left"/>
    </xf>
    <xf numFmtId="49" fontId="3" fillId="19" borderId="1" xfId="0" applyNumberFormat="1" applyFont="1" applyFill="1" applyBorder="1" applyAlignment="1">
      <alignment horizontal="left" vertical="center" wrapText="1"/>
    </xf>
    <xf numFmtId="49" fontId="11" fillId="19" borderId="1" xfId="0" applyNumberFormat="1" applyFont="1" applyFill="1" applyBorder="1" applyAlignment="1">
      <alignment horizontal="left" vertical="center" wrapText="1"/>
    </xf>
    <xf numFmtId="0" fontId="36" fillId="19" borderId="1" xfId="0" applyFont="1" applyFill="1" applyBorder="1" applyAlignment="1">
      <alignment horizontal="left" vertical="center" wrapText="1"/>
    </xf>
    <xf numFmtId="0" fontId="3" fillId="17" borderId="3" xfId="0" applyFont="1" applyFill="1" applyBorder="1" applyAlignment="1">
      <alignment horizontal="left" vertical="center" wrapText="1"/>
    </xf>
    <xf numFmtId="0" fontId="3" fillId="17" borderId="31" xfId="0" applyFont="1" applyFill="1" applyBorder="1" applyAlignment="1">
      <alignment horizontal="left" vertical="top" wrapText="1"/>
    </xf>
    <xf numFmtId="0" fontId="3" fillId="17" borderId="3" xfId="0" applyFont="1" applyFill="1" applyBorder="1" applyAlignment="1">
      <alignment horizontal="left" wrapText="1"/>
    </xf>
    <xf numFmtId="0" fontId="3" fillId="17" borderId="3" xfId="0" applyNumberFormat="1" applyFont="1" applyFill="1" applyBorder="1" applyAlignment="1">
      <alignment horizontal="left" wrapText="1"/>
    </xf>
    <xf numFmtId="49" fontId="3" fillId="17" borderId="3" xfId="12" applyNumberFormat="1" applyFont="1" applyFill="1" applyBorder="1" applyAlignment="1">
      <alignment horizontal="left" vertical="center"/>
    </xf>
    <xf numFmtId="1" fontId="3" fillId="17" borderId="3" xfId="0" applyNumberFormat="1" applyFont="1" applyFill="1" applyBorder="1" applyAlignment="1">
      <alignment horizontal="left" wrapText="1"/>
    </xf>
    <xf numFmtId="169" fontId="3" fillId="17" borderId="3" xfId="0" applyNumberFormat="1" applyFont="1" applyFill="1" applyBorder="1" applyAlignment="1">
      <alignment horizontal="left"/>
    </xf>
    <xf numFmtId="4" fontId="3" fillId="17" borderId="3" xfId="0" applyNumberFormat="1" applyFont="1" applyFill="1" applyBorder="1" applyAlignment="1">
      <alignment horizontal="left"/>
    </xf>
    <xf numFmtId="172" fontId="3" fillId="17" borderId="3" xfId="0" applyNumberFormat="1" applyFont="1" applyFill="1" applyBorder="1" applyAlignment="1">
      <alignment horizontal="left"/>
    </xf>
    <xf numFmtId="173" fontId="3" fillId="17" borderId="3" xfId="0" applyNumberFormat="1" applyFont="1" applyFill="1" applyBorder="1" applyAlignment="1">
      <alignment horizontal="left"/>
    </xf>
    <xf numFmtId="168" fontId="3" fillId="17" borderId="3" xfId="0" applyNumberFormat="1" applyFont="1" applyFill="1" applyBorder="1" applyAlignment="1">
      <alignment horizontal="left"/>
    </xf>
    <xf numFmtId="0" fontId="3" fillId="17" borderId="3" xfId="0" applyFont="1" applyFill="1" applyBorder="1" applyAlignment="1">
      <alignment horizontal="left"/>
    </xf>
    <xf numFmtId="49" fontId="11" fillId="19" borderId="32" xfId="0" applyNumberFormat="1" applyFont="1" applyFill="1" applyBorder="1" applyAlignment="1">
      <alignment horizontal="left" vertical="center"/>
    </xf>
    <xf numFmtId="4" fontId="3" fillId="17" borderId="3" xfId="0" applyNumberFormat="1" applyFont="1" applyFill="1" applyBorder="1" applyAlignment="1">
      <alignment horizontal="center" vertical="center"/>
    </xf>
    <xf numFmtId="0" fontId="34" fillId="17" borderId="3" xfId="0" applyFont="1" applyFill="1" applyBorder="1" applyAlignment="1">
      <alignment horizontal="left" vertical="top" wrapText="1"/>
    </xf>
    <xf numFmtId="49" fontId="3" fillId="17" borderId="3" xfId="0" applyNumberFormat="1" applyFont="1" applyFill="1" applyBorder="1" applyAlignment="1">
      <alignment horizontal="center" vertical="center"/>
    </xf>
    <xf numFmtId="0" fontId="3" fillId="17" borderId="3" xfId="0" applyFont="1" applyFill="1" applyBorder="1" applyAlignment="1">
      <alignment vertical="center" wrapText="1"/>
    </xf>
    <xf numFmtId="49" fontId="10" fillId="17" borderId="3" xfId="0" applyNumberFormat="1" applyFont="1" applyFill="1" applyBorder="1" applyAlignment="1">
      <alignment horizontal="left" vertical="center" wrapText="1"/>
    </xf>
    <xf numFmtId="49" fontId="3" fillId="17" borderId="3" xfId="0" applyNumberFormat="1" applyFont="1" applyFill="1" applyBorder="1" applyAlignment="1">
      <alignment horizontal="left" vertical="center"/>
    </xf>
    <xf numFmtId="1" fontId="3" fillId="17" borderId="3" xfId="0" applyNumberFormat="1" applyFont="1" applyFill="1" applyBorder="1" applyAlignment="1">
      <alignment horizontal="center" vertical="center"/>
    </xf>
    <xf numFmtId="49" fontId="3" fillId="17" borderId="3" xfId="0" applyNumberFormat="1" applyFont="1" applyFill="1" applyBorder="1" applyAlignment="1">
      <alignment horizontal="left" vertical="top"/>
    </xf>
    <xf numFmtId="49" fontId="3" fillId="17" borderId="3" xfId="0" applyNumberFormat="1" applyFont="1" applyFill="1" applyBorder="1" applyAlignment="1">
      <alignment vertical="top"/>
    </xf>
    <xf numFmtId="49" fontId="11" fillId="18" borderId="3" xfId="0" applyNumberFormat="1" applyFont="1" applyFill="1" applyBorder="1" applyAlignment="1">
      <alignment horizontal="left"/>
    </xf>
    <xf numFmtId="0" fontId="3" fillId="17" borderId="3" xfId="0" applyFont="1" applyFill="1" applyBorder="1" applyAlignment="1">
      <alignment vertical="center"/>
    </xf>
    <xf numFmtId="49" fontId="3" fillId="17" borderId="3" xfId="0" applyNumberFormat="1" applyFont="1" applyFill="1" applyBorder="1"/>
    <xf numFmtId="0" fontId="11" fillId="17" borderId="3" xfId="0" applyFont="1" applyFill="1" applyBorder="1"/>
    <xf numFmtId="0" fontId="3" fillId="17" borderId="3" xfId="0" applyFont="1" applyFill="1" applyBorder="1" applyAlignment="1">
      <alignment horizontal="center" vertical="center"/>
    </xf>
    <xf numFmtId="167" fontId="3" fillId="17" borderId="3" xfId="0" applyNumberFormat="1" applyFont="1" applyFill="1" applyBorder="1" applyAlignment="1">
      <alignment horizontal="center" vertical="center"/>
    </xf>
    <xf numFmtId="4" fontId="3" fillId="17" borderId="3" xfId="2" applyNumberFormat="1" applyFont="1" applyFill="1" applyBorder="1" applyAlignment="1">
      <alignment horizontal="right" vertical="center"/>
    </xf>
    <xf numFmtId="4" fontId="3" fillId="17" borderId="3" xfId="0" applyNumberFormat="1" applyFont="1" applyFill="1" applyBorder="1" applyAlignment="1">
      <alignment horizontal="right" vertical="center"/>
    </xf>
    <xf numFmtId="167" fontId="3" fillId="17" borderId="3" xfId="0" applyNumberFormat="1" applyFont="1" applyFill="1" applyBorder="1" applyAlignment="1">
      <alignment horizontal="right" vertical="center"/>
    </xf>
    <xf numFmtId="4" fontId="3" fillId="17" borderId="3" xfId="13" applyNumberFormat="1" applyFont="1" applyFill="1" applyBorder="1" applyAlignment="1">
      <alignment horizontal="right" vertical="center"/>
    </xf>
    <xf numFmtId="49" fontId="3" fillId="17" borderId="3" xfId="0" applyNumberFormat="1" applyFont="1" applyFill="1" applyBorder="1" applyAlignment="1">
      <alignment horizontal="right" vertical="center"/>
    </xf>
    <xf numFmtId="49" fontId="11" fillId="17" borderId="3" xfId="0" applyNumberFormat="1" applyFont="1" applyFill="1" applyBorder="1" applyAlignment="1">
      <alignment vertical="center"/>
    </xf>
    <xf numFmtId="169" fontId="10" fillId="17" borderId="3" xfId="0" applyNumberFormat="1" applyFont="1" applyFill="1" applyBorder="1"/>
    <xf numFmtId="169" fontId="3" fillId="17" borderId="3" xfId="0" applyNumberFormat="1" applyFont="1" applyFill="1" applyBorder="1"/>
    <xf numFmtId="171" fontId="3" fillId="17" borderId="3" xfId="0" applyNumberFormat="1" applyFont="1" applyFill="1" applyBorder="1" applyAlignment="1">
      <alignment horizontal="left" vertical="center"/>
    </xf>
    <xf numFmtId="49" fontId="3" fillId="17" borderId="3" xfId="0" applyNumberFormat="1" applyFont="1" applyFill="1" applyBorder="1" applyAlignment="1">
      <alignment horizontal="center" vertical="center" wrapText="1"/>
    </xf>
    <xf numFmtId="0" fontId="3" fillId="17" borderId="3" xfId="5" applyFont="1" applyFill="1" applyBorder="1" applyAlignment="1">
      <alignment horizontal="left" vertical="center" wrapText="1"/>
    </xf>
    <xf numFmtId="49" fontId="5" fillId="0" borderId="3"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49" fontId="3" fillId="17" borderId="3" xfId="0" applyNumberFormat="1" applyFont="1" applyFill="1" applyBorder="1" applyAlignment="1">
      <alignment vertical="center" wrapText="1"/>
    </xf>
    <xf numFmtId="0" fontId="36" fillId="17" borderId="3" xfId="0" applyFont="1" applyFill="1" applyBorder="1" applyAlignment="1">
      <alignment horizontal="left" vertical="top" wrapText="1"/>
    </xf>
    <xf numFmtId="0" fontId="3" fillId="17" borderId="3" xfId="0" applyFont="1" applyFill="1" applyBorder="1" applyAlignment="1">
      <alignment horizontal="center" vertical="center" wrapText="1"/>
    </xf>
    <xf numFmtId="0" fontId="10" fillId="17" borderId="3" xfId="0" applyFont="1" applyFill="1" applyBorder="1" applyAlignment="1">
      <alignment horizontal="left" vertical="center"/>
    </xf>
    <xf numFmtId="0" fontId="3" fillId="17" borderId="3" xfId="0" applyFont="1" applyFill="1" applyBorder="1" applyAlignment="1">
      <alignment horizontal="right" vertical="center"/>
    </xf>
    <xf numFmtId="1" fontId="3" fillId="17" borderId="3" xfId="0" applyNumberFormat="1" applyFont="1" applyFill="1" applyBorder="1" applyAlignment="1">
      <alignment horizontal="left" vertical="center"/>
    </xf>
    <xf numFmtId="0" fontId="3" fillId="0" borderId="0" xfId="0" applyFont="1" applyFill="1" applyAlignment="1">
      <alignment horizontal="center" vertical="center"/>
    </xf>
    <xf numFmtId="4" fontId="3" fillId="0" borderId="3" xfId="0" applyNumberFormat="1" applyFont="1" applyFill="1" applyBorder="1" applyAlignment="1">
      <alignment horizontal="center" vertical="center"/>
    </xf>
    <xf numFmtId="167" fontId="3" fillId="0" borderId="3" xfId="0" applyNumberFormat="1" applyFont="1" applyFill="1" applyBorder="1" applyAlignment="1">
      <alignment horizontal="center" vertical="center"/>
    </xf>
    <xf numFmtId="4" fontId="3" fillId="0" borderId="3" xfId="2" applyNumberFormat="1" applyFont="1" applyFill="1" applyBorder="1" applyAlignment="1">
      <alignment horizontal="right" vertical="center"/>
    </xf>
    <xf numFmtId="167" fontId="3" fillId="0" borderId="3" xfId="0" applyNumberFormat="1" applyFont="1" applyFill="1" applyBorder="1" applyAlignment="1">
      <alignment horizontal="right" vertical="center"/>
    </xf>
    <xf numFmtId="49" fontId="3" fillId="0" borderId="3" xfId="0" applyNumberFormat="1" applyFont="1" applyFill="1" applyBorder="1" applyAlignment="1">
      <alignment horizontal="right" vertical="center"/>
    </xf>
    <xf numFmtId="49" fontId="3" fillId="0" borderId="3" xfId="0" applyNumberFormat="1" applyFont="1" applyFill="1" applyBorder="1" applyAlignment="1">
      <alignment vertical="center" wrapText="1"/>
    </xf>
    <xf numFmtId="0" fontId="36" fillId="0" borderId="3" xfId="0" applyFont="1" applyFill="1" applyBorder="1" applyAlignment="1">
      <alignment horizontal="left" vertical="top"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left" vertical="center"/>
    </xf>
    <xf numFmtId="0" fontId="3" fillId="0" borderId="3" xfId="0" applyFont="1" applyFill="1" applyBorder="1" applyAlignment="1">
      <alignment horizontal="right" vertical="center"/>
    </xf>
    <xf numFmtId="1" fontId="3" fillId="0" borderId="3" xfId="0" applyNumberFormat="1" applyFont="1" applyFill="1" applyBorder="1" applyAlignment="1">
      <alignment horizontal="left" vertical="center"/>
    </xf>
    <xf numFmtId="49" fontId="5" fillId="17" borderId="3" xfId="0" applyNumberFormat="1" applyFont="1" applyFill="1" applyBorder="1" applyAlignment="1">
      <alignment horizontal="center" vertical="center"/>
    </xf>
    <xf numFmtId="49" fontId="11" fillId="17" borderId="3" xfId="0" applyNumberFormat="1" applyFont="1" applyFill="1" applyBorder="1" applyAlignment="1">
      <alignment horizontal="center" vertical="center" wrapText="1"/>
    </xf>
    <xf numFmtId="0" fontId="34" fillId="19" borderId="31" xfId="0" applyFont="1" applyFill="1" applyBorder="1" applyAlignment="1">
      <alignment horizontal="left" vertical="top" wrapText="1"/>
    </xf>
    <xf numFmtId="4" fontId="3" fillId="18" borderId="3" xfId="2" applyNumberFormat="1" applyFont="1" applyFill="1" applyBorder="1" applyAlignment="1">
      <alignment horizontal="right" vertical="center"/>
    </xf>
    <xf numFmtId="4" fontId="3" fillId="18" borderId="3" xfId="0" applyNumberFormat="1" applyFont="1" applyFill="1" applyBorder="1" applyAlignment="1">
      <alignment horizontal="right" vertical="center"/>
    </xf>
    <xf numFmtId="4" fontId="3" fillId="18" borderId="3" xfId="13" applyNumberFormat="1" applyFont="1" applyFill="1" applyBorder="1" applyAlignment="1">
      <alignment horizontal="right" vertical="center"/>
    </xf>
    <xf numFmtId="49" fontId="11" fillId="18" borderId="3" xfId="0" applyNumberFormat="1" applyFont="1" applyFill="1" applyBorder="1" applyAlignment="1">
      <alignment vertical="center"/>
    </xf>
    <xf numFmtId="169" fontId="10" fillId="18" borderId="3" xfId="0" applyNumberFormat="1" applyFont="1" applyFill="1" applyBorder="1"/>
    <xf numFmtId="49" fontId="3" fillId="19" borderId="3" xfId="0" applyNumberFormat="1" applyFont="1" applyFill="1" applyBorder="1" applyAlignment="1">
      <alignment horizontal="left"/>
    </xf>
    <xf numFmtId="0" fontId="34" fillId="19" borderId="3" xfId="0" applyFont="1" applyFill="1" applyBorder="1" applyAlignment="1">
      <alignment horizontal="left" vertical="top" wrapText="1"/>
    </xf>
    <xf numFmtId="0" fontId="3" fillId="19" borderId="3" xfId="0" applyFont="1" applyFill="1" applyBorder="1" applyAlignment="1">
      <alignment vertical="center" wrapText="1"/>
    </xf>
    <xf numFmtId="49" fontId="10" fillId="19" borderId="3" xfId="0" applyNumberFormat="1" applyFont="1" applyFill="1" applyBorder="1" applyAlignment="1">
      <alignment horizontal="left" vertical="center" wrapText="1"/>
    </xf>
    <xf numFmtId="49" fontId="3" fillId="19" borderId="3" xfId="0" applyNumberFormat="1" applyFont="1" applyFill="1" applyBorder="1" applyAlignment="1">
      <alignment horizontal="left" vertical="top"/>
    </xf>
    <xf numFmtId="49" fontId="3" fillId="19" borderId="3" xfId="0" applyNumberFormat="1" applyFont="1" applyFill="1" applyBorder="1" applyAlignment="1">
      <alignment vertical="top"/>
    </xf>
    <xf numFmtId="49" fontId="11" fillId="19" borderId="3" xfId="0" applyNumberFormat="1" applyFont="1" applyFill="1" applyBorder="1" applyAlignment="1">
      <alignment horizontal="left"/>
    </xf>
    <xf numFmtId="49" fontId="3" fillId="19" borderId="3" xfId="0" applyNumberFormat="1" applyFont="1" applyFill="1" applyBorder="1"/>
    <xf numFmtId="0" fontId="11" fillId="19" borderId="3" xfId="0" applyFont="1" applyFill="1" applyBorder="1"/>
    <xf numFmtId="167" fontId="3" fillId="19" borderId="3" xfId="0" applyNumberFormat="1" applyFont="1" applyFill="1" applyBorder="1" applyAlignment="1">
      <alignment horizontal="center" vertical="center"/>
    </xf>
    <xf numFmtId="4" fontId="3" fillId="19" borderId="3" xfId="2" applyNumberFormat="1" applyFont="1" applyFill="1" applyBorder="1" applyAlignment="1">
      <alignment horizontal="right" vertical="center"/>
    </xf>
    <xf numFmtId="4" fontId="3" fillId="19" borderId="3" xfId="0" applyNumberFormat="1" applyFont="1" applyFill="1" applyBorder="1" applyAlignment="1">
      <alignment horizontal="right" vertical="center"/>
    </xf>
    <xf numFmtId="167" fontId="3" fillId="19" borderId="3" xfId="0" applyNumberFormat="1" applyFont="1" applyFill="1" applyBorder="1" applyAlignment="1">
      <alignment horizontal="right" vertical="center"/>
    </xf>
    <xf numFmtId="4" fontId="3" fillId="19" borderId="3" xfId="13" applyNumberFormat="1" applyFont="1" applyFill="1" applyBorder="1" applyAlignment="1">
      <alignment horizontal="right" vertical="center"/>
    </xf>
    <xf numFmtId="49" fontId="3" fillId="19" borderId="3" xfId="0" applyNumberFormat="1" applyFont="1" applyFill="1" applyBorder="1" applyAlignment="1">
      <alignment horizontal="right" vertical="center"/>
    </xf>
    <xf numFmtId="169" fontId="10" fillId="19" borderId="3" xfId="0" applyNumberFormat="1" applyFont="1" applyFill="1" applyBorder="1"/>
    <xf numFmtId="171" fontId="3" fillId="19" borderId="3" xfId="0" applyNumberFormat="1" applyFont="1" applyFill="1" applyBorder="1" applyAlignment="1">
      <alignment horizontal="left" vertical="center"/>
    </xf>
    <xf numFmtId="0" fontId="3" fillId="19" borderId="3" xfId="5" applyFont="1" applyFill="1" applyBorder="1" applyAlignment="1">
      <alignment horizontal="left" vertical="center" wrapText="1"/>
    </xf>
    <xf numFmtId="49" fontId="5" fillId="19" borderId="3" xfId="0" applyNumberFormat="1" applyFont="1" applyFill="1" applyBorder="1" applyAlignment="1">
      <alignment horizontal="center" vertical="center"/>
    </xf>
    <xf numFmtId="0" fontId="33" fillId="0" borderId="0" xfId="0" applyFont="1" applyFill="1" applyAlignment="1">
      <alignment horizontal="left"/>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16" xfId="0" applyNumberFormat="1" applyFont="1" applyFill="1" applyBorder="1" applyAlignment="1">
      <alignment horizontal="left" vertical="top"/>
    </xf>
    <xf numFmtId="49" fontId="5" fillId="0" borderId="17" xfId="0" applyNumberFormat="1" applyFont="1" applyFill="1" applyBorder="1" applyAlignment="1">
      <alignment horizontal="left" vertical="top"/>
    </xf>
    <xf numFmtId="49" fontId="5" fillId="0" borderId="18" xfId="0" applyNumberFormat="1" applyFont="1" applyFill="1" applyBorder="1" applyAlignment="1">
      <alignment horizontal="left" vertical="top"/>
    </xf>
    <xf numFmtId="49" fontId="5" fillId="0" borderId="5" xfId="0" applyNumberFormat="1" applyFont="1" applyFill="1" applyBorder="1" applyAlignment="1">
      <alignment horizontal="left" vertical="center"/>
    </xf>
    <xf numFmtId="49" fontId="5" fillId="0" borderId="3" xfId="0" applyNumberFormat="1" applyFont="1" applyFill="1" applyBorder="1" applyAlignment="1">
      <alignment vertical="center"/>
    </xf>
    <xf numFmtId="49" fontId="5" fillId="0" borderId="8" xfId="0" applyNumberFormat="1" applyFont="1" applyFill="1" applyBorder="1" applyAlignment="1">
      <alignment vertical="center"/>
    </xf>
    <xf numFmtId="49" fontId="5" fillId="0" borderId="14"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5" fillId="0" borderId="3" xfId="0" applyNumberFormat="1" applyFont="1" applyFill="1" applyBorder="1" applyAlignment="1">
      <alignment horizontal="right" vertical="center"/>
    </xf>
    <xf numFmtId="49" fontId="5" fillId="0" borderId="8" xfId="0" applyNumberFormat="1" applyFont="1" applyFill="1" applyBorder="1" applyAlignment="1">
      <alignment horizontal="right" vertical="center"/>
    </xf>
    <xf numFmtId="49" fontId="5" fillId="0" borderId="5" xfId="0" applyNumberFormat="1" applyFont="1" applyFill="1" applyBorder="1" applyAlignment="1">
      <alignment horizontal="left"/>
    </xf>
    <xf numFmtId="49" fontId="3" fillId="0" borderId="5" xfId="0" applyNumberFormat="1" applyFont="1" applyFill="1" applyBorder="1" applyAlignment="1">
      <alignment horizontal="left"/>
    </xf>
    <xf numFmtId="49" fontId="5" fillId="0" borderId="5" xfId="0" applyNumberFormat="1" applyFont="1" applyFill="1" applyBorder="1" applyAlignment="1">
      <alignment horizontal="right"/>
    </xf>
    <xf numFmtId="49" fontId="3" fillId="0" borderId="5" xfId="0" applyNumberFormat="1" applyFont="1" applyFill="1" applyBorder="1" applyAlignment="1">
      <alignment horizontal="right"/>
    </xf>
    <xf numFmtId="49" fontId="5" fillId="0" borderId="4"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16" borderId="3" xfId="0" applyNumberFormat="1" applyFont="1" applyFill="1" applyBorder="1" applyAlignment="1">
      <alignment horizontal="left" vertical="center"/>
    </xf>
    <xf numFmtId="49" fontId="5" fillId="16" borderId="3" xfId="0" applyNumberFormat="1" applyFont="1" applyFill="1" applyBorder="1" applyAlignment="1">
      <alignment horizontal="left" vertical="center" wrapText="1"/>
    </xf>
    <xf numFmtId="49" fontId="5" fillId="16" borderId="1" xfId="0" applyNumberFormat="1" applyFont="1" applyFill="1" applyBorder="1" applyAlignment="1">
      <alignment horizontal="left" vertical="center" wrapText="1"/>
    </xf>
    <xf numFmtId="49" fontId="5" fillId="16" borderId="33" xfId="0" applyNumberFormat="1" applyFont="1" applyFill="1" applyBorder="1" applyAlignment="1">
      <alignment horizontal="left" vertical="center" wrapText="1"/>
    </xf>
    <xf numFmtId="49" fontId="5" fillId="16" borderId="32" xfId="0" applyNumberFormat="1" applyFont="1" applyFill="1" applyBorder="1" applyAlignment="1">
      <alignment horizontal="left" vertical="center" wrapText="1"/>
    </xf>
  </cellXfs>
  <cellStyles count="48">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Гиперссылка" xfId="47" builtinId="8"/>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xfId="45"/>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Плохой" xfId="26" builtinId="27" customBuiltin="1"/>
    <cellStyle name="Пояснение" xfId="35" builtinId="53" customBuiltin="1"/>
    <cellStyle name="Примечание" xfId="34" builtinId="10" customBuiltin="1"/>
    <cellStyle name="Процентный" xfId="44" builtinId="5"/>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Финансовый 3" xfId="46"/>
    <cellStyle name="Хороший" xfId="25" builtinId="26" customBuiltin="1"/>
  </cellStyles>
  <dxfs count="1">
    <dxf>
      <font>
        <color rgb="FF9C0006"/>
      </font>
      <fill>
        <patternFill>
          <bgColor rgb="FFFFC7CE"/>
        </patternFill>
      </fill>
    </dxf>
  </dxfs>
  <tableStyles count="0" defaultTableStyle="TableStyleMedium2" defaultPivotStyle="PivotStyleLight16"/>
  <colors>
    <mruColors>
      <color rgb="FFFFCCFF"/>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nstru.kz/code_new.jsp?&amp;t=%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s=common&amp;p=10&amp;n=0&amp;S=71%2E20%2E19%2E000&amp;N=%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fc=1&amp;fg=0&amp;new=712019.000.0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56"/>
  <sheetViews>
    <sheetView tabSelected="1" zoomScale="70" zoomScaleNormal="70" workbookViewId="0">
      <pane ySplit="7" topLeftCell="A8" activePane="bottomLeft" state="frozen"/>
      <selection pane="bottomLeft" activeCell="A49" sqref="A49:XFD52"/>
    </sheetView>
  </sheetViews>
  <sheetFormatPr defaultRowHeight="13.15" customHeight="1" x14ac:dyDescent="0.25"/>
  <cols>
    <col min="1" max="2" width="8" style="4" customWidth="1"/>
    <col min="3" max="4" width="17" style="4" customWidth="1"/>
    <col min="5" max="5" width="20.140625" style="4" customWidth="1"/>
    <col min="6" max="6" width="7.85546875" style="4" customWidth="1"/>
    <col min="7" max="7" width="19" style="4" customWidth="1"/>
    <col min="8" max="8" width="17.42578125" style="4" customWidth="1"/>
    <col min="9" max="10" width="19.5703125" style="9" customWidth="1"/>
    <col min="11" max="11" width="5" style="4" customWidth="1"/>
    <col min="12" max="12" width="10.7109375" style="4" customWidth="1"/>
    <col min="13" max="13" width="16.5703125" style="4" customWidth="1"/>
    <col min="14" max="14" width="5" style="4" customWidth="1"/>
    <col min="15" max="15" width="12.7109375" style="4" customWidth="1"/>
    <col min="16" max="16" width="22.85546875" style="4" customWidth="1"/>
    <col min="17" max="17" width="8.140625" style="4" customWidth="1"/>
    <col min="18" max="18" width="5.7109375" style="4" customWidth="1"/>
    <col min="19" max="19" width="12.28515625" style="4" customWidth="1"/>
    <col min="20" max="20" width="21.7109375" style="9" customWidth="1"/>
    <col min="21" max="21" width="6.85546875" style="4" customWidth="1"/>
    <col min="22" max="22" width="7.5703125" style="4" customWidth="1"/>
    <col min="23" max="23" width="8" style="4" customWidth="1"/>
    <col min="24" max="24" width="8.140625" style="4" customWidth="1"/>
    <col min="25" max="25" width="6.5703125" style="4" customWidth="1"/>
    <col min="26" max="26" width="8.85546875" style="4" customWidth="1"/>
    <col min="27" max="27" width="5.42578125" style="4" customWidth="1"/>
    <col min="28" max="28" width="3.85546875" style="4" customWidth="1"/>
    <col min="29" max="29" width="7" style="4" customWidth="1"/>
    <col min="30" max="30" width="10" style="4" customWidth="1"/>
    <col min="31" max="31" width="16.85546875" style="4" customWidth="1"/>
    <col min="32" max="32" width="20.5703125" style="78" customWidth="1"/>
    <col min="33" max="33" width="22.140625" style="78" customWidth="1"/>
    <col min="34" max="34" width="16.28515625" style="4" customWidth="1"/>
    <col min="35" max="35" width="24.42578125" style="4" customWidth="1"/>
    <col min="36" max="36" width="24" style="78" customWidth="1"/>
    <col min="37" max="37" width="21.42578125" style="78" customWidth="1"/>
    <col min="38" max="38" width="19" style="78" customWidth="1"/>
    <col min="39" max="39" width="21" style="78" customWidth="1"/>
    <col min="40" max="40" width="25.7109375" style="78" customWidth="1"/>
    <col min="41" max="41" width="22.42578125" style="78" customWidth="1"/>
    <col min="42" max="42" width="23.7109375" style="4" customWidth="1"/>
    <col min="43" max="43" width="20.85546875" style="4" customWidth="1"/>
    <col min="44" max="44" width="20.140625" style="4" customWidth="1"/>
    <col min="45" max="45" width="21.42578125" style="4" customWidth="1"/>
    <col min="46" max="46" width="23.5703125" style="4" customWidth="1"/>
    <col min="47" max="50" width="28.140625" style="4" customWidth="1"/>
    <col min="51" max="52" width="28.140625" style="64" customWidth="1"/>
    <col min="53" max="53" width="16" style="4" customWidth="1"/>
    <col min="54" max="54" width="24.5703125" style="4" customWidth="1"/>
    <col min="55" max="55" width="50.28515625" style="4" customWidth="1"/>
    <col min="56" max="63" width="3.140625" style="4" customWidth="1"/>
    <col min="64" max="64" width="2.7109375" style="4" customWidth="1"/>
    <col min="65" max="65" width="15.7109375" style="87" customWidth="1"/>
    <col min="66" max="218" width="9.140625" style="4"/>
    <col min="219" max="219" width="7.42578125" style="4" customWidth="1"/>
    <col min="220" max="220" width="20.28515625" style="4" customWidth="1"/>
    <col min="221" max="221" width="24.7109375" style="4" customWidth="1"/>
    <col min="222" max="222" width="35.7109375" style="4" customWidth="1"/>
    <col min="223" max="223" width="5" style="4" customWidth="1"/>
    <col min="224" max="224" width="12.85546875" style="4" customWidth="1"/>
    <col min="225" max="225" width="10.7109375" style="4" customWidth="1"/>
    <col min="226" max="226" width="7" style="4" customWidth="1"/>
    <col min="227" max="227" width="12.28515625" style="4" customWidth="1"/>
    <col min="228" max="228" width="10.7109375" style="4" customWidth="1"/>
    <col min="229" max="229" width="10.85546875" style="4" customWidth="1"/>
    <col min="230" max="230" width="8.85546875" style="4" customWidth="1"/>
    <col min="231" max="231" width="13.85546875" style="4" customWidth="1"/>
    <col min="232" max="232" width="20.42578125" style="4" customWidth="1"/>
    <col min="233" max="233" width="12.28515625" style="4" customWidth="1"/>
    <col min="234" max="234" width="19.28515625" style="4" customWidth="1"/>
    <col min="235" max="235" width="11.85546875" style="4" customWidth="1"/>
    <col min="236" max="236" width="9.140625" style="4" customWidth="1"/>
    <col min="237" max="237" width="13.42578125" style="4" customWidth="1"/>
    <col min="238" max="238" width="15.28515625" style="4" customWidth="1"/>
    <col min="239" max="239" width="15.42578125" style="4" customWidth="1"/>
    <col min="240" max="241" width="14.42578125" style="4" customWidth="1"/>
    <col min="242" max="242" width="5" style="4" customWidth="1"/>
    <col min="243" max="245" width="15.140625" style="4" customWidth="1"/>
    <col min="246" max="246" width="4.28515625" style="4" customWidth="1"/>
    <col min="247" max="247" width="16" style="4" customWidth="1"/>
    <col min="248" max="248" width="17.140625" style="4" customWidth="1"/>
    <col min="249" max="249" width="18.28515625" style="4" customWidth="1"/>
    <col min="250" max="250" width="4.85546875" style="4" customWidth="1"/>
    <col min="251" max="251" width="16" style="4" customWidth="1"/>
    <col min="252" max="252" width="17.140625" style="4" customWidth="1"/>
    <col min="253" max="253" width="18.28515625" style="4" customWidth="1"/>
    <col min="254" max="254" width="13.7109375" style="4" customWidth="1"/>
    <col min="255" max="255" width="16" style="4" customWidth="1"/>
    <col min="256" max="256" width="17.140625" style="4" customWidth="1"/>
    <col min="257" max="257" width="18.28515625" style="4" customWidth="1"/>
    <col min="258" max="258" width="13.7109375" style="4" customWidth="1"/>
    <col min="259" max="259" width="16" style="4" customWidth="1"/>
    <col min="260" max="260" width="17.140625" style="4" customWidth="1"/>
    <col min="261" max="261" width="18.28515625" style="4" customWidth="1"/>
    <col min="262" max="262" width="13.7109375" style="4" customWidth="1"/>
    <col min="263" max="263" width="16" style="4" customWidth="1"/>
    <col min="264" max="264" width="17.140625" style="4" customWidth="1"/>
    <col min="265" max="268" width="18.28515625" style="4" customWidth="1"/>
    <col min="269" max="269" width="15" style="4" customWidth="1"/>
    <col min="270" max="270" width="15.7109375" style="4" customWidth="1"/>
    <col min="271" max="271" width="49" style="4" customWidth="1"/>
    <col min="272" max="272" width="19.42578125" style="4" customWidth="1"/>
    <col min="273" max="273" width="14.5703125" style="4" customWidth="1"/>
    <col min="274" max="274" width="12.28515625" style="4" customWidth="1"/>
    <col min="275" max="275" width="14.5703125" style="4" customWidth="1"/>
    <col min="276" max="276" width="11.7109375" style="4" customWidth="1"/>
    <col min="277" max="277" width="14" style="4" customWidth="1"/>
    <col min="278" max="278" width="20.5703125" style="4" customWidth="1"/>
    <col min="279" max="279" width="11.7109375" style="4" customWidth="1"/>
    <col min="280" max="280" width="10.85546875" style="4" customWidth="1"/>
    <col min="281" max="474" width="9.140625" style="4"/>
    <col min="475" max="475" width="7.42578125" style="4" customWidth="1"/>
    <col min="476" max="476" width="20.28515625" style="4" customWidth="1"/>
    <col min="477" max="477" width="24.7109375" style="4" customWidth="1"/>
    <col min="478" max="478" width="35.7109375" style="4" customWidth="1"/>
    <col min="479" max="479" width="5" style="4" customWidth="1"/>
    <col min="480" max="480" width="12.85546875" style="4" customWidth="1"/>
    <col min="481" max="481" width="10.7109375" style="4" customWidth="1"/>
    <col min="482" max="482" width="7" style="4" customWidth="1"/>
    <col min="483" max="483" width="12.28515625" style="4" customWidth="1"/>
    <col min="484" max="484" width="10.7109375" style="4" customWidth="1"/>
    <col min="485" max="485" width="10.85546875" style="4" customWidth="1"/>
    <col min="486" max="486" width="8.85546875" style="4" customWidth="1"/>
    <col min="487" max="487" width="13.85546875" style="4" customWidth="1"/>
    <col min="488" max="488" width="20.42578125" style="4" customWidth="1"/>
    <col min="489" max="489" width="12.28515625" style="4" customWidth="1"/>
    <col min="490" max="490" width="19.28515625" style="4" customWidth="1"/>
    <col min="491" max="491" width="11.85546875" style="4" customWidth="1"/>
    <col min="492" max="492" width="9.140625" style="4" customWidth="1"/>
    <col min="493" max="493" width="13.42578125" style="4" customWidth="1"/>
    <col min="494" max="494" width="15.28515625" style="4" customWidth="1"/>
    <col min="495" max="495" width="15.42578125" style="4" customWidth="1"/>
    <col min="496" max="497" width="14.42578125" style="4" customWidth="1"/>
    <col min="498" max="498" width="5" style="4" customWidth="1"/>
    <col min="499" max="501" width="15.140625" style="4" customWidth="1"/>
    <col min="502" max="502" width="4.28515625" style="4" customWidth="1"/>
    <col min="503" max="503" width="16" style="4" customWidth="1"/>
    <col min="504" max="504" width="17.140625" style="4" customWidth="1"/>
    <col min="505" max="505" width="18.28515625" style="4" customWidth="1"/>
    <col min="506" max="506" width="4.85546875" style="4" customWidth="1"/>
    <col min="507" max="507" width="16" style="4" customWidth="1"/>
    <col min="508" max="508" width="17.140625" style="4" customWidth="1"/>
    <col min="509" max="509" width="18.28515625" style="4" customWidth="1"/>
    <col min="510" max="510" width="13.7109375" style="4" customWidth="1"/>
    <col min="511" max="511" width="16" style="4" customWidth="1"/>
    <col min="512" max="512" width="17.140625" style="4" customWidth="1"/>
    <col min="513" max="513" width="18.28515625" style="4" customWidth="1"/>
    <col min="514" max="514" width="13.7109375" style="4" customWidth="1"/>
    <col min="515" max="515" width="16" style="4" customWidth="1"/>
    <col min="516" max="516" width="17.140625" style="4" customWidth="1"/>
    <col min="517" max="517" width="18.28515625" style="4" customWidth="1"/>
    <col min="518" max="518" width="13.7109375" style="4" customWidth="1"/>
    <col min="519" max="519" width="16" style="4" customWidth="1"/>
    <col min="520" max="520" width="17.140625" style="4" customWidth="1"/>
    <col min="521" max="524" width="18.28515625" style="4" customWidth="1"/>
    <col min="525" max="525" width="15" style="4" customWidth="1"/>
    <col min="526" max="526" width="15.7109375" style="4" customWidth="1"/>
    <col min="527" max="527" width="49" style="4" customWidth="1"/>
    <col min="528" max="528" width="19.42578125" style="4" customWidth="1"/>
    <col min="529" max="529" width="14.5703125" style="4" customWidth="1"/>
    <col min="530" max="530" width="12.28515625" style="4" customWidth="1"/>
    <col min="531" max="531" width="14.5703125" style="4" customWidth="1"/>
    <col min="532" max="532" width="11.7109375" style="4" customWidth="1"/>
    <col min="533" max="533" width="14" style="4" customWidth="1"/>
    <col min="534" max="534" width="20.5703125" style="4" customWidth="1"/>
    <col min="535" max="535" width="11.7109375" style="4" customWidth="1"/>
    <col min="536" max="536" width="10.85546875" style="4" customWidth="1"/>
    <col min="537" max="730" width="9.140625" style="4"/>
    <col min="731" max="731" width="7.42578125" style="4" customWidth="1"/>
    <col min="732" max="732" width="20.28515625" style="4" customWidth="1"/>
    <col min="733" max="733" width="24.7109375" style="4" customWidth="1"/>
    <col min="734" max="734" width="35.7109375" style="4" customWidth="1"/>
    <col min="735" max="735" width="5" style="4" customWidth="1"/>
    <col min="736" max="736" width="12.85546875" style="4" customWidth="1"/>
    <col min="737" max="737" width="10.7109375" style="4" customWidth="1"/>
    <col min="738" max="738" width="7" style="4" customWidth="1"/>
    <col min="739" max="739" width="12.28515625" style="4" customWidth="1"/>
    <col min="740" max="740" width="10.7109375" style="4" customWidth="1"/>
    <col min="741" max="741" width="10.85546875" style="4" customWidth="1"/>
    <col min="742" max="742" width="8.85546875" style="4" customWidth="1"/>
    <col min="743" max="743" width="13.85546875" style="4" customWidth="1"/>
    <col min="744" max="744" width="20.42578125" style="4" customWidth="1"/>
    <col min="745" max="745" width="12.28515625" style="4" customWidth="1"/>
    <col min="746" max="746" width="19.28515625" style="4" customWidth="1"/>
    <col min="747" max="747" width="11.85546875" style="4" customWidth="1"/>
    <col min="748" max="748" width="9.140625" style="4" customWidth="1"/>
    <col min="749" max="749" width="13.42578125" style="4" customWidth="1"/>
    <col min="750" max="750" width="15.28515625" style="4" customWidth="1"/>
    <col min="751" max="751" width="15.42578125" style="4" customWidth="1"/>
    <col min="752" max="753" width="14.42578125" style="4" customWidth="1"/>
    <col min="754" max="754" width="5" style="4" customWidth="1"/>
    <col min="755" max="757" width="15.140625" style="4" customWidth="1"/>
    <col min="758" max="758" width="4.28515625" style="4" customWidth="1"/>
    <col min="759" max="759" width="16" style="4" customWidth="1"/>
    <col min="760" max="760" width="17.140625" style="4" customWidth="1"/>
    <col min="761" max="761" width="18.28515625" style="4" customWidth="1"/>
    <col min="762" max="762" width="4.85546875" style="4" customWidth="1"/>
    <col min="763" max="763" width="16" style="4" customWidth="1"/>
    <col min="764" max="764" width="17.140625" style="4" customWidth="1"/>
    <col min="765" max="765" width="18.28515625" style="4" customWidth="1"/>
    <col min="766" max="766" width="13.7109375" style="4" customWidth="1"/>
    <col min="767" max="767" width="16" style="4" customWidth="1"/>
    <col min="768" max="768" width="17.140625" style="4" customWidth="1"/>
    <col min="769" max="769" width="18.28515625" style="4" customWidth="1"/>
    <col min="770" max="770" width="13.7109375" style="4" customWidth="1"/>
    <col min="771" max="771" width="16" style="4" customWidth="1"/>
    <col min="772" max="772" width="17.140625" style="4" customWidth="1"/>
    <col min="773" max="773" width="18.28515625" style="4" customWidth="1"/>
    <col min="774" max="774" width="13.7109375" style="4" customWidth="1"/>
    <col min="775" max="775" width="16" style="4" customWidth="1"/>
    <col min="776" max="776" width="17.140625" style="4" customWidth="1"/>
    <col min="777" max="780" width="18.28515625" style="4" customWidth="1"/>
    <col min="781" max="781" width="15" style="4" customWidth="1"/>
    <col min="782" max="782" width="15.7109375" style="4" customWidth="1"/>
    <col min="783" max="783" width="49" style="4" customWidth="1"/>
    <col min="784" max="784" width="19.42578125" style="4" customWidth="1"/>
    <col min="785" max="785" width="14.5703125" style="4" customWidth="1"/>
    <col min="786" max="786" width="12.28515625" style="4" customWidth="1"/>
    <col min="787" max="787" width="14.5703125" style="4" customWidth="1"/>
    <col min="788" max="788" width="11.7109375" style="4" customWidth="1"/>
    <col min="789" max="789" width="14" style="4" customWidth="1"/>
    <col min="790" max="790" width="20.5703125" style="4" customWidth="1"/>
    <col min="791" max="791" width="11.7109375" style="4" customWidth="1"/>
    <col min="792" max="792" width="10.85546875" style="4" customWidth="1"/>
    <col min="793" max="986" width="9.140625" style="4"/>
    <col min="987" max="987" width="7.42578125" style="4" customWidth="1"/>
    <col min="988" max="988" width="20.28515625" style="4" customWidth="1"/>
    <col min="989" max="989" width="24.7109375" style="4" customWidth="1"/>
    <col min="990" max="990" width="35.7109375" style="4" customWidth="1"/>
    <col min="991" max="991" width="5" style="4" customWidth="1"/>
    <col min="992" max="992" width="12.85546875" style="4" customWidth="1"/>
    <col min="993" max="993" width="10.7109375" style="4" customWidth="1"/>
    <col min="994" max="994" width="7" style="4" customWidth="1"/>
    <col min="995" max="995" width="12.28515625" style="4" customWidth="1"/>
    <col min="996" max="996" width="10.7109375" style="4" customWidth="1"/>
    <col min="997" max="997" width="10.85546875" style="4" customWidth="1"/>
    <col min="998" max="998" width="8.85546875" style="4" customWidth="1"/>
    <col min="999" max="999" width="13.85546875" style="4" customWidth="1"/>
    <col min="1000" max="1000" width="20.42578125" style="4" customWidth="1"/>
    <col min="1001" max="1001" width="12.28515625" style="4" customWidth="1"/>
    <col min="1002" max="1002" width="19.28515625" style="4" customWidth="1"/>
    <col min="1003" max="1003" width="11.85546875" style="4" customWidth="1"/>
    <col min="1004" max="1004" width="9.140625" style="4" customWidth="1"/>
    <col min="1005" max="1005" width="13.42578125" style="4" customWidth="1"/>
    <col min="1006" max="1006" width="15.28515625" style="4" customWidth="1"/>
    <col min="1007" max="1007" width="15.42578125" style="4" customWidth="1"/>
    <col min="1008" max="1009" width="14.42578125" style="4" customWidth="1"/>
    <col min="1010" max="1010" width="5" style="4" customWidth="1"/>
    <col min="1011" max="1013" width="15.140625" style="4" customWidth="1"/>
    <col min="1014" max="1014" width="4.28515625" style="4" customWidth="1"/>
    <col min="1015" max="1015" width="16" style="4" customWidth="1"/>
    <col min="1016" max="1016" width="17.140625" style="4" customWidth="1"/>
    <col min="1017" max="1017" width="18.28515625" style="4" customWidth="1"/>
    <col min="1018" max="1018" width="4.85546875" style="4" customWidth="1"/>
    <col min="1019" max="1019" width="16" style="4" customWidth="1"/>
    <col min="1020" max="1020" width="17.140625" style="4" customWidth="1"/>
    <col min="1021" max="1021" width="18.28515625" style="4" customWidth="1"/>
    <col min="1022" max="1022" width="13.7109375" style="4" customWidth="1"/>
    <col min="1023" max="1023" width="16" style="4" customWidth="1"/>
    <col min="1024" max="1024" width="17.140625" style="4" customWidth="1"/>
    <col min="1025" max="1025" width="18.28515625" style="4" customWidth="1"/>
    <col min="1026" max="1026" width="13.7109375" style="4" customWidth="1"/>
    <col min="1027" max="1027" width="16" style="4" customWidth="1"/>
    <col min="1028" max="1028" width="17.140625" style="4" customWidth="1"/>
    <col min="1029" max="1029" width="18.28515625" style="4" customWidth="1"/>
    <col min="1030" max="1030" width="13.7109375" style="4" customWidth="1"/>
    <col min="1031" max="1031" width="16" style="4" customWidth="1"/>
    <col min="1032" max="1032" width="17.140625" style="4" customWidth="1"/>
    <col min="1033" max="1036" width="18.28515625" style="4" customWidth="1"/>
    <col min="1037" max="1037" width="15" style="4" customWidth="1"/>
    <col min="1038" max="1038" width="15.7109375" style="4" customWidth="1"/>
    <col min="1039" max="1039" width="49" style="4" customWidth="1"/>
    <col min="1040" max="1040" width="19.42578125" style="4" customWidth="1"/>
    <col min="1041" max="1041" width="14.5703125" style="4" customWidth="1"/>
    <col min="1042" max="1042" width="12.28515625" style="4" customWidth="1"/>
    <col min="1043" max="1043" width="14.5703125" style="4" customWidth="1"/>
    <col min="1044" max="1044" width="11.7109375" style="4" customWidth="1"/>
    <col min="1045" max="1045" width="14" style="4" customWidth="1"/>
    <col min="1046" max="1046" width="20.5703125" style="4" customWidth="1"/>
    <col min="1047" max="1047" width="11.7109375" style="4" customWidth="1"/>
    <col min="1048" max="1048" width="10.85546875" style="4" customWidth="1"/>
    <col min="1049" max="1242" width="9.140625" style="4"/>
    <col min="1243" max="1243" width="7.42578125" style="4" customWidth="1"/>
    <col min="1244" max="1244" width="20.28515625" style="4" customWidth="1"/>
    <col min="1245" max="1245" width="24.7109375" style="4" customWidth="1"/>
    <col min="1246" max="1246" width="35.7109375" style="4" customWidth="1"/>
    <col min="1247" max="1247" width="5" style="4" customWidth="1"/>
    <col min="1248" max="1248" width="12.85546875" style="4" customWidth="1"/>
    <col min="1249" max="1249" width="10.7109375" style="4" customWidth="1"/>
    <col min="1250" max="1250" width="7" style="4" customWidth="1"/>
    <col min="1251" max="1251" width="12.28515625" style="4" customWidth="1"/>
    <col min="1252" max="1252" width="10.7109375" style="4" customWidth="1"/>
    <col min="1253" max="1253" width="10.85546875" style="4" customWidth="1"/>
    <col min="1254" max="1254" width="8.85546875" style="4" customWidth="1"/>
    <col min="1255" max="1255" width="13.85546875" style="4" customWidth="1"/>
    <col min="1256" max="1256" width="20.42578125" style="4" customWidth="1"/>
    <col min="1257" max="1257" width="12.28515625" style="4" customWidth="1"/>
    <col min="1258" max="1258" width="19.28515625" style="4" customWidth="1"/>
    <col min="1259" max="1259" width="11.85546875" style="4" customWidth="1"/>
    <col min="1260" max="1260" width="9.140625" style="4" customWidth="1"/>
    <col min="1261" max="1261" width="13.42578125" style="4" customWidth="1"/>
    <col min="1262" max="1262" width="15.28515625" style="4" customWidth="1"/>
    <col min="1263" max="1263" width="15.42578125" style="4" customWidth="1"/>
    <col min="1264" max="1265" width="14.42578125" style="4" customWidth="1"/>
    <col min="1266" max="1266" width="5" style="4" customWidth="1"/>
    <col min="1267" max="1269" width="15.140625" style="4" customWidth="1"/>
    <col min="1270" max="1270" width="4.28515625" style="4" customWidth="1"/>
    <col min="1271" max="1271" width="16" style="4" customWidth="1"/>
    <col min="1272" max="1272" width="17.140625" style="4" customWidth="1"/>
    <col min="1273" max="1273" width="18.28515625" style="4" customWidth="1"/>
    <col min="1274" max="1274" width="4.85546875" style="4" customWidth="1"/>
    <col min="1275" max="1275" width="16" style="4" customWidth="1"/>
    <col min="1276" max="1276" width="17.140625" style="4" customWidth="1"/>
    <col min="1277" max="1277" width="18.28515625" style="4" customWidth="1"/>
    <col min="1278" max="1278" width="13.7109375" style="4" customWidth="1"/>
    <col min="1279" max="1279" width="16" style="4" customWidth="1"/>
    <col min="1280" max="1280" width="17.140625" style="4" customWidth="1"/>
    <col min="1281" max="1281" width="18.28515625" style="4" customWidth="1"/>
    <col min="1282" max="1282" width="13.7109375" style="4" customWidth="1"/>
    <col min="1283" max="1283" width="16" style="4" customWidth="1"/>
    <col min="1284" max="1284" width="17.140625" style="4" customWidth="1"/>
    <col min="1285" max="1285" width="18.28515625" style="4" customWidth="1"/>
    <col min="1286" max="1286" width="13.7109375" style="4" customWidth="1"/>
    <col min="1287" max="1287" width="16" style="4" customWidth="1"/>
    <col min="1288" max="1288" width="17.140625" style="4" customWidth="1"/>
    <col min="1289" max="1292" width="18.28515625" style="4" customWidth="1"/>
    <col min="1293" max="1293" width="15" style="4" customWidth="1"/>
    <col min="1294" max="1294" width="15.7109375" style="4" customWidth="1"/>
    <col min="1295" max="1295" width="49" style="4" customWidth="1"/>
    <col min="1296" max="1296" width="19.42578125" style="4" customWidth="1"/>
    <col min="1297" max="1297" width="14.5703125" style="4" customWidth="1"/>
    <col min="1298" max="1298" width="12.28515625" style="4" customWidth="1"/>
    <col min="1299" max="1299" width="14.5703125" style="4" customWidth="1"/>
    <col min="1300" max="1300" width="11.7109375" style="4" customWidth="1"/>
    <col min="1301" max="1301" width="14" style="4" customWidth="1"/>
    <col min="1302" max="1302" width="20.5703125" style="4" customWidth="1"/>
    <col min="1303" max="1303" width="11.7109375" style="4" customWidth="1"/>
    <col min="1304" max="1304" width="10.85546875" style="4" customWidth="1"/>
    <col min="1305" max="1498" width="9.140625" style="4"/>
    <col min="1499" max="1499" width="7.42578125" style="4" customWidth="1"/>
    <col min="1500" max="1500" width="20.28515625" style="4" customWidth="1"/>
    <col min="1501" max="1501" width="24.7109375" style="4" customWidth="1"/>
    <col min="1502" max="1502" width="35.7109375" style="4" customWidth="1"/>
    <col min="1503" max="1503" width="5" style="4" customWidth="1"/>
    <col min="1504" max="1504" width="12.85546875" style="4" customWidth="1"/>
    <col min="1505" max="1505" width="10.7109375" style="4" customWidth="1"/>
    <col min="1506" max="1506" width="7" style="4" customWidth="1"/>
    <col min="1507" max="1507" width="12.28515625" style="4" customWidth="1"/>
    <col min="1508" max="1508" width="10.7109375" style="4" customWidth="1"/>
    <col min="1509" max="1509" width="10.85546875" style="4" customWidth="1"/>
    <col min="1510" max="1510" width="8.85546875" style="4" customWidth="1"/>
    <col min="1511" max="1511" width="13.85546875" style="4" customWidth="1"/>
    <col min="1512" max="1512" width="20.42578125" style="4" customWidth="1"/>
    <col min="1513" max="1513" width="12.28515625" style="4" customWidth="1"/>
    <col min="1514" max="1514" width="19.28515625" style="4" customWidth="1"/>
    <col min="1515" max="1515" width="11.85546875" style="4" customWidth="1"/>
    <col min="1516" max="1516" width="9.140625" style="4" customWidth="1"/>
    <col min="1517" max="1517" width="13.42578125" style="4" customWidth="1"/>
    <col min="1518" max="1518" width="15.28515625" style="4" customWidth="1"/>
    <col min="1519" max="1519" width="15.42578125" style="4" customWidth="1"/>
    <col min="1520" max="1521" width="14.42578125" style="4" customWidth="1"/>
    <col min="1522" max="1522" width="5" style="4" customWidth="1"/>
    <col min="1523" max="1525" width="15.140625" style="4" customWidth="1"/>
    <col min="1526" max="1526" width="4.28515625" style="4" customWidth="1"/>
    <col min="1527" max="1527" width="16" style="4" customWidth="1"/>
    <col min="1528" max="1528" width="17.140625" style="4" customWidth="1"/>
    <col min="1529" max="1529" width="18.28515625" style="4" customWidth="1"/>
    <col min="1530" max="1530" width="4.85546875" style="4" customWidth="1"/>
    <col min="1531" max="1531" width="16" style="4" customWidth="1"/>
    <col min="1532" max="1532" width="17.140625" style="4" customWidth="1"/>
    <col min="1533" max="1533" width="18.28515625" style="4" customWidth="1"/>
    <col min="1534" max="1534" width="13.7109375" style="4" customWidth="1"/>
    <col min="1535" max="1535" width="16" style="4" customWidth="1"/>
    <col min="1536" max="1536" width="17.140625" style="4" customWidth="1"/>
    <col min="1537" max="1537" width="18.28515625" style="4" customWidth="1"/>
    <col min="1538" max="1538" width="13.7109375" style="4" customWidth="1"/>
    <col min="1539" max="1539" width="16" style="4" customWidth="1"/>
    <col min="1540" max="1540" width="17.140625" style="4" customWidth="1"/>
    <col min="1541" max="1541" width="18.28515625" style="4" customWidth="1"/>
    <col min="1542" max="1542" width="13.7109375" style="4" customWidth="1"/>
    <col min="1543" max="1543" width="16" style="4" customWidth="1"/>
    <col min="1544" max="1544" width="17.140625" style="4" customWidth="1"/>
    <col min="1545" max="1548" width="18.28515625" style="4" customWidth="1"/>
    <col min="1549" max="1549" width="15" style="4" customWidth="1"/>
    <col min="1550" max="1550" width="15.7109375" style="4" customWidth="1"/>
    <col min="1551" max="1551" width="49" style="4" customWidth="1"/>
    <col min="1552" max="1552" width="19.42578125" style="4" customWidth="1"/>
    <col min="1553" max="1553" width="14.5703125" style="4" customWidth="1"/>
    <col min="1554" max="1554" width="12.28515625" style="4" customWidth="1"/>
    <col min="1555" max="1555" width="14.5703125" style="4" customWidth="1"/>
    <col min="1556" max="1556" width="11.7109375" style="4" customWidth="1"/>
    <col min="1557" max="1557" width="14" style="4" customWidth="1"/>
    <col min="1558" max="1558" width="20.5703125" style="4" customWidth="1"/>
    <col min="1559" max="1559" width="11.7109375" style="4" customWidth="1"/>
    <col min="1560" max="1560" width="10.85546875" style="4" customWidth="1"/>
    <col min="1561" max="1754" width="9.140625" style="4"/>
    <col min="1755" max="1755" width="7.42578125" style="4" customWidth="1"/>
    <col min="1756" max="1756" width="20.28515625" style="4" customWidth="1"/>
    <col min="1757" max="1757" width="24.7109375" style="4" customWidth="1"/>
    <col min="1758" max="1758" width="35.7109375" style="4" customWidth="1"/>
    <col min="1759" max="1759" width="5" style="4" customWidth="1"/>
    <col min="1760" max="1760" width="12.85546875" style="4" customWidth="1"/>
    <col min="1761" max="1761" width="10.7109375" style="4" customWidth="1"/>
    <col min="1762" max="1762" width="7" style="4" customWidth="1"/>
    <col min="1763" max="1763" width="12.28515625" style="4" customWidth="1"/>
    <col min="1764" max="1764" width="10.7109375" style="4" customWidth="1"/>
    <col min="1765" max="1765" width="10.85546875" style="4" customWidth="1"/>
    <col min="1766" max="1766" width="8.85546875" style="4" customWidth="1"/>
    <col min="1767" max="1767" width="13.85546875" style="4" customWidth="1"/>
    <col min="1768" max="1768" width="20.42578125" style="4" customWidth="1"/>
    <col min="1769" max="1769" width="12.28515625" style="4" customWidth="1"/>
    <col min="1770" max="1770" width="19.28515625" style="4" customWidth="1"/>
    <col min="1771" max="1771" width="11.85546875" style="4" customWidth="1"/>
    <col min="1772" max="1772" width="9.140625" style="4" customWidth="1"/>
    <col min="1773" max="1773" width="13.42578125" style="4" customWidth="1"/>
    <col min="1774" max="1774" width="15.28515625" style="4" customWidth="1"/>
    <col min="1775" max="1775" width="15.42578125" style="4" customWidth="1"/>
    <col min="1776" max="1777" width="14.42578125" style="4" customWidth="1"/>
    <col min="1778" max="1778" width="5" style="4" customWidth="1"/>
    <col min="1779" max="1781" width="15.140625" style="4" customWidth="1"/>
    <col min="1782" max="1782" width="4.28515625" style="4" customWidth="1"/>
    <col min="1783" max="1783" width="16" style="4" customWidth="1"/>
    <col min="1784" max="1784" width="17.140625" style="4" customWidth="1"/>
    <col min="1785" max="1785" width="18.28515625" style="4" customWidth="1"/>
    <col min="1786" max="1786" width="4.85546875" style="4" customWidth="1"/>
    <col min="1787" max="1787" width="16" style="4" customWidth="1"/>
    <col min="1788" max="1788" width="17.140625" style="4" customWidth="1"/>
    <col min="1789" max="1789" width="18.28515625" style="4" customWidth="1"/>
    <col min="1790" max="1790" width="13.7109375" style="4" customWidth="1"/>
    <col min="1791" max="1791" width="16" style="4" customWidth="1"/>
    <col min="1792" max="1792" width="17.140625" style="4" customWidth="1"/>
    <col min="1793" max="1793" width="18.28515625" style="4" customWidth="1"/>
    <col min="1794" max="1794" width="13.7109375" style="4" customWidth="1"/>
    <col min="1795" max="1795" width="16" style="4" customWidth="1"/>
    <col min="1796" max="1796" width="17.140625" style="4" customWidth="1"/>
    <col min="1797" max="1797" width="18.28515625" style="4" customWidth="1"/>
    <col min="1798" max="1798" width="13.7109375" style="4" customWidth="1"/>
    <col min="1799" max="1799" width="16" style="4" customWidth="1"/>
    <col min="1800" max="1800" width="17.140625" style="4" customWidth="1"/>
    <col min="1801" max="1804" width="18.28515625" style="4" customWidth="1"/>
    <col min="1805" max="1805" width="15" style="4" customWidth="1"/>
    <col min="1806" max="1806" width="15.7109375" style="4" customWidth="1"/>
    <col min="1807" max="1807" width="49" style="4" customWidth="1"/>
    <col min="1808" max="1808" width="19.42578125" style="4" customWidth="1"/>
    <col min="1809" max="1809" width="14.5703125" style="4" customWidth="1"/>
    <col min="1810" max="1810" width="12.28515625" style="4" customWidth="1"/>
    <col min="1811" max="1811" width="14.5703125" style="4" customWidth="1"/>
    <col min="1812" max="1812" width="11.7109375" style="4" customWidth="1"/>
    <col min="1813" max="1813" width="14" style="4" customWidth="1"/>
    <col min="1814" max="1814" width="20.5703125" style="4" customWidth="1"/>
    <col min="1815" max="1815" width="11.7109375" style="4" customWidth="1"/>
    <col min="1816" max="1816" width="10.85546875" style="4" customWidth="1"/>
    <col min="1817" max="2010" width="9.140625" style="4"/>
    <col min="2011" max="2011" width="7.42578125" style="4" customWidth="1"/>
    <col min="2012" max="2012" width="20.28515625" style="4" customWidth="1"/>
    <col min="2013" max="2013" width="24.7109375" style="4" customWidth="1"/>
    <col min="2014" max="2014" width="35.7109375" style="4" customWidth="1"/>
    <col min="2015" max="2015" width="5" style="4" customWidth="1"/>
    <col min="2016" max="2016" width="12.85546875" style="4" customWidth="1"/>
    <col min="2017" max="2017" width="10.7109375" style="4" customWidth="1"/>
    <col min="2018" max="2018" width="7" style="4" customWidth="1"/>
    <col min="2019" max="2019" width="12.28515625" style="4" customWidth="1"/>
    <col min="2020" max="2020" width="10.7109375" style="4" customWidth="1"/>
    <col min="2021" max="2021" width="10.85546875" style="4" customWidth="1"/>
    <col min="2022" max="2022" width="8.85546875" style="4" customWidth="1"/>
    <col min="2023" max="2023" width="13.85546875" style="4" customWidth="1"/>
    <col min="2024" max="2024" width="20.42578125" style="4" customWidth="1"/>
    <col min="2025" max="2025" width="12.28515625" style="4" customWidth="1"/>
    <col min="2026" max="2026" width="19.28515625" style="4" customWidth="1"/>
    <col min="2027" max="2027" width="11.85546875" style="4" customWidth="1"/>
    <col min="2028" max="2028" width="9.140625" style="4" customWidth="1"/>
    <col min="2029" max="2029" width="13.42578125" style="4" customWidth="1"/>
    <col min="2030" max="2030" width="15.28515625" style="4" customWidth="1"/>
    <col min="2031" max="2031" width="15.42578125" style="4" customWidth="1"/>
    <col min="2032" max="2033" width="14.42578125" style="4" customWidth="1"/>
    <col min="2034" max="2034" width="5" style="4" customWidth="1"/>
    <col min="2035" max="2037" width="15.140625" style="4" customWidth="1"/>
    <col min="2038" max="2038" width="4.28515625" style="4" customWidth="1"/>
    <col min="2039" max="2039" width="16" style="4" customWidth="1"/>
    <col min="2040" max="2040" width="17.140625" style="4" customWidth="1"/>
    <col min="2041" max="2041" width="18.28515625" style="4" customWidth="1"/>
    <col min="2042" max="2042" width="4.85546875" style="4" customWidth="1"/>
    <col min="2043" max="2043" width="16" style="4" customWidth="1"/>
    <col min="2044" max="2044" width="17.140625" style="4" customWidth="1"/>
    <col min="2045" max="2045" width="18.28515625" style="4" customWidth="1"/>
    <col min="2046" max="2046" width="13.7109375" style="4" customWidth="1"/>
    <col min="2047" max="2047" width="16" style="4" customWidth="1"/>
    <col min="2048" max="2048" width="17.140625" style="4" customWidth="1"/>
    <col min="2049" max="2049" width="18.28515625" style="4" customWidth="1"/>
    <col min="2050" max="2050" width="13.7109375" style="4" customWidth="1"/>
    <col min="2051" max="2051" width="16" style="4" customWidth="1"/>
    <col min="2052" max="2052" width="17.140625" style="4" customWidth="1"/>
    <col min="2053" max="2053" width="18.28515625" style="4" customWidth="1"/>
    <col min="2054" max="2054" width="13.7109375" style="4" customWidth="1"/>
    <col min="2055" max="2055" width="16" style="4" customWidth="1"/>
    <col min="2056" max="2056" width="17.140625" style="4" customWidth="1"/>
    <col min="2057" max="2060" width="18.28515625" style="4" customWidth="1"/>
    <col min="2061" max="2061" width="15" style="4" customWidth="1"/>
    <col min="2062" max="2062" width="15.7109375" style="4" customWidth="1"/>
    <col min="2063" max="2063" width="49" style="4" customWidth="1"/>
    <col min="2064" max="2064" width="19.42578125" style="4" customWidth="1"/>
    <col min="2065" max="2065" width="14.5703125" style="4" customWidth="1"/>
    <col min="2066" max="2066" width="12.28515625" style="4" customWidth="1"/>
    <col min="2067" max="2067" width="14.5703125" style="4" customWidth="1"/>
    <col min="2068" max="2068" width="11.7109375" style="4" customWidth="1"/>
    <col min="2069" max="2069" width="14" style="4" customWidth="1"/>
    <col min="2070" max="2070" width="20.5703125" style="4" customWidth="1"/>
    <col min="2071" max="2071" width="11.7109375" style="4" customWidth="1"/>
    <col min="2072" max="2072" width="10.85546875" style="4" customWidth="1"/>
    <col min="2073" max="2266" width="9.140625" style="4"/>
    <col min="2267" max="2267" width="7.42578125" style="4" customWidth="1"/>
    <col min="2268" max="2268" width="20.28515625" style="4" customWidth="1"/>
    <col min="2269" max="2269" width="24.7109375" style="4" customWidth="1"/>
    <col min="2270" max="2270" width="35.7109375" style="4" customWidth="1"/>
    <col min="2271" max="2271" width="5" style="4" customWidth="1"/>
    <col min="2272" max="2272" width="12.85546875" style="4" customWidth="1"/>
    <col min="2273" max="2273" width="10.7109375" style="4" customWidth="1"/>
    <col min="2274" max="2274" width="7" style="4" customWidth="1"/>
    <col min="2275" max="2275" width="12.28515625" style="4" customWidth="1"/>
    <col min="2276" max="2276" width="10.7109375" style="4" customWidth="1"/>
    <col min="2277" max="2277" width="10.85546875" style="4" customWidth="1"/>
    <col min="2278" max="2278" width="8.85546875" style="4" customWidth="1"/>
    <col min="2279" max="2279" width="13.85546875" style="4" customWidth="1"/>
    <col min="2280" max="2280" width="20.42578125" style="4" customWidth="1"/>
    <col min="2281" max="2281" width="12.28515625" style="4" customWidth="1"/>
    <col min="2282" max="2282" width="19.28515625" style="4" customWidth="1"/>
    <col min="2283" max="2283" width="11.85546875" style="4" customWidth="1"/>
    <col min="2284" max="2284" width="9.140625" style="4" customWidth="1"/>
    <col min="2285" max="2285" width="13.42578125" style="4" customWidth="1"/>
    <col min="2286" max="2286" width="15.28515625" style="4" customWidth="1"/>
    <col min="2287" max="2287" width="15.42578125" style="4" customWidth="1"/>
    <col min="2288" max="2289" width="14.42578125" style="4" customWidth="1"/>
    <col min="2290" max="2290" width="5" style="4" customWidth="1"/>
    <col min="2291" max="2293" width="15.140625" style="4" customWidth="1"/>
    <col min="2294" max="2294" width="4.28515625" style="4" customWidth="1"/>
    <col min="2295" max="2295" width="16" style="4" customWidth="1"/>
    <col min="2296" max="2296" width="17.140625" style="4" customWidth="1"/>
    <col min="2297" max="2297" width="18.28515625" style="4" customWidth="1"/>
    <col min="2298" max="2298" width="4.85546875" style="4" customWidth="1"/>
    <col min="2299" max="2299" width="16" style="4" customWidth="1"/>
    <col min="2300" max="2300" width="17.140625" style="4" customWidth="1"/>
    <col min="2301" max="2301" width="18.28515625" style="4" customWidth="1"/>
    <col min="2302" max="2302" width="13.7109375" style="4" customWidth="1"/>
    <col min="2303" max="2303" width="16" style="4" customWidth="1"/>
    <col min="2304" max="2304" width="17.140625" style="4" customWidth="1"/>
    <col min="2305" max="2305" width="18.28515625" style="4" customWidth="1"/>
    <col min="2306" max="2306" width="13.7109375" style="4" customWidth="1"/>
    <col min="2307" max="2307" width="16" style="4" customWidth="1"/>
    <col min="2308" max="2308" width="17.140625" style="4" customWidth="1"/>
    <col min="2309" max="2309" width="18.28515625" style="4" customWidth="1"/>
    <col min="2310" max="2310" width="13.7109375" style="4" customWidth="1"/>
    <col min="2311" max="2311" width="16" style="4" customWidth="1"/>
    <col min="2312" max="2312" width="17.140625" style="4" customWidth="1"/>
    <col min="2313" max="2316" width="18.28515625" style="4" customWidth="1"/>
    <col min="2317" max="2317" width="15" style="4" customWidth="1"/>
    <col min="2318" max="2318" width="15.7109375" style="4" customWidth="1"/>
    <col min="2319" max="2319" width="49" style="4" customWidth="1"/>
    <col min="2320" max="2320" width="19.42578125" style="4" customWidth="1"/>
    <col min="2321" max="2321" width="14.5703125" style="4" customWidth="1"/>
    <col min="2322" max="2322" width="12.28515625" style="4" customWidth="1"/>
    <col min="2323" max="2323" width="14.5703125" style="4" customWidth="1"/>
    <col min="2324" max="2324" width="11.7109375" style="4" customWidth="1"/>
    <col min="2325" max="2325" width="14" style="4" customWidth="1"/>
    <col min="2326" max="2326" width="20.5703125" style="4" customWidth="1"/>
    <col min="2327" max="2327" width="11.7109375" style="4" customWidth="1"/>
    <col min="2328" max="2328" width="10.85546875" style="4" customWidth="1"/>
    <col min="2329" max="2522" width="9.140625" style="4"/>
    <col min="2523" max="2523" width="7.42578125" style="4" customWidth="1"/>
    <col min="2524" max="2524" width="20.28515625" style="4" customWidth="1"/>
    <col min="2525" max="2525" width="24.7109375" style="4" customWidth="1"/>
    <col min="2526" max="2526" width="35.7109375" style="4" customWidth="1"/>
    <col min="2527" max="2527" width="5" style="4" customWidth="1"/>
    <col min="2528" max="2528" width="12.85546875" style="4" customWidth="1"/>
    <col min="2529" max="2529" width="10.7109375" style="4" customWidth="1"/>
    <col min="2530" max="2530" width="7" style="4" customWidth="1"/>
    <col min="2531" max="2531" width="12.28515625" style="4" customWidth="1"/>
    <col min="2532" max="2532" width="10.7109375" style="4" customWidth="1"/>
    <col min="2533" max="2533" width="10.85546875" style="4" customWidth="1"/>
    <col min="2534" max="2534" width="8.85546875" style="4" customWidth="1"/>
    <col min="2535" max="2535" width="13.85546875" style="4" customWidth="1"/>
    <col min="2536" max="2536" width="20.42578125" style="4" customWidth="1"/>
    <col min="2537" max="2537" width="12.28515625" style="4" customWidth="1"/>
    <col min="2538" max="2538" width="19.28515625" style="4" customWidth="1"/>
    <col min="2539" max="2539" width="11.85546875" style="4" customWidth="1"/>
    <col min="2540" max="2540" width="9.140625" style="4" customWidth="1"/>
    <col min="2541" max="2541" width="13.42578125" style="4" customWidth="1"/>
    <col min="2542" max="2542" width="15.28515625" style="4" customWidth="1"/>
    <col min="2543" max="2543" width="15.42578125" style="4" customWidth="1"/>
    <col min="2544" max="2545" width="14.42578125" style="4" customWidth="1"/>
    <col min="2546" max="2546" width="5" style="4" customWidth="1"/>
    <col min="2547" max="2549" width="15.140625" style="4" customWidth="1"/>
    <col min="2550" max="2550" width="4.28515625" style="4" customWidth="1"/>
    <col min="2551" max="2551" width="16" style="4" customWidth="1"/>
    <col min="2552" max="2552" width="17.140625" style="4" customWidth="1"/>
    <col min="2553" max="2553" width="18.28515625" style="4" customWidth="1"/>
    <col min="2554" max="2554" width="4.85546875" style="4" customWidth="1"/>
    <col min="2555" max="2555" width="16" style="4" customWidth="1"/>
    <col min="2556" max="2556" width="17.140625" style="4" customWidth="1"/>
    <col min="2557" max="2557" width="18.28515625" style="4" customWidth="1"/>
    <col min="2558" max="2558" width="13.7109375" style="4" customWidth="1"/>
    <col min="2559" max="2559" width="16" style="4" customWidth="1"/>
    <col min="2560" max="2560" width="17.140625" style="4" customWidth="1"/>
    <col min="2561" max="2561" width="18.28515625" style="4" customWidth="1"/>
    <col min="2562" max="2562" width="13.7109375" style="4" customWidth="1"/>
    <col min="2563" max="2563" width="16" style="4" customWidth="1"/>
    <col min="2564" max="2564" width="17.140625" style="4" customWidth="1"/>
    <col min="2565" max="2565" width="18.28515625" style="4" customWidth="1"/>
    <col min="2566" max="2566" width="13.7109375" style="4" customWidth="1"/>
    <col min="2567" max="2567" width="16" style="4" customWidth="1"/>
    <col min="2568" max="2568" width="17.140625" style="4" customWidth="1"/>
    <col min="2569" max="2572" width="18.28515625" style="4" customWidth="1"/>
    <col min="2573" max="2573" width="15" style="4" customWidth="1"/>
    <col min="2574" max="2574" width="15.7109375" style="4" customWidth="1"/>
    <col min="2575" max="2575" width="49" style="4" customWidth="1"/>
    <col min="2576" max="2576" width="19.42578125" style="4" customWidth="1"/>
    <col min="2577" max="2577" width="14.5703125" style="4" customWidth="1"/>
    <col min="2578" max="2578" width="12.28515625" style="4" customWidth="1"/>
    <col min="2579" max="2579" width="14.5703125" style="4" customWidth="1"/>
    <col min="2580" max="2580" width="11.7109375" style="4" customWidth="1"/>
    <col min="2581" max="2581" width="14" style="4" customWidth="1"/>
    <col min="2582" max="2582" width="20.5703125" style="4" customWidth="1"/>
    <col min="2583" max="2583" width="11.7109375" style="4" customWidth="1"/>
    <col min="2584" max="2584" width="10.85546875" style="4" customWidth="1"/>
    <col min="2585" max="2778" width="9.140625" style="4"/>
    <col min="2779" max="2779" width="7.42578125" style="4" customWidth="1"/>
    <col min="2780" max="2780" width="20.28515625" style="4" customWidth="1"/>
    <col min="2781" max="2781" width="24.7109375" style="4" customWidth="1"/>
    <col min="2782" max="2782" width="35.7109375" style="4" customWidth="1"/>
    <col min="2783" max="2783" width="5" style="4" customWidth="1"/>
    <col min="2784" max="2784" width="12.85546875" style="4" customWidth="1"/>
    <col min="2785" max="2785" width="10.7109375" style="4" customWidth="1"/>
    <col min="2786" max="2786" width="7" style="4" customWidth="1"/>
    <col min="2787" max="2787" width="12.28515625" style="4" customWidth="1"/>
    <col min="2788" max="2788" width="10.7109375" style="4" customWidth="1"/>
    <col min="2789" max="2789" width="10.85546875" style="4" customWidth="1"/>
    <col min="2790" max="2790" width="8.85546875" style="4" customWidth="1"/>
    <col min="2791" max="2791" width="13.85546875" style="4" customWidth="1"/>
    <col min="2792" max="2792" width="20.42578125" style="4" customWidth="1"/>
    <col min="2793" max="2793" width="12.28515625" style="4" customWidth="1"/>
    <col min="2794" max="2794" width="19.28515625" style="4" customWidth="1"/>
    <col min="2795" max="2795" width="11.85546875" style="4" customWidth="1"/>
    <col min="2796" max="2796" width="9.140625" style="4" customWidth="1"/>
    <col min="2797" max="2797" width="13.42578125" style="4" customWidth="1"/>
    <col min="2798" max="2798" width="15.28515625" style="4" customWidth="1"/>
    <col min="2799" max="2799" width="15.42578125" style="4" customWidth="1"/>
    <col min="2800" max="2801" width="14.42578125" style="4" customWidth="1"/>
    <col min="2802" max="2802" width="5" style="4" customWidth="1"/>
    <col min="2803" max="2805" width="15.140625" style="4" customWidth="1"/>
    <col min="2806" max="2806" width="4.28515625" style="4" customWidth="1"/>
    <col min="2807" max="2807" width="16" style="4" customWidth="1"/>
    <col min="2808" max="2808" width="17.140625" style="4" customWidth="1"/>
    <col min="2809" max="2809" width="18.28515625" style="4" customWidth="1"/>
    <col min="2810" max="2810" width="4.85546875" style="4" customWidth="1"/>
    <col min="2811" max="2811" width="16" style="4" customWidth="1"/>
    <col min="2812" max="2812" width="17.140625" style="4" customWidth="1"/>
    <col min="2813" max="2813" width="18.28515625" style="4" customWidth="1"/>
    <col min="2814" max="2814" width="13.7109375" style="4" customWidth="1"/>
    <col min="2815" max="2815" width="16" style="4" customWidth="1"/>
    <col min="2816" max="2816" width="17.140625" style="4" customWidth="1"/>
    <col min="2817" max="2817" width="18.28515625" style="4" customWidth="1"/>
    <col min="2818" max="2818" width="13.7109375" style="4" customWidth="1"/>
    <col min="2819" max="2819" width="16" style="4" customWidth="1"/>
    <col min="2820" max="2820" width="17.140625" style="4" customWidth="1"/>
    <col min="2821" max="2821" width="18.28515625" style="4" customWidth="1"/>
    <col min="2822" max="2822" width="13.7109375" style="4" customWidth="1"/>
    <col min="2823" max="2823" width="16" style="4" customWidth="1"/>
    <col min="2824" max="2824" width="17.140625" style="4" customWidth="1"/>
    <col min="2825" max="2828" width="18.28515625" style="4" customWidth="1"/>
    <col min="2829" max="2829" width="15" style="4" customWidth="1"/>
    <col min="2830" max="2830" width="15.7109375" style="4" customWidth="1"/>
    <col min="2831" max="2831" width="49" style="4" customWidth="1"/>
    <col min="2832" max="2832" width="19.42578125" style="4" customWidth="1"/>
    <col min="2833" max="2833" width="14.5703125" style="4" customWidth="1"/>
    <col min="2834" max="2834" width="12.28515625" style="4" customWidth="1"/>
    <col min="2835" max="2835" width="14.5703125" style="4" customWidth="1"/>
    <col min="2836" max="2836" width="11.7109375" style="4" customWidth="1"/>
    <col min="2837" max="2837" width="14" style="4" customWidth="1"/>
    <col min="2838" max="2838" width="20.5703125" style="4" customWidth="1"/>
    <col min="2839" max="2839" width="11.7109375" style="4" customWidth="1"/>
    <col min="2840" max="2840" width="10.85546875" style="4" customWidth="1"/>
    <col min="2841" max="3034" width="9.140625" style="4"/>
    <col min="3035" max="3035" width="7.42578125" style="4" customWidth="1"/>
    <col min="3036" max="3036" width="20.28515625" style="4" customWidth="1"/>
    <col min="3037" max="3037" width="24.7109375" style="4" customWidth="1"/>
    <col min="3038" max="3038" width="35.7109375" style="4" customWidth="1"/>
    <col min="3039" max="3039" width="5" style="4" customWidth="1"/>
    <col min="3040" max="3040" width="12.85546875" style="4" customWidth="1"/>
    <col min="3041" max="3041" width="10.7109375" style="4" customWidth="1"/>
    <col min="3042" max="3042" width="7" style="4" customWidth="1"/>
    <col min="3043" max="3043" width="12.28515625" style="4" customWidth="1"/>
    <col min="3044" max="3044" width="10.7109375" style="4" customWidth="1"/>
    <col min="3045" max="3045" width="10.85546875" style="4" customWidth="1"/>
    <col min="3046" max="3046" width="8.85546875" style="4" customWidth="1"/>
    <col min="3047" max="3047" width="13.85546875" style="4" customWidth="1"/>
    <col min="3048" max="3048" width="20.42578125" style="4" customWidth="1"/>
    <col min="3049" max="3049" width="12.28515625" style="4" customWidth="1"/>
    <col min="3050" max="3050" width="19.28515625" style="4" customWidth="1"/>
    <col min="3051" max="3051" width="11.85546875" style="4" customWidth="1"/>
    <col min="3052" max="3052" width="9.140625" style="4" customWidth="1"/>
    <col min="3053" max="3053" width="13.42578125" style="4" customWidth="1"/>
    <col min="3054" max="3054" width="15.28515625" style="4" customWidth="1"/>
    <col min="3055" max="3055" width="15.42578125" style="4" customWidth="1"/>
    <col min="3056" max="3057" width="14.42578125" style="4" customWidth="1"/>
    <col min="3058" max="3058" width="5" style="4" customWidth="1"/>
    <col min="3059" max="3061" width="15.140625" style="4" customWidth="1"/>
    <col min="3062" max="3062" width="4.28515625" style="4" customWidth="1"/>
    <col min="3063" max="3063" width="16" style="4" customWidth="1"/>
    <col min="3064" max="3064" width="17.140625" style="4" customWidth="1"/>
    <col min="3065" max="3065" width="18.28515625" style="4" customWidth="1"/>
    <col min="3066" max="3066" width="4.85546875" style="4" customWidth="1"/>
    <col min="3067" max="3067" width="16" style="4" customWidth="1"/>
    <col min="3068" max="3068" width="17.140625" style="4" customWidth="1"/>
    <col min="3069" max="3069" width="18.28515625" style="4" customWidth="1"/>
    <col min="3070" max="3070" width="13.7109375" style="4" customWidth="1"/>
    <col min="3071" max="3071" width="16" style="4" customWidth="1"/>
    <col min="3072" max="3072" width="17.140625" style="4" customWidth="1"/>
    <col min="3073" max="3073" width="18.28515625" style="4" customWidth="1"/>
    <col min="3074" max="3074" width="13.7109375" style="4" customWidth="1"/>
    <col min="3075" max="3075" width="16" style="4" customWidth="1"/>
    <col min="3076" max="3076" width="17.140625" style="4" customWidth="1"/>
    <col min="3077" max="3077" width="18.28515625" style="4" customWidth="1"/>
    <col min="3078" max="3078" width="13.7109375" style="4" customWidth="1"/>
    <col min="3079" max="3079" width="16" style="4" customWidth="1"/>
    <col min="3080" max="3080" width="17.140625" style="4" customWidth="1"/>
    <col min="3081" max="3084" width="18.28515625" style="4" customWidth="1"/>
    <col min="3085" max="3085" width="15" style="4" customWidth="1"/>
    <col min="3086" max="3086" width="15.7109375" style="4" customWidth="1"/>
    <col min="3087" max="3087" width="49" style="4" customWidth="1"/>
    <col min="3088" max="3088" width="19.42578125" style="4" customWidth="1"/>
    <col min="3089" max="3089" width="14.5703125" style="4" customWidth="1"/>
    <col min="3090" max="3090" width="12.28515625" style="4" customWidth="1"/>
    <col min="3091" max="3091" width="14.5703125" style="4" customWidth="1"/>
    <col min="3092" max="3092" width="11.7109375" style="4" customWidth="1"/>
    <col min="3093" max="3093" width="14" style="4" customWidth="1"/>
    <col min="3094" max="3094" width="20.5703125" style="4" customWidth="1"/>
    <col min="3095" max="3095" width="11.7109375" style="4" customWidth="1"/>
    <col min="3096" max="3096" width="10.85546875" style="4" customWidth="1"/>
    <col min="3097" max="3290" width="9.140625" style="4"/>
    <col min="3291" max="3291" width="7.42578125" style="4" customWidth="1"/>
    <col min="3292" max="3292" width="20.28515625" style="4" customWidth="1"/>
    <col min="3293" max="3293" width="24.7109375" style="4" customWidth="1"/>
    <col min="3294" max="3294" width="35.7109375" style="4" customWidth="1"/>
    <col min="3295" max="3295" width="5" style="4" customWidth="1"/>
    <col min="3296" max="3296" width="12.85546875" style="4" customWidth="1"/>
    <col min="3297" max="3297" width="10.7109375" style="4" customWidth="1"/>
    <col min="3298" max="3298" width="7" style="4" customWidth="1"/>
    <col min="3299" max="3299" width="12.28515625" style="4" customWidth="1"/>
    <col min="3300" max="3300" width="10.7109375" style="4" customWidth="1"/>
    <col min="3301" max="3301" width="10.85546875" style="4" customWidth="1"/>
    <col min="3302" max="3302" width="8.85546875" style="4" customWidth="1"/>
    <col min="3303" max="3303" width="13.85546875" style="4" customWidth="1"/>
    <col min="3304" max="3304" width="20.42578125" style="4" customWidth="1"/>
    <col min="3305" max="3305" width="12.28515625" style="4" customWidth="1"/>
    <col min="3306" max="3306" width="19.28515625" style="4" customWidth="1"/>
    <col min="3307" max="3307" width="11.85546875" style="4" customWidth="1"/>
    <col min="3308" max="3308" width="9.140625" style="4" customWidth="1"/>
    <col min="3309" max="3309" width="13.42578125" style="4" customWidth="1"/>
    <col min="3310" max="3310" width="15.28515625" style="4" customWidth="1"/>
    <col min="3311" max="3311" width="15.42578125" style="4" customWidth="1"/>
    <col min="3312" max="3313" width="14.42578125" style="4" customWidth="1"/>
    <col min="3314" max="3314" width="5" style="4" customWidth="1"/>
    <col min="3315" max="3317" width="15.140625" style="4" customWidth="1"/>
    <col min="3318" max="3318" width="4.28515625" style="4" customWidth="1"/>
    <col min="3319" max="3319" width="16" style="4" customWidth="1"/>
    <col min="3320" max="3320" width="17.140625" style="4" customWidth="1"/>
    <col min="3321" max="3321" width="18.28515625" style="4" customWidth="1"/>
    <col min="3322" max="3322" width="4.85546875" style="4" customWidth="1"/>
    <col min="3323" max="3323" width="16" style="4" customWidth="1"/>
    <col min="3324" max="3324" width="17.140625" style="4" customWidth="1"/>
    <col min="3325" max="3325" width="18.28515625" style="4" customWidth="1"/>
    <col min="3326" max="3326" width="13.7109375" style="4" customWidth="1"/>
    <col min="3327" max="3327" width="16" style="4" customWidth="1"/>
    <col min="3328" max="3328" width="17.140625" style="4" customWidth="1"/>
    <col min="3329" max="3329" width="18.28515625" style="4" customWidth="1"/>
    <col min="3330" max="3330" width="13.7109375" style="4" customWidth="1"/>
    <col min="3331" max="3331" width="16" style="4" customWidth="1"/>
    <col min="3332" max="3332" width="17.140625" style="4" customWidth="1"/>
    <col min="3333" max="3333" width="18.28515625" style="4" customWidth="1"/>
    <col min="3334" max="3334" width="13.7109375" style="4" customWidth="1"/>
    <col min="3335" max="3335" width="16" style="4" customWidth="1"/>
    <col min="3336" max="3336" width="17.140625" style="4" customWidth="1"/>
    <col min="3337" max="3340" width="18.28515625" style="4" customWidth="1"/>
    <col min="3341" max="3341" width="15" style="4" customWidth="1"/>
    <col min="3342" max="3342" width="15.7109375" style="4" customWidth="1"/>
    <col min="3343" max="3343" width="49" style="4" customWidth="1"/>
    <col min="3344" max="3344" width="19.42578125" style="4" customWidth="1"/>
    <col min="3345" max="3345" width="14.5703125" style="4" customWidth="1"/>
    <col min="3346" max="3346" width="12.28515625" style="4" customWidth="1"/>
    <col min="3347" max="3347" width="14.5703125" style="4" customWidth="1"/>
    <col min="3348" max="3348" width="11.7109375" style="4" customWidth="1"/>
    <col min="3349" max="3349" width="14" style="4" customWidth="1"/>
    <col min="3350" max="3350" width="20.5703125" style="4" customWidth="1"/>
    <col min="3351" max="3351" width="11.7109375" style="4" customWidth="1"/>
    <col min="3352" max="3352" width="10.85546875" style="4" customWidth="1"/>
    <col min="3353" max="3546" width="9.140625" style="4"/>
    <col min="3547" max="3547" width="7.42578125" style="4" customWidth="1"/>
    <col min="3548" max="3548" width="20.28515625" style="4" customWidth="1"/>
    <col min="3549" max="3549" width="24.7109375" style="4" customWidth="1"/>
    <col min="3550" max="3550" width="35.7109375" style="4" customWidth="1"/>
    <col min="3551" max="3551" width="5" style="4" customWidth="1"/>
    <col min="3552" max="3552" width="12.85546875" style="4" customWidth="1"/>
    <col min="3553" max="3553" width="10.7109375" style="4" customWidth="1"/>
    <col min="3554" max="3554" width="7" style="4" customWidth="1"/>
    <col min="3555" max="3555" width="12.28515625" style="4" customWidth="1"/>
    <col min="3556" max="3556" width="10.7109375" style="4" customWidth="1"/>
    <col min="3557" max="3557" width="10.85546875" style="4" customWidth="1"/>
    <col min="3558" max="3558" width="8.85546875" style="4" customWidth="1"/>
    <col min="3559" max="3559" width="13.85546875" style="4" customWidth="1"/>
    <col min="3560" max="3560" width="20.42578125" style="4" customWidth="1"/>
    <col min="3561" max="3561" width="12.28515625" style="4" customWidth="1"/>
    <col min="3562" max="3562" width="19.28515625" style="4" customWidth="1"/>
    <col min="3563" max="3563" width="11.85546875" style="4" customWidth="1"/>
    <col min="3564" max="3564" width="9.140625" style="4" customWidth="1"/>
    <col min="3565" max="3565" width="13.42578125" style="4" customWidth="1"/>
    <col min="3566" max="3566" width="15.28515625" style="4" customWidth="1"/>
    <col min="3567" max="3567" width="15.42578125" style="4" customWidth="1"/>
    <col min="3568" max="3569" width="14.42578125" style="4" customWidth="1"/>
    <col min="3570" max="3570" width="5" style="4" customWidth="1"/>
    <col min="3571" max="3573" width="15.140625" style="4" customWidth="1"/>
    <col min="3574" max="3574" width="4.28515625" style="4" customWidth="1"/>
    <col min="3575" max="3575" width="16" style="4" customWidth="1"/>
    <col min="3576" max="3576" width="17.140625" style="4" customWidth="1"/>
    <col min="3577" max="3577" width="18.28515625" style="4" customWidth="1"/>
    <col min="3578" max="3578" width="4.85546875" style="4" customWidth="1"/>
    <col min="3579" max="3579" width="16" style="4" customWidth="1"/>
    <col min="3580" max="3580" width="17.140625" style="4" customWidth="1"/>
    <col min="3581" max="3581" width="18.28515625" style="4" customWidth="1"/>
    <col min="3582" max="3582" width="13.7109375" style="4" customWidth="1"/>
    <col min="3583" max="3583" width="16" style="4" customWidth="1"/>
    <col min="3584" max="3584" width="17.140625" style="4" customWidth="1"/>
    <col min="3585" max="3585" width="18.28515625" style="4" customWidth="1"/>
    <col min="3586" max="3586" width="13.7109375" style="4" customWidth="1"/>
    <col min="3587" max="3587" width="16" style="4" customWidth="1"/>
    <col min="3588" max="3588" width="17.140625" style="4" customWidth="1"/>
    <col min="3589" max="3589" width="18.28515625" style="4" customWidth="1"/>
    <col min="3590" max="3590" width="13.7109375" style="4" customWidth="1"/>
    <col min="3591" max="3591" width="16" style="4" customWidth="1"/>
    <col min="3592" max="3592" width="17.140625" style="4" customWidth="1"/>
    <col min="3593" max="3596" width="18.28515625" style="4" customWidth="1"/>
    <col min="3597" max="3597" width="15" style="4" customWidth="1"/>
    <col min="3598" max="3598" width="15.7109375" style="4" customWidth="1"/>
    <col min="3599" max="3599" width="49" style="4" customWidth="1"/>
    <col min="3600" max="3600" width="19.42578125" style="4" customWidth="1"/>
    <col min="3601" max="3601" width="14.5703125" style="4" customWidth="1"/>
    <col min="3602" max="3602" width="12.28515625" style="4" customWidth="1"/>
    <col min="3603" max="3603" width="14.5703125" style="4" customWidth="1"/>
    <col min="3604" max="3604" width="11.7109375" style="4" customWidth="1"/>
    <col min="3605" max="3605" width="14" style="4" customWidth="1"/>
    <col min="3606" max="3606" width="20.5703125" style="4" customWidth="1"/>
    <col min="3607" max="3607" width="11.7109375" style="4" customWidth="1"/>
    <col min="3608" max="3608" width="10.85546875" style="4" customWidth="1"/>
    <col min="3609" max="3802" width="9.140625" style="4"/>
    <col min="3803" max="3803" width="7.42578125" style="4" customWidth="1"/>
    <col min="3804" max="3804" width="20.28515625" style="4" customWidth="1"/>
    <col min="3805" max="3805" width="24.7109375" style="4" customWidth="1"/>
    <col min="3806" max="3806" width="35.7109375" style="4" customWidth="1"/>
    <col min="3807" max="3807" width="5" style="4" customWidth="1"/>
    <col min="3808" max="3808" width="12.85546875" style="4" customWidth="1"/>
    <col min="3809" max="3809" width="10.7109375" style="4" customWidth="1"/>
    <col min="3810" max="3810" width="7" style="4" customWidth="1"/>
    <col min="3811" max="3811" width="12.28515625" style="4" customWidth="1"/>
    <col min="3812" max="3812" width="10.7109375" style="4" customWidth="1"/>
    <col min="3813" max="3813" width="10.85546875" style="4" customWidth="1"/>
    <col min="3814" max="3814" width="8.85546875" style="4" customWidth="1"/>
    <col min="3815" max="3815" width="13.85546875" style="4" customWidth="1"/>
    <col min="3816" max="3816" width="20.42578125" style="4" customWidth="1"/>
    <col min="3817" max="3817" width="12.28515625" style="4" customWidth="1"/>
    <col min="3818" max="3818" width="19.28515625" style="4" customWidth="1"/>
    <col min="3819" max="3819" width="11.85546875" style="4" customWidth="1"/>
    <col min="3820" max="3820" width="9.140625" style="4" customWidth="1"/>
    <col min="3821" max="3821" width="13.42578125" style="4" customWidth="1"/>
    <col min="3822" max="3822" width="15.28515625" style="4" customWidth="1"/>
    <col min="3823" max="3823" width="15.42578125" style="4" customWidth="1"/>
    <col min="3824" max="3825" width="14.42578125" style="4" customWidth="1"/>
    <col min="3826" max="3826" width="5" style="4" customWidth="1"/>
    <col min="3827" max="3829" width="15.140625" style="4" customWidth="1"/>
    <col min="3830" max="3830" width="4.28515625" style="4" customWidth="1"/>
    <col min="3831" max="3831" width="16" style="4" customWidth="1"/>
    <col min="3832" max="3832" width="17.140625" style="4" customWidth="1"/>
    <col min="3833" max="3833" width="18.28515625" style="4" customWidth="1"/>
    <col min="3834" max="3834" width="4.85546875" style="4" customWidth="1"/>
    <col min="3835" max="3835" width="16" style="4" customWidth="1"/>
    <col min="3836" max="3836" width="17.140625" style="4" customWidth="1"/>
    <col min="3837" max="3837" width="18.28515625" style="4" customWidth="1"/>
    <col min="3838" max="3838" width="13.7109375" style="4" customWidth="1"/>
    <col min="3839" max="3839" width="16" style="4" customWidth="1"/>
    <col min="3840" max="3840" width="17.140625" style="4" customWidth="1"/>
    <col min="3841" max="3841" width="18.28515625" style="4" customWidth="1"/>
    <col min="3842" max="3842" width="13.7109375" style="4" customWidth="1"/>
    <col min="3843" max="3843" width="16" style="4" customWidth="1"/>
    <col min="3844" max="3844" width="17.140625" style="4" customWidth="1"/>
    <col min="3845" max="3845" width="18.28515625" style="4" customWidth="1"/>
    <col min="3846" max="3846" width="13.7109375" style="4" customWidth="1"/>
    <col min="3847" max="3847" width="16" style="4" customWidth="1"/>
    <col min="3848" max="3848" width="17.140625" style="4" customWidth="1"/>
    <col min="3849" max="3852" width="18.28515625" style="4" customWidth="1"/>
    <col min="3853" max="3853" width="15" style="4" customWidth="1"/>
    <col min="3854" max="3854" width="15.7109375" style="4" customWidth="1"/>
    <col min="3855" max="3855" width="49" style="4" customWidth="1"/>
    <col min="3856" max="3856" width="19.42578125" style="4" customWidth="1"/>
    <col min="3857" max="3857" width="14.5703125" style="4" customWidth="1"/>
    <col min="3858" max="3858" width="12.28515625" style="4" customWidth="1"/>
    <col min="3859" max="3859" width="14.5703125" style="4" customWidth="1"/>
    <col min="3860" max="3860" width="11.7109375" style="4" customWidth="1"/>
    <col min="3861" max="3861" width="14" style="4" customWidth="1"/>
    <col min="3862" max="3862" width="20.5703125" style="4" customWidth="1"/>
    <col min="3863" max="3863" width="11.7109375" style="4" customWidth="1"/>
    <col min="3864" max="3864" width="10.85546875" style="4" customWidth="1"/>
    <col min="3865" max="4058" width="9.140625" style="4"/>
    <col min="4059" max="4059" width="7.42578125" style="4" customWidth="1"/>
    <col min="4060" max="4060" width="20.28515625" style="4" customWidth="1"/>
    <col min="4061" max="4061" width="24.7109375" style="4" customWidth="1"/>
    <col min="4062" max="4062" width="35.7109375" style="4" customWidth="1"/>
    <col min="4063" max="4063" width="5" style="4" customWidth="1"/>
    <col min="4064" max="4064" width="12.85546875" style="4" customWidth="1"/>
    <col min="4065" max="4065" width="10.7109375" style="4" customWidth="1"/>
    <col min="4066" max="4066" width="7" style="4" customWidth="1"/>
    <col min="4067" max="4067" width="12.28515625" style="4" customWidth="1"/>
    <col min="4068" max="4068" width="10.7109375" style="4" customWidth="1"/>
    <col min="4069" max="4069" width="10.85546875" style="4" customWidth="1"/>
    <col min="4070" max="4070" width="8.85546875" style="4" customWidth="1"/>
    <col min="4071" max="4071" width="13.85546875" style="4" customWidth="1"/>
    <col min="4072" max="4072" width="20.42578125" style="4" customWidth="1"/>
    <col min="4073" max="4073" width="12.28515625" style="4" customWidth="1"/>
    <col min="4074" max="4074" width="19.28515625" style="4" customWidth="1"/>
    <col min="4075" max="4075" width="11.85546875" style="4" customWidth="1"/>
    <col min="4076" max="4076" width="9.140625" style="4" customWidth="1"/>
    <col min="4077" max="4077" width="13.42578125" style="4" customWidth="1"/>
    <col min="4078" max="4078" width="15.28515625" style="4" customWidth="1"/>
    <col min="4079" max="4079" width="15.42578125" style="4" customWidth="1"/>
    <col min="4080" max="4081" width="14.42578125" style="4" customWidth="1"/>
    <col min="4082" max="4082" width="5" style="4" customWidth="1"/>
    <col min="4083" max="4085" width="15.140625" style="4" customWidth="1"/>
    <col min="4086" max="4086" width="4.28515625" style="4" customWidth="1"/>
    <col min="4087" max="4087" width="16" style="4" customWidth="1"/>
    <col min="4088" max="4088" width="17.140625" style="4" customWidth="1"/>
    <col min="4089" max="4089" width="18.28515625" style="4" customWidth="1"/>
    <col min="4090" max="4090" width="4.85546875" style="4" customWidth="1"/>
    <col min="4091" max="4091" width="16" style="4" customWidth="1"/>
    <col min="4092" max="4092" width="17.140625" style="4" customWidth="1"/>
    <col min="4093" max="4093" width="18.28515625" style="4" customWidth="1"/>
    <col min="4094" max="4094" width="13.7109375" style="4" customWidth="1"/>
    <col min="4095" max="4095" width="16" style="4" customWidth="1"/>
    <col min="4096" max="4096" width="17.140625" style="4" customWidth="1"/>
    <col min="4097" max="4097" width="18.28515625" style="4" customWidth="1"/>
    <col min="4098" max="4098" width="13.7109375" style="4" customWidth="1"/>
    <col min="4099" max="4099" width="16" style="4" customWidth="1"/>
    <col min="4100" max="4100" width="17.140625" style="4" customWidth="1"/>
    <col min="4101" max="4101" width="18.28515625" style="4" customWidth="1"/>
    <col min="4102" max="4102" width="13.7109375" style="4" customWidth="1"/>
    <col min="4103" max="4103" width="16" style="4" customWidth="1"/>
    <col min="4104" max="4104" width="17.140625" style="4" customWidth="1"/>
    <col min="4105" max="4108" width="18.28515625" style="4" customWidth="1"/>
    <col min="4109" max="4109" width="15" style="4" customWidth="1"/>
    <col min="4110" max="4110" width="15.7109375" style="4" customWidth="1"/>
    <col min="4111" max="4111" width="49" style="4" customWidth="1"/>
    <col min="4112" max="4112" width="19.42578125" style="4" customWidth="1"/>
    <col min="4113" max="4113" width="14.5703125" style="4" customWidth="1"/>
    <col min="4114" max="4114" width="12.28515625" style="4" customWidth="1"/>
    <col min="4115" max="4115" width="14.5703125" style="4" customWidth="1"/>
    <col min="4116" max="4116" width="11.7109375" style="4" customWidth="1"/>
    <col min="4117" max="4117" width="14" style="4" customWidth="1"/>
    <col min="4118" max="4118" width="20.5703125" style="4" customWidth="1"/>
    <col min="4119" max="4119" width="11.7109375" style="4" customWidth="1"/>
    <col min="4120" max="4120" width="10.85546875" style="4" customWidth="1"/>
    <col min="4121" max="4314" width="9.140625" style="4"/>
    <col min="4315" max="4315" width="7.42578125" style="4" customWidth="1"/>
    <col min="4316" max="4316" width="20.28515625" style="4" customWidth="1"/>
    <col min="4317" max="4317" width="24.7109375" style="4" customWidth="1"/>
    <col min="4318" max="4318" width="35.7109375" style="4" customWidth="1"/>
    <col min="4319" max="4319" width="5" style="4" customWidth="1"/>
    <col min="4320" max="4320" width="12.85546875" style="4" customWidth="1"/>
    <col min="4321" max="4321" width="10.7109375" style="4" customWidth="1"/>
    <col min="4322" max="4322" width="7" style="4" customWidth="1"/>
    <col min="4323" max="4323" width="12.28515625" style="4" customWidth="1"/>
    <col min="4324" max="4324" width="10.7109375" style="4" customWidth="1"/>
    <col min="4325" max="4325" width="10.85546875" style="4" customWidth="1"/>
    <col min="4326" max="4326" width="8.85546875" style="4" customWidth="1"/>
    <col min="4327" max="4327" width="13.85546875" style="4" customWidth="1"/>
    <col min="4328" max="4328" width="20.42578125" style="4" customWidth="1"/>
    <col min="4329" max="4329" width="12.28515625" style="4" customWidth="1"/>
    <col min="4330" max="4330" width="19.28515625" style="4" customWidth="1"/>
    <col min="4331" max="4331" width="11.85546875" style="4" customWidth="1"/>
    <col min="4332" max="4332" width="9.140625" style="4" customWidth="1"/>
    <col min="4333" max="4333" width="13.42578125" style="4" customWidth="1"/>
    <col min="4334" max="4334" width="15.28515625" style="4" customWidth="1"/>
    <col min="4335" max="4335" width="15.42578125" style="4" customWidth="1"/>
    <col min="4336" max="4337" width="14.42578125" style="4" customWidth="1"/>
    <col min="4338" max="4338" width="5" style="4" customWidth="1"/>
    <col min="4339" max="4341" width="15.140625" style="4" customWidth="1"/>
    <col min="4342" max="4342" width="4.28515625" style="4" customWidth="1"/>
    <col min="4343" max="4343" width="16" style="4" customWidth="1"/>
    <col min="4344" max="4344" width="17.140625" style="4" customWidth="1"/>
    <col min="4345" max="4345" width="18.28515625" style="4" customWidth="1"/>
    <col min="4346" max="4346" width="4.85546875" style="4" customWidth="1"/>
    <col min="4347" max="4347" width="16" style="4" customWidth="1"/>
    <col min="4348" max="4348" width="17.140625" style="4" customWidth="1"/>
    <col min="4349" max="4349" width="18.28515625" style="4" customWidth="1"/>
    <col min="4350" max="4350" width="13.7109375" style="4" customWidth="1"/>
    <col min="4351" max="4351" width="16" style="4" customWidth="1"/>
    <col min="4352" max="4352" width="17.140625" style="4" customWidth="1"/>
    <col min="4353" max="4353" width="18.28515625" style="4" customWidth="1"/>
    <col min="4354" max="4354" width="13.7109375" style="4" customWidth="1"/>
    <col min="4355" max="4355" width="16" style="4" customWidth="1"/>
    <col min="4356" max="4356" width="17.140625" style="4" customWidth="1"/>
    <col min="4357" max="4357" width="18.28515625" style="4" customWidth="1"/>
    <col min="4358" max="4358" width="13.7109375" style="4" customWidth="1"/>
    <col min="4359" max="4359" width="16" style="4" customWidth="1"/>
    <col min="4360" max="4360" width="17.140625" style="4" customWidth="1"/>
    <col min="4361" max="4364" width="18.28515625" style="4" customWidth="1"/>
    <col min="4365" max="4365" width="15" style="4" customWidth="1"/>
    <col min="4366" max="4366" width="15.7109375" style="4" customWidth="1"/>
    <col min="4367" max="4367" width="49" style="4" customWidth="1"/>
    <col min="4368" max="4368" width="19.42578125" style="4" customWidth="1"/>
    <col min="4369" max="4369" width="14.5703125" style="4" customWidth="1"/>
    <col min="4370" max="4370" width="12.28515625" style="4" customWidth="1"/>
    <col min="4371" max="4371" width="14.5703125" style="4" customWidth="1"/>
    <col min="4372" max="4372" width="11.7109375" style="4" customWidth="1"/>
    <col min="4373" max="4373" width="14" style="4" customWidth="1"/>
    <col min="4374" max="4374" width="20.5703125" style="4" customWidth="1"/>
    <col min="4375" max="4375" width="11.7109375" style="4" customWidth="1"/>
    <col min="4376" max="4376" width="10.85546875" style="4" customWidth="1"/>
    <col min="4377" max="4570" width="9.140625" style="4"/>
    <col min="4571" max="4571" width="7.42578125" style="4" customWidth="1"/>
    <col min="4572" max="4572" width="20.28515625" style="4" customWidth="1"/>
    <col min="4573" max="4573" width="24.7109375" style="4" customWidth="1"/>
    <col min="4574" max="4574" width="35.7109375" style="4" customWidth="1"/>
    <col min="4575" max="4575" width="5" style="4" customWidth="1"/>
    <col min="4576" max="4576" width="12.85546875" style="4" customWidth="1"/>
    <col min="4577" max="4577" width="10.7109375" style="4" customWidth="1"/>
    <col min="4578" max="4578" width="7" style="4" customWidth="1"/>
    <col min="4579" max="4579" width="12.28515625" style="4" customWidth="1"/>
    <col min="4580" max="4580" width="10.7109375" style="4" customWidth="1"/>
    <col min="4581" max="4581" width="10.85546875" style="4" customWidth="1"/>
    <col min="4582" max="4582" width="8.85546875" style="4" customWidth="1"/>
    <col min="4583" max="4583" width="13.85546875" style="4" customWidth="1"/>
    <col min="4584" max="4584" width="20.42578125" style="4" customWidth="1"/>
    <col min="4585" max="4585" width="12.28515625" style="4" customWidth="1"/>
    <col min="4586" max="4586" width="19.28515625" style="4" customWidth="1"/>
    <col min="4587" max="4587" width="11.85546875" style="4" customWidth="1"/>
    <col min="4588" max="4588" width="9.140625" style="4" customWidth="1"/>
    <col min="4589" max="4589" width="13.42578125" style="4" customWidth="1"/>
    <col min="4590" max="4590" width="15.28515625" style="4" customWidth="1"/>
    <col min="4591" max="4591" width="15.42578125" style="4" customWidth="1"/>
    <col min="4592" max="4593" width="14.42578125" style="4" customWidth="1"/>
    <col min="4594" max="4594" width="5" style="4" customWidth="1"/>
    <col min="4595" max="4597" width="15.140625" style="4" customWidth="1"/>
    <col min="4598" max="4598" width="4.28515625" style="4" customWidth="1"/>
    <col min="4599" max="4599" width="16" style="4" customWidth="1"/>
    <col min="4600" max="4600" width="17.140625" style="4" customWidth="1"/>
    <col min="4601" max="4601" width="18.28515625" style="4" customWidth="1"/>
    <col min="4602" max="4602" width="4.85546875" style="4" customWidth="1"/>
    <col min="4603" max="4603" width="16" style="4" customWidth="1"/>
    <col min="4604" max="4604" width="17.140625" style="4" customWidth="1"/>
    <col min="4605" max="4605" width="18.28515625" style="4" customWidth="1"/>
    <col min="4606" max="4606" width="13.7109375" style="4" customWidth="1"/>
    <col min="4607" max="4607" width="16" style="4" customWidth="1"/>
    <col min="4608" max="4608" width="17.140625" style="4" customWidth="1"/>
    <col min="4609" max="4609" width="18.28515625" style="4" customWidth="1"/>
    <col min="4610" max="4610" width="13.7109375" style="4" customWidth="1"/>
    <col min="4611" max="4611" width="16" style="4" customWidth="1"/>
    <col min="4612" max="4612" width="17.140625" style="4" customWidth="1"/>
    <col min="4613" max="4613" width="18.28515625" style="4" customWidth="1"/>
    <col min="4614" max="4614" width="13.7109375" style="4" customWidth="1"/>
    <col min="4615" max="4615" width="16" style="4" customWidth="1"/>
    <col min="4616" max="4616" width="17.140625" style="4" customWidth="1"/>
    <col min="4617" max="4620" width="18.28515625" style="4" customWidth="1"/>
    <col min="4621" max="4621" width="15" style="4" customWidth="1"/>
    <col min="4622" max="4622" width="15.7109375" style="4" customWidth="1"/>
    <col min="4623" max="4623" width="49" style="4" customWidth="1"/>
    <col min="4624" max="4624" width="19.42578125" style="4" customWidth="1"/>
    <col min="4625" max="4625" width="14.5703125" style="4" customWidth="1"/>
    <col min="4626" max="4626" width="12.28515625" style="4" customWidth="1"/>
    <col min="4627" max="4627" width="14.5703125" style="4" customWidth="1"/>
    <col min="4628" max="4628" width="11.7109375" style="4" customWidth="1"/>
    <col min="4629" max="4629" width="14" style="4" customWidth="1"/>
    <col min="4630" max="4630" width="20.5703125" style="4" customWidth="1"/>
    <col min="4631" max="4631" width="11.7109375" style="4" customWidth="1"/>
    <col min="4632" max="4632" width="10.85546875" style="4" customWidth="1"/>
    <col min="4633" max="4826" width="9.140625" style="4"/>
    <col min="4827" max="4827" width="7.42578125" style="4" customWidth="1"/>
    <col min="4828" max="4828" width="20.28515625" style="4" customWidth="1"/>
    <col min="4829" max="4829" width="24.7109375" style="4" customWidth="1"/>
    <col min="4830" max="4830" width="35.7109375" style="4" customWidth="1"/>
    <col min="4831" max="4831" width="5" style="4" customWidth="1"/>
    <col min="4832" max="4832" width="12.85546875" style="4" customWidth="1"/>
    <col min="4833" max="4833" width="10.7109375" style="4" customWidth="1"/>
    <col min="4834" max="4834" width="7" style="4" customWidth="1"/>
    <col min="4835" max="4835" width="12.28515625" style="4" customWidth="1"/>
    <col min="4836" max="4836" width="10.7109375" style="4" customWidth="1"/>
    <col min="4837" max="4837" width="10.85546875" style="4" customWidth="1"/>
    <col min="4838" max="4838" width="8.85546875" style="4" customWidth="1"/>
    <col min="4839" max="4839" width="13.85546875" style="4" customWidth="1"/>
    <col min="4840" max="4840" width="20.42578125" style="4" customWidth="1"/>
    <col min="4841" max="4841" width="12.28515625" style="4" customWidth="1"/>
    <col min="4842" max="4842" width="19.28515625" style="4" customWidth="1"/>
    <col min="4843" max="4843" width="11.85546875" style="4" customWidth="1"/>
    <col min="4844" max="4844" width="9.140625" style="4" customWidth="1"/>
    <col min="4845" max="4845" width="13.42578125" style="4" customWidth="1"/>
    <col min="4846" max="4846" width="15.28515625" style="4" customWidth="1"/>
    <col min="4847" max="4847" width="15.42578125" style="4" customWidth="1"/>
    <col min="4848" max="4849" width="14.42578125" style="4" customWidth="1"/>
    <col min="4850" max="4850" width="5" style="4" customWidth="1"/>
    <col min="4851" max="4853" width="15.140625" style="4" customWidth="1"/>
    <col min="4854" max="4854" width="4.28515625" style="4" customWidth="1"/>
    <col min="4855" max="4855" width="16" style="4" customWidth="1"/>
    <col min="4856" max="4856" width="17.140625" style="4" customWidth="1"/>
    <col min="4857" max="4857" width="18.28515625" style="4" customWidth="1"/>
    <col min="4858" max="4858" width="4.85546875" style="4" customWidth="1"/>
    <col min="4859" max="4859" width="16" style="4" customWidth="1"/>
    <col min="4860" max="4860" width="17.140625" style="4" customWidth="1"/>
    <col min="4861" max="4861" width="18.28515625" style="4" customWidth="1"/>
    <col min="4862" max="4862" width="13.7109375" style="4" customWidth="1"/>
    <col min="4863" max="4863" width="16" style="4" customWidth="1"/>
    <col min="4864" max="4864" width="17.140625" style="4" customWidth="1"/>
    <col min="4865" max="4865" width="18.28515625" style="4" customWidth="1"/>
    <col min="4866" max="4866" width="13.7109375" style="4" customWidth="1"/>
    <col min="4867" max="4867" width="16" style="4" customWidth="1"/>
    <col min="4868" max="4868" width="17.140625" style="4" customWidth="1"/>
    <col min="4869" max="4869" width="18.28515625" style="4" customWidth="1"/>
    <col min="4870" max="4870" width="13.7109375" style="4" customWidth="1"/>
    <col min="4871" max="4871" width="16" style="4" customWidth="1"/>
    <col min="4872" max="4872" width="17.140625" style="4" customWidth="1"/>
    <col min="4873" max="4876" width="18.28515625" style="4" customWidth="1"/>
    <col min="4877" max="4877" width="15" style="4" customWidth="1"/>
    <col min="4878" max="4878" width="15.7109375" style="4" customWidth="1"/>
    <col min="4879" max="4879" width="49" style="4" customWidth="1"/>
    <col min="4880" max="4880" width="19.42578125" style="4" customWidth="1"/>
    <col min="4881" max="4881" width="14.5703125" style="4" customWidth="1"/>
    <col min="4882" max="4882" width="12.28515625" style="4" customWidth="1"/>
    <col min="4883" max="4883" width="14.5703125" style="4" customWidth="1"/>
    <col min="4884" max="4884" width="11.7109375" style="4" customWidth="1"/>
    <col min="4885" max="4885" width="14" style="4" customWidth="1"/>
    <col min="4886" max="4886" width="20.5703125" style="4" customWidth="1"/>
    <col min="4887" max="4887" width="11.7109375" style="4" customWidth="1"/>
    <col min="4888" max="4888" width="10.85546875" style="4" customWidth="1"/>
    <col min="4889" max="5082" width="9.140625" style="4"/>
    <col min="5083" max="5083" width="7.42578125" style="4" customWidth="1"/>
    <col min="5084" max="5084" width="20.28515625" style="4" customWidth="1"/>
    <col min="5085" max="5085" width="24.7109375" style="4" customWidth="1"/>
    <col min="5086" max="5086" width="35.7109375" style="4" customWidth="1"/>
    <col min="5087" max="5087" width="5" style="4" customWidth="1"/>
    <col min="5088" max="5088" width="12.85546875" style="4" customWidth="1"/>
    <col min="5089" max="5089" width="10.7109375" style="4" customWidth="1"/>
    <col min="5090" max="5090" width="7" style="4" customWidth="1"/>
    <col min="5091" max="5091" width="12.28515625" style="4" customWidth="1"/>
    <col min="5092" max="5092" width="10.7109375" style="4" customWidth="1"/>
    <col min="5093" max="5093" width="10.85546875" style="4" customWidth="1"/>
    <col min="5094" max="5094" width="8.85546875" style="4" customWidth="1"/>
    <col min="5095" max="5095" width="13.85546875" style="4" customWidth="1"/>
    <col min="5096" max="5096" width="20.42578125" style="4" customWidth="1"/>
    <col min="5097" max="5097" width="12.28515625" style="4" customWidth="1"/>
    <col min="5098" max="5098" width="19.28515625" style="4" customWidth="1"/>
    <col min="5099" max="5099" width="11.85546875" style="4" customWidth="1"/>
    <col min="5100" max="5100" width="9.140625" style="4" customWidth="1"/>
    <col min="5101" max="5101" width="13.42578125" style="4" customWidth="1"/>
    <col min="5102" max="5102" width="15.28515625" style="4" customWidth="1"/>
    <col min="5103" max="5103" width="15.42578125" style="4" customWidth="1"/>
    <col min="5104" max="5105" width="14.42578125" style="4" customWidth="1"/>
    <col min="5106" max="5106" width="5" style="4" customWidth="1"/>
    <col min="5107" max="5109" width="15.140625" style="4" customWidth="1"/>
    <col min="5110" max="5110" width="4.28515625" style="4" customWidth="1"/>
    <col min="5111" max="5111" width="16" style="4" customWidth="1"/>
    <col min="5112" max="5112" width="17.140625" style="4" customWidth="1"/>
    <col min="5113" max="5113" width="18.28515625" style="4" customWidth="1"/>
    <col min="5114" max="5114" width="4.85546875" style="4" customWidth="1"/>
    <col min="5115" max="5115" width="16" style="4" customWidth="1"/>
    <col min="5116" max="5116" width="17.140625" style="4" customWidth="1"/>
    <col min="5117" max="5117" width="18.28515625" style="4" customWidth="1"/>
    <col min="5118" max="5118" width="13.7109375" style="4" customWidth="1"/>
    <col min="5119" max="5119" width="16" style="4" customWidth="1"/>
    <col min="5120" max="5120" width="17.140625" style="4" customWidth="1"/>
    <col min="5121" max="5121" width="18.28515625" style="4" customWidth="1"/>
    <col min="5122" max="5122" width="13.7109375" style="4" customWidth="1"/>
    <col min="5123" max="5123" width="16" style="4" customWidth="1"/>
    <col min="5124" max="5124" width="17.140625" style="4" customWidth="1"/>
    <col min="5125" max="5125" width="18.28515625" style="4" customWidth="1"/>
    <col min="5126" max="5126" width="13.7109375" style="4" customWidth="1"/>
    <col min="5127" max="5127" width="16" style="4" customWidth="1"/>
    <col min="5128" max="5128" width="17.140625" style="4" customWidth="1"/>
    <col min="5129" max="5132" width="18.28515625" style="4" customWidth="1"/>
    <col min="5133" max="5133" width="15" style="4" customWidth="1"/>
    <col min="5134" max="5134" width="15.7109375" style="4" customWidth="1"/>
    <col min="5135" max="5135" width="49" style="4" customWidth="1"/>
    <col min="5136" max="5136" width="19.42578125" style="4" customWidth="1"/>
    <col min="5137" max="5137" width="14.5703125" style="4" customWidth="1"/>
    <col min="5138" max="5138" width="12.28515625" style="4" customWidth="1"/>
    <col min="5139" max="5139" width="14.5703125" style="4" customWidth="1"/>
    <col min="5140" max="5140" width="11.7109375" style="4" customWidth="1"/>
    <col min="5141" max="5141" width="14" style="4" customWidth="1"/>
    <col min="5142" max="5142" width="20.5703125" style="4" customWidth="1"/>
    <col min="5143" max="5143" width="11.7109375" style="4" customWidth="1"/>
    <col min="5144" max="5144" width="10.85546875" style="4" customWidth="1"/>
    <col min="5145" max="5338" width="9.140625" style="4"/>
    <col min="5339" max="5339" width="7.42578125" style="4" customWidth="1"/>
    <col min="5340" max="5340" width="20.28515625" style="4" customWidth="1"/>
    <col min="5341" max="5341" width="24.7109375" style="4" customWidth="1"/>
    <col min="5342" max="5342" width="35.7109375" style="4" customWidth="1"/>
    <col min="5343" max="5343" width="5" style="4" customWidth="1"/>
    <col min="5344" max="5344" width="12.85546875" style="4" customWidth="1"/>
    <col min="5345" max="5345" width="10.7109375" style="4" customWidth="1"/>
    <col min="5346" max="5346" width="7" style="4" customWidth="1"/>
    <col min="5347" max="5347" width="12.28515625" style="4" customWidth="1"/>
    <col min="5348" max="5348" width="10.7109375" style="4" customWidth="1"/>
    <col min="5349" max="5349" width="10.85546875" style="4" customWidth="1"/>
    <col min="5350" max="5350" width="8.85546875" style="4" customWidth="1"/>
    <col min="5351" max="5351" width="13.85546875" style="4" customWidth="1"/>
    <col min="5352" max="5352" width="20.42578125" style="4" customWidth="1"/>
    <col min="5353" max="5353" width="12.28515625" style="4" customWidth="1"/>
    <col min="5354" max="5354" width="19.28515625" style="4" customWidth="1"/>
    <col min="5355" max="5355" width="11.85546875" style="4" customWidth="1"/>
    <col min="5356" max="5356" width="9.140625" style="4" customWidth="1"/>
    <col min="5357" max="5357" width="13.42578125" style="4" customWidth="1"/>
    <col min="5358" max="5358" width="15.28515625" style="4" customWidth="1"/>
    <col min="5359" max="5359" width="15.42578125" style="4" customWidth="1"/>
    <col min="5360" max="5361" width="14.42578125" style="4" customWidth="1"/>
    <col min="5362" max="5362" width="5" style="4" customWidth="1"/>
    <col min="5363" max="5365" width="15.140625" style="4" customWidth="1"/>
    <col min="5366" max="5366" width="4.28515625" style="4" customWidth="1"/>
    <col min="5367" max="5367" width="16" style="4" customWidth="1"/>
    <col min="5368" max="5368" width="17.140625" style="4" customWidth="1"/>
    <col min="5369" max="5369" width="18.28515625" style="4" customWidth="1"/>
    <col min="5370" max="5370" width="4.85546875" style="4" customWidth="1"/>
    <col min="5371" max="5371" width="16" style="4" customWidth="1"/>
    <col min="5372" max="5372" width="17.140625" style="4" customWidth="1"/>
    <col min="5373" max="5373" width="18.28515625" style="4" customWidth="1"/>
    <col min="5374" max="5374" width="13.7109375" style="4" customWidth="1"/>
    <col min="5375" max="5375" width="16" style="4" customWidth="1"/>
    <col min="5376" max="5376" width="17.140625" style="4" customWidth="1"/>
    <col min="5377" max="5377" width="18.28515625" style="4" customWidth="1"/>
    <col min="5378" max="5378" width="13.7109375" style="4" customWidth="1"/>
    <col min="5379" max="5379" width="16" style="4" customWidth="1"/>
    <col min="5380" max="5380" width="17.140625" style="4" customWidth="1"/>
    <col min="5381" max="5381" width="18.28515625" style="4" customWidth="1"/>
    <col min="5382" max="5382" width="13.7109375" style="4" customWidth="1"/>
    <col min="5383" max="5383" width="16" style="4" customWidth="1"/>
    <col min="5384" max="5384" width="17.140625" style="4" customWidth="1"/>
    <col min="5385" max="5388" width="18.28515625" style="4" customWidth="1"/>
    <col min="5389" max="5389" width="15" style="4" customWidth="1"/>
    <col min="5390" max="5390" width="15.7109375" style="4" customWidth="1"/>
    <col min="5391" max="5391" width="49" style="4" customWidth="1"/>
    <col min="5392" max="5392" width="19.42578125" style="4" customWidth="1"/>
    <col min="5393" max="5393" width="14.5703125" style="4" customWidth="1"/>
    <col min="5394" max="5394" width="12.28515625" style="4" customWidth="1"/>
    <col min="5395" max="5395" width="14.5703125" style="4" customWidth="1"/>
    <col min="5396" max="5396" width="11.7109375" style="4" customWidth="1"/>
    <col min="5397" max="5397" width="14" style="4" customWidth="1"/>
    <col min="5398" max="5398" width="20.5703125" style="4" customWidth="1"/>
    <col min="5399" max="5399" width="11.7109375" style="4" customWidth="1"/>
    <col min="5400" max="5400" width="10.85546875" style="4" customWidth="1"/>
    <col min="5401" max="5594" width="9.140625" style="4"/>
    <col min="5595" max="5595" width="7.42578125" style="4" customWidth="1"/>
    <col min="5596" max="5596" width="20.28515625" style="4" customWidth="1"/>
    <col min="5597" max="5597" width="24.7109375" style="4" customWidth="1"/>
    <col min="5598" max="5598" width="35.7109375" style="4" customWidth="1"/>
    <col min="5599" max="5599" width="5" style="4" customWidth="1"/>
    <col min="5600" max="5600" width="12.85546875" style="4" customWidth="1"/>
    <col min="5601" max="5601" width="10.7109375" style="4" customWidth="1"/>
    <col min="5602" max="5602" width="7" style="4" customWidth="1"/>
    <col min="5603" max="5603" width="12.28515625" style="4" customWidth="1"/>
    <col min="5604" max="5604" width="10.7109375" style="4" customWidth="1"/>
    <col min="5605" max="5605" width="10.85546875" style="4" customWidth="1"/>
    <col min="5606" max="5606" width="8.85546875" style="4" customWidth="1"/>
    <col min="5607" max="5607" width="13.85546875" style="4" customWidth="1"/>
    <col min="5608" max="5608" width="20.42578125" style="4" customWidth="1"/>
    <col min="5609" max="5609" width="12.28515625" style="4" customWidth="1"/>
    <col min="5610" max="5610" width="19.28515625" style="4" customWidth="1"/>
    <col min="5611" max="5611" width="11.85546875" style="4" customWidth="1"/>
    <col min="5612" max="5612" width="9.140625" style="4" customWidth="1"/>
    <col min="5613" max="5613" width="13.42578125" style="4" customWidth="1"/>
    <col min="5614" max="5614" width="15.28515625" style="4" customWidth="1"/>
    <col min="5615" max="5615" width="15.42578125" style="4" customWidth="1"/>
    <col min="5616" max="5617" width="14.42578125" style="4" customWidth="1"/>
    <col min="5618" max="5618" width="5" style="4" customWidth="1"/>
    <col min="5619" max="5621" width="15.140625" style="4" customWidth="1"/>
    <col min="5622" max="5622" width="4.28515625" style="4" customWidth="1"/>
    <col min="5623" max="5623" width="16" style="4" customWidth="1"/>
    <col min="5624" max="5624" width="17.140625" style="4" customWidth="1"/>
    <col min="5625" max="5625" width="18.28515625" style="4" customWidth="1"/>
    <col min="5626" max="5626" width="4.85546875" style="4" customWidth="1"/>
    <col min="5627" max="5627" width="16" style="4" customWidth="1"/>
    <col min="5628" max="5628" width="17.140625" style="4" customWidth="1"/>
    <col min="5629" max="5629" width="18.28515625" style="4" customWidth="1"/>
    <col min="5630" max="5630" width="13.7109375" style="4" customWidth="1"/>
    <col min="5631" max="5631" width="16" style="4" customWidth="1"/>
    <col min="5632" max="5632" width="17.140625" style="4" customWidth="1"/>
    <col min="5633" max="5633" width="18.28515625" style="4" customWidth="1"/>
    <col min="5634" max="5634" width="13.7109375" style="4" customWidth="1"/>
    <col min="5635" max="5635" width="16" style="4" customWidth="1"/>
    <col min="5636" max="5636" width="17.140625" style="4" customWidth="1"/>
    <col min="5637" max="5637" width="18.28515625" style="4" customWidth="1"/>
    <col min="5638" max="5638" width="13.7109375" style="4" customWidth="1"/>
    <col min="5639" max="5639" width="16" style="4" customWidth="1"/>
    <col min="5640" max="5640" width="17.140625" style="4" customWidth="1"/>
    <col min="5641" max="5644" width="18.28515625" style="4" customWidth="1"/>
    <col min="5645" max="5645" width="15" style="4" customWidth="1"/>
    <col min="5646" max="5646" width="15.7109375" style="4" customWidth="1"/>
    <col min="5647" max="5647" width="49" style="4" customWidth="1"/>
    <col min="5648" max="5648" width="19.42578125" style="4" customWidth="1"/>
    <col min="5649" max="5649" width="14.5703125" style="4" customWidth="1"/>
    <col min="5650" max="5650" width="12.28515625" style="4" customWidth="1"/>
    <col min="5651" max="5651" width="14.5703125" style="4" customWidth="1"/>
    <col min="5652" max="5652" width="11.7109375" style="4" customWidth="1"/>
    <col min="5653" max="5653" width="14" style="4" customWidth="1"/>
    <col min="5654" max="5654" width="20.5703125" style="4" customWidth="1"/>
    <col min="5655" max="5655" width="11.7109375" style="4" customWidth="1"/>
    <col min="5656" max="5656" width="10.85546875" style="4" customWidth="1"/>
    <col min="5657" max="5850" width="9.140625" style="4"/>
    <col min="5851" max="5851" width="7.42578125" style="4" customWidth="1"/>
    <col min="5852" max="5852" width="20.28515625" style="4" customWidth="1"/>
    <col min="5853" max="5853" width="24.7109375" style="4" customWidth="1"/>
    <col min="5854" max="5854" width="35.7109375" style="4" customWidth="1"/>
    <col min="5855" max="5855" width="5" style="4" customWidth="1"/>
    <col min="5856" max="5856" width="12.85546875" style="4" customWidth="1"/>
    <col min="5857" max="5857" width="10.7109375" style="4" customWidth="1"/>
    <col min="5858" max="5858" width="7" style="4" customWidth="1"/>
    <col min="5859" max="5859" width="12.28515625" style="4" customWidth="1"/>
    <col min="5860" max="5860" width="10.7109375" style="4" customWidth="1"/>
    <col min="5861" max="5861" width="10.85546875" style="4" customWidth="1"/>
    <col min="5862" max="5862" width="8.85546875" style="4" customWidth="1"/>
    <col min="5863" max="5863" width="13.85546875" style="4" customWidth="1"/>
    <col min="5864" max="5864" width="20.42578125" style="4" customWidth="1"/>
    <col min="5865" max="5865" width="12.28515625" style="4" customWidth="1"/>
    <col min="5866" max="5866" width="19.28515625" style="4" customWidth="1"/>
    <col min="5867" max="5867" width="11.85546875" style="4" customWidth="1"/>
    <col min="5868" max="5868" width="9.140625" style="4" customWidth="1"/>
    <col min="5869" max="5869" width="13.42578125" style="4" customWidth="1"/>
    <col min="5870" max="5870" width="15.28515625" style="4" customWidth="1"/>
    <col min="5871" max="5871" width="15.42578125" style="4" customWidth="1"/>
    <col min="5872" max="5873" width="14.42578125" style="4" customWidth="1"/>
    <col min="5874" max="5874" width="5" style="4" customWidth="1"/>
    <col min="5875" max="5877" width="15.140625" style="4" customWidth="1"/>
    <col min="5878" max="5878" width="4.28515625" style="4" customWidth="1"/>
    <col min="5879" max="5879" width="16" style="4" customWidth="1"/>
    <col min="5880" max="5880" width="17.140625" style="4" customWidth="1"/>
    <col min="5881" max="5881" width="18.28515625" style="4" customWidth="1"/>
    <col min="5882" max="5882" width="4.85546875" style="4" customWidth="1"/>
    <col min="5883" max="5883" width="16" style="4" customWidth="1"/>
    <col min="5884" max="5884" width="17.140625" style="4" customWidth="1"/>
    <col min="5885" max="5885" width="18.28515625" style="4" customWidth="1"/>
    <col min="5886" max="5886" width="13.7109375" style="4" customWidth="1"/>
    <col min="5887" max="5887" width="16" style="4" customWidth="1"/>
    <col min="5888" max="5888" width="17.140625" style="4" customWidth="1"/>
    <col min="5889" max="5889" width="18.28515625" style="4" customWidth="1"/>
    <col min="5890" max="5890" width="13.7109375" style="4" customWidth="1"/>
    <col min="5891" max="5891" width="16" style="4" customWidth="1"/>
    <col min="5892" max="5892" width="17.140625" style="4" customWidth="1"/>
    <col min="5893" max="5893" width="18.28515625" style="4" customWidth="1"/>
    <col min="5894" max="5894" width="13.7109375" style="4" customWidth="1"/>
    <col min="5895" max="5895" width="16" style="4" customWidth="1"/>
    <col min="5896" max="5896" width="17.140625" style="4" customWidth="1"/>
    <col min="5897" max="5900" width="18.28515625" style="4" customWidth="1"/>
    <col min="5901" max="5901" width="15" style="4" customWidth="1"/>
    <col min="5902" max="5902" width="15.7109375" style="4" customWidth="1"/>
    <col min="5903" max="5903" width="49" style="4" customWidth="1"/>
    <col min="5904" max="5904" width="19.42578125" style="4" customWidth="1"/>
    <col min="5905" max="5905" width="14.5703125" style="4" customWidth="1"/>
    <col min="5906" max="5906" width="12.28515625" style="4" customWidth="1"/>
    <col min="5907" max="5907" width="14.5703125" style="4" customWidth="1"/>
    <col min="5908" max="5908" width="11.7109375" style="4" customWidth="1"/>
    <col min="5909" max="5909" width="14" style="4" customWidth="1"/>
    <col min="5910" max="5910" width="20.5703125" style="4" customWidth="1"/>
    <col min="5911" max="5911" width="11.7109375" style="4" customWidth="1"/>
    <col min="5912" max="5912" width="10.85546875" style="4" customWidth="1"/>
    <col min="5913" max="6106" width="9.140625" style="4"/>
    <col min="6107" max="6107" width="7.42578125" style="4" customWidth="1"/>
    <col min="6108" max="6108" width="20.28515625" style="4" customWidth="1"/>
    <col min="6109" max="6109" width="24.7109375" style="4" customWidth="1"/>
    <col min="6110" max="6110" width="35.7109375" style="4" customWidth="1"/>
    <col min="6111" max="6111" width="5" style="4" customWidth="1"/>
    <col min="6112" max="6112" width="12.85546875" style="4" customWidth="1"/>
    <col min="6113" max="6113" width="10.7109375" style="4" customWidth="1"/>
    <col min="6114" max="6114" width="7" style="4" customWidth="1"/>
    <col min="6115" max="6115" width="12.28515625" style="4" customWidth="1"/>
    <col min="6116" max="6116" width="10.7109375" style="4" customWidth="1"/>
    <col min="6117" max="6117" width="10.85546875" style="4" customWidth="1"/>
    <col min="6118" max="6118" width="8.85546875" style="4" customWidth="1"/>
    <col min="6119" max="6119" width="13.85546875" style="4" customWidth="1"/>
    <col min="6120" max="6120" width="20.42578125" style="4" customWidth="1"/>
    <col min="6121" max="6121" width="12.28515625" style="4" customWidth="1"/>
    <col min="6122" max="6122" width="19.28515625" style="4" customWidth="1"/>
    <col min="6123" max="6123" width="11.85546875" style="4" customWidth="1"/>
    <col min="6124" max="6124" width="9.140625" style="4" customWidth="1"/>
    <col min="6125" max="6125" width="13.42578125" style="4" customWidth="1"/>
    <col min="6126" max="6126" width="15.28515625" style="4" customWidth="1"/>
    <col min="6127" max="6127" width="15.42578125" style="4" customWidth="1"/>
    <col min="6128" max="6129" width="14.42578125" style="4" customWidth="1"/>
    <col min="6130" max="6130" width="5" style="4" customWidth="1"/>
    <col min="6131" max="6133" width="15.140625" style="4" customWidth="1"/>
    <col min="6134" max="6134" width="4.28515625" style="4" customWidth="1"/>
    <col min="6135" max="6135" width="16" style="4" customWidth="1"/>
    <col min="6136" max="6136" width="17.140625" style="4" customWidth="1"/>
    <col min="6137" max="6137" width="18.28515625" style="4" customWidth="1"/>
    <col min="6138" max="6138" width="4.85546875" style="4" customWidth="1"/>
    <col min="6139" max="6139" width="16" style="4" customWidth="1"/>
    <col min="6140" max="6140" width="17.140625" style="4" customWidth="1"/>
    <col min="6141" max="6141" width="18.28515625" style="4" customWidth="1"/>
    <col min="6142" max="6142" width="13.7109375" style="4" customWidth="1"/>
    <col min="6143" max="6143" width="16" style="4" customWidth="1"/>
    <col min="6144" max="6144" width="17.140625" style="4" customWidth="1"/>
    <col min="6145" max="6145" width="18.28515625" style="4" customWidth="1"/>
    <col min="6146" max="6146" width="13.7109375" style="4" customWidth="1"/>
    <col min="6147" max="6147" width="16" style="4" customWidth="1"/>
    <col min="6148" max="6148" width="17.140625" style="4" customWidth="1"/>
    <col min="6149" max="6149" width="18.28515625" style="4" customWidth="1"/>
    <col min="6150" max="6150" width="13.7109375" style="4" customWidth="1"/>
    <col min="6151" max="6151" width="16" style="4" customWidth="1"/>
    <col min="6152" max="6152" width="17.140625" style="4" customWidth="1"/>
    <col min="6153" max="6156" width="18.28515625" style="4" customWidth="1"/>
    <col min="6157" max="6157" width="15" style="4" customWidth="1"/>
    <col min="6158" max="6158" width="15.7109375" style="4" customWidth="1"/>
    <col min="6159" max="6159" width="49" style="4" customWidth="1"/>
    <col min="6160" max="6160" width="19.42578125" style="4" customWidth="1"/>
    <col min="6161" max="6161" width="14.5703125" style="4" customWidth="1"/>
    <col min="6162" max="6162" width="12.28515625" style="4" customWidth="1"/>
    <col min="6163" max="6163" width="14.5703125" style="4" customWidth="1"/>
    <col min="6164" max="6164" width="11.7109375" style="4" customWidth="1"/>
    <col min="6165" max="6165" width="14" style="4" customWidth="1"/>
    <col min="6166" max="6166" width="20.5703125" style="4" customWidth="1"/>
    <col min="6167" max="6167" width="11.7109375" style="4" customWidth="1"/>
    <col min="6168" max="6168" width="10.85546875" style="4" customWidth="1"/>
    <col min="6169" max="6362" width="9.140625" style="4"/>
    <col min="6363" max="6363" width="7.42578125" style="4" customWidth="1"/>
    <col min="6364" max="6364" width="20.28515625" style="4" customWidth="1"/>
    <col min="6365" max="6365" width="24.7109375" style="4" customWidth="1"/>
    <col min="6366" max="6366" width="35.7109375" style="4" customWidth="1"/>
    <col min="6367" max="6367" width="5" style="4" customWidth="1"/>
    <col min="6368" max="6368" width="12.85546875" style="4" customWidth="1"/>
    <col min="6369" max="6369" width="10.7109375" style="4" customWidth="1"/>
    <col min="6370" max="6370" width="7" style="4" customWidth="1"/>
    <col min="6371" max="6371" width="12.28515625" style="4" customWidth="1"/>
    <col min="6372" max="6372" width="10.7109375" style="4" customWidth="1"/>
    <col min="6373" max="6373" width="10.85546875" style="4" customWidth="1"/>
    <col min="6374" max="6374" width="8.85546875" style="4" customWidth="1"/>
    <col min="6375" max="6375" width="13.85546875" style="4" customWidth="1"/>
    <col min="6376" max="6376" width="20.42578125" style="4" customWidth="1"/>
    <col min="6377" max="6377" width="12.28515625" style="4" customWidth="1"/>
    <col min="6378" max="6378" width="19.28515625" style="4" customWidth="1"/>
    <col min="6379" max="6379" width="11.85546875" style="4" customWidth="1"/>
    <col min="6380" max="6380" width="9.140625" style="4" customWidth="1"/>
    <col min="6381" max="6381" width="13.42578125" style="4" customWidth="1"/>
    <col min="6382" max="6382" width="15.28515625" style="4" customWidth="1"/>
    <col min="6383" max="6383" width="15.42578125" style="4" customWidth="1"/>
    <col min="6384" max="6385" width="14.42578125" style="4" customWidth="1"/>
    <col min="6386" max="6386" width="5" style="4" customWidth="1"/>
    <col min="6387" max="6389" width="15.140625" style="4" customWidth="1"/>
    <col min="6390" max="6390" width="4.28515625" style="4" customWidth="1"/>
    <col min="6391" max="6391" width="16" style="4" customWidth="1"/>
    <col min="6392" max="6392" width="17.140625" style="4" customWidth="1"/>
    <col min="6393" max="6393" width="18.28515625" style="4" customWidth="1"/>
    <col min="6394" max="6394" width="4.85546875" style="4" customWidth="1"/>
    <col min="6395" max="6395" width="16" style="4" customWidth="1"/>
    <col min="6396" max="6396" width="17.140625" style="4" customWidth="1"/>
    <col min="6397" max="6397" width="18.28515625" style="4" customWidth="1"/>
    <col min="6398" max="6398" width="13.7109375" style="4" customWidth="1"/>
    <col min="6399" max="6399" width="16" style="4" customWidth="1"/>
    <col min="6400" max="6400" width="17.140625" style="4" customWidth="1"/>
    <col min="6401" max="6401" width="18.28515625" style="4" customWidth="1"/>
    <col min="6402" max="6402" width="13.7109375" style="4" customWidth="1"/>
    <col min="6403" max="6403" width="16" style="4" customWidth="1"/>
    <col min="6404" max="6404" width="17.140625" style="4" customWidth="1"/>
    <col min="6405" max="6405" width="18.28515625" style="4" customWidth="1"/>
    <col min="6406" max="6406" width="13.7109375" style="4" customWidth="1"/>
    <col min="6407" max="6407" width="16" style="4" customWidth="1"/>
    <col min="6408" max="6408" width="17.140625" style="4" customWidth="1"/>
    <col min="6409" max="6412" width="18.28515625" style="4" customWidth="1"/>
    <col min="6413" max="6413" width="15" style="4" customWidth="1"/>
    <col min="6414" max="6414" width="15.7109375" style="4" customWidth="1"/>
    <col min="6415" max="6415" width="49" style="4" customWidth="1"/>
    <col min="6416" max="6416" width="19.42578125" style="4" customWidth="1"/>
    <col min="6417" max="6417" width="14.5703125" style="4" customWidth="1"/>
    <col min="6418" max="6418" width="12.28515625" style="4" customWidth="1"/>
    <col min="6419" max="6419" width="14.5703125" style="4" customWidth="1"/>
    <col min="6420" max="6420" width="11.7109375" style="4" customWidth="1"/>
    <col min="6421" max="6421" width="14" style="4" customWidth="1"/>
    <col min="6422" max="6422" width="20.5703125" style="4" customWidth="1"/>
    <col min="6423" max="6423" width="11.7109375" style="4" customWidth="1"/>
    <col min="6424" max="6424" width="10.85546875" style="4" customWidth="1"/>
    <col min="6425" max="6618" width="9.140625" style="4"/>
    <col min="6619" max="6619" width="7.42578125" style="4" customWidth="1"/>
    <col min="6620" max="6620" width="20.28515625" style="4" customWidth="1"/>
    <col min="6621" max="6621" width="24.7109375" style="4" customWidth="1"/>
    <col min="6622" max="6622" width="35.7109375" style="4" customWidth="1"/>
    <col min="6623" max="6623" width="5" style="4" customWidth="1"/>
    <col min="6624" max="6624" width="12.85546875" style="4" customWidth="1"/>
    <col min="6625" max="6625" width="10.7109375" style="4" customWidth="1"/>
    <col min="6626" max="6626" width="7" style="4" customWidth="1"/>
    <col min="6627" max="6627" width="12.28515625" style="4" customWidth="1"/>
    <col min="6628" max="6628" width="10.7109375" style="4" customWidth="1"/>
    <col min="6629" max="6629" width="10.85546875" style="4" customWidth="1"/>
    <col min="6630" max="6630" width="8.85546875" style="4" customWidth="1"/>
    <col min="6631" max="6631" width="13.85546875" style="4" customWidth="1"/>
    <col min="6632" max="6632" width="20.42578125" style="4" customWidth="1"/>
    <col min="6633" max="6633" width="12.28515625" style="4" customWidth="1"/>
    <col min="6634" max="6634" width="19.28515625" style="4" customWidth="1"/>
    <col min="6635" max="6635" width="11.85546875" style="4" customWidth="1"/>
    <col min="6636" max="6636" width="9.140625" style="4" customWidth="1"/>
    <col min="6637" max="6637" width="13.42578125" style="4" customWidth="1"/>
    <col min="6638" max="6638" width="15.28515625" style="4" customWidth="1"/>
    <col min="6639" max="6639" width="15.42578125" style="4" customWidth="1"/>
    <col min="6640" max="6641" width="14.42578125" style="4" customWidth="1"/>
    <col min="6642" max="6642" width="5" style="4" customWidth="1"/>
    <col min="6643" max="6645" width="15.140625" style="4" customWidth="1"/>
    <col min="6646" max="6646" width="4.28515625" style="4" customWidth="1"/>
    <col min="6647" max="6647" width="16" style="4" customWidth="1"/>
    <col min="6648" max="6648" width="17.140625" style="4" customWidth="1"/>
    <col min="6649" max="6649" width="18.28515625" style="4" customWidth="1"/>
    <col min="6650" max="6650" width="4.85546875" style="4" customWidth="1"/>
    <col min="6651" max="6651" width="16" style="4" customWidth="1"/>
    <col min="6652" max="6652" width="17.140625" style="4" customWidth="1"/>
    <col min="6653" max="6653" width="18.28515625" style="4" customWidth="1"/>
    <col min="6654" max="6654" width="13.7109375" style="4" customWidth="1"/>
    <col min="6655" max="6655" width="16" style="4" customWidth="1"/>
    <col min="6656" max="6656" width="17.140625" style="4" customWidth="1"/>
    <col min="6657" max="6657" width="18.28515625" style="4" customWidth="1"/>
    <col min="6658" max="6658" width="13.7109375" style="4" customWidth="1"/>
    <col min="6659" max="6659" width="16" style="4" customWidth="1"/>
    <col min="6660" max="6660" width="17.140625" style="4" customWidth="1"/>
    <col min="6661" max="6661" width="18.28515625" style="4" customWidth="1"/>
    <col min="6662" max="6662" width="13.7109375" style="4" customWidth="1"/>
    <col min="6663" max="6663" width="16" style="4" customWidth="1"/>
    <col min="6664" max="6664" width="17.140625" style="4" customWidth="1"/>
    <col min="6665" max="6668" width="18.28515625" style="4" customWidth="1"/>
    <col min="6669" max="6669" width="15" style="4" customWidth="1"/>
    <col min="6670" max="6670" width="15.7109375" style="4" customWidth="1"/>
    <col min="6671" max="6671" width="49" style="4" customWidth="1"/>
    <col min="6672" max="6672" width="19.42578125" style="4" customWidth="1"/>
    <col min="6673" max="6673" width="14.5703125" style="4" customWidth="1"/>
    <col min="6674" max="6674" width="12.28515625" style="4" customWidth="1"/>
    <col min="6675" max="6675" width="14.5703125" style="4" customWidth="1"/>
    <col min="6676" max="6676" width="11.7109375" style="4" customWidth="1"/>
    <col min="6677" max="6677" width="14" style="4" customWidth="1"/>
    <col min="6678" max="6678" width="20.5703125" style="4" customWidth="1"/>
    <col min="6679" max="6679" width="11.7109375" style="4" customWidth="1"/>
    <col min="6680" max="6680" width="10.85546875" style="4" customWidth="1"/>
    <col min="6681" max="6874" width="9.140625" style="4"/>
    <col min="6875" max="6875" width="7.42578125" style="4" customWidth="1"/>
    <col min="6876" max="6876" width="20.28515625" style="4" customWidth="1"/>
    <col min="6877" max="6877" width="24.7109375" style="4" customWidth="1"/>
    <col min="6878" max="6878" width="35.7109375" style="4" customWidth="1"/>
    <col min="6879" max="6879" width="5" style="4" customWidth="1"/>
    <col min="6880" max="6880" width="12.85546875" style="4" customWidth="1"/>
    <col min="6881" max="6881" width="10.7109375" style="4" customWidth="1"/>
    <col min="6882" max="6882" width="7" style="4" customWidth="1"/>
    <col min="6883" max="6883" width="12.28515625" style="4" customWidth="1"/>
    <col min="6884" max="6884" width="10.7109375" style="4" customWidth="1"/>
    <col min="6885" max="6885" width="10.85546875" style="4" customWidth="1"/>
    <col min="6886" max="6886" width="8.85546875" style="4" customWidth="1"/>
    <col min="6887" max="6887" width="13.85546875" style="4" customWidth="1"/>
    <col min="6888" max="6888" width="20.42578125" style="4" customWidth="1"/>
    <col min="6889" max="6889" width="12.28515625" style="4" customWidth="1"/>
    <col min="6890" max="6890" width="19.28515625" style="4" customWidth="1"/>
    <col min="6891" max="6891" width="11.85546875" style="4" customWidth="1"/>
    <col min="6892" max="6892" width="9.140625" style="4" customWidth="1"/>
    <col min="6893" max="6893" width="13.42578125" style="4" customWidth="1"/>
    <col min="6894" max="6894" width="15.28515625" style="4" customWidth="1"/>
    <col min="6895" max="6895" width="15.42578125" style="4" customWidth="1"/>
    <col min="6896" max="6897" width="14.42578125" style="4" customWidth="1"/>
    <col min="6898" max="6898" width="5" style="4" customWidth="1"/>
    <col min="6899" max="6901" width="15.140625" style="4" customWidth="1"/>
    <col min="6902" max="6902" width="4.28515625" style="4" customWidth="1"/>
    <col min="6903" max="6903" width="16" style="4" customWidth="1"/>
    <col min="6904" max="6904" width="17.140625" style="4" customWidth="1"/>
    <col min="6905" max="6905" width="18.28515625" style="4" customWidth="1"/>
    <col min="6906" max="6906" width="4.85546875" style="4" customWidth="1"/>
    <col min="6907" max="6907" width="16" style="4" customWidth="1"/>
    <col min="6908" max="6908" width="17.140625" style="4" customWidth="1"/>
    <col min="6909" max="6909" width="18.28515625" style="4" customWidth="1"/>
    <col min="6910" max="6910" width="13.7109375" style="4" customWidth="1"/>
    <col min="6911" max="6911" width="16" style="4" customWidth="1"/>
    <col min="6912" max="6912" width="17.140625" style="4" customWidth="1"/>
    <col min="6913" max="6913" width="18.28515625" style="4" customWidth="1"/>
    <col min="6914" max="6914" width="13.7109375" style="4" customWidth="1"/>
    <col min="6915" max="6915" width="16" style="4" customWidth="1"/>
    <col min="6916" max="6916" width="17.140625" style="4" customWidth="1"/>
    <col min="6917" max="6917" width="18.28515625" style="4" customWidth="1"/>
    <col min="6918" max="6918" width="13.7109375" style="4" customWidth="1"/>
    <col min="6919" max="6919" width="16" style="4" customWidth="1"/>
    <col min="6920" max="6920" width="17.140625" style="4" customWidth="1"/>
    <col min="6921" max="6924" width="18.28515625" style="4" customWidth="1"/>
    <col min="6925" max="6925" width="15" style="4" customWidth="1"/>
    <col min="6926" max="6926" width="15.7109375" style="4" customWidth="1"/>
    <col min="6927" max="6927" width="49" style="4" customWidth="1"/>
    <col min="6928" max="6928" width="19.42578125" style="4" customWidth="1"/>
    <col min="6929" max="6929" width="14.5703125" style="4" customWidth="1"/>
    <col min="6930" max="6930" width="12.28515625" style="4" customWidth="1"/>
    <col min="6931" max="6931" width="14.5703125" style="4" customWidth="1"/>
    <col min="6932" max="6932" width="11.7109375" style="4" customWidth="1"/>
    <col min="6933" max="6933" width="14" style="4" customWidth="1"/>
    <col min="6934" max="6934" width="20.5703125" style="4" customWidth="1"/>
    <col min="6935" max="6935" width="11.7109375" style="4" customWidth="1"/>
    <col min="6936" max="6936" width="10.85546875" style="4" customWidth="1"/>
    <col min="6937" max="7130" width="9.140625" style="4"/>
    <col min="7131" max="7131" width="7.42578125" style="4" customWidth="1"/>
    <col min="7132" max="7132" width="20.28515625" style="4" customWidth="1"/>
    <col min="7133" max="7133" width="24.7109375" style="4" customWidth="1"/>
    <col min="7134" max="7134" width="35.7109375" style="4" customWidth="1"/>
    <col min="7135" max="7135" width="5" style="4" customWidth="1"/>
    <col min="7136" max="7136" width="12.85546875" style="4" customWidth="1"/>
    <col min="7137" max="7137" width="10.7109375" style="4" customWidth="1"/>
    <col min="7138" max="7138" width="7" style="4" customWidth="1"/>
    <col min="7139" max="7139" width="12.28515625" style="4" customWidth="1"/>
    <col min="7140" max="7140" width="10.7109375" style="4" customWidth="1"/>
    <col min="7141" max="7141" width="10.85546875" style="4" customWidth="1"/>
    <col min="7142" max="7142" width="8.85546875" style="4" customWidth="1"/>
    <col min="7143" max="7143" width="13.85546875" style="4" customWidth="1"/>
    <col min="7144" max="7144" width="20.42578125" style="4" customWidth="1"/>
    <col min="7145" max="7145" width="12.28515625" style="4" customWidth="1"/>
    <col min="7146" max="7146" width="19.28515625" style="4" customWidth="1"/>
    <col min="7147" max="7147" width="11.85546875" style="4" customWidth="1"/>
    <col min="7148" max="7148" width="9.140625" style="4" customWidth="1"/>
    <col min="7149" max="7149" width="13.42578125" style="4" customWidth="1"/>
    <col min="7150" max="7150" width="15.28515625" style="4" customWidth="1"/>
    <col min="7151" max="7151" width="15.42578125" style="4" customWidth="1"/>
    <col min="7152" max="7153" width="14.42578125" style="4" customWidth="1"/>
    <col min="7154" max="7154" width="5" style="4" customWidth="1"/>
    <col min="7155" max="7157" width="15.140625" style="4" customWidth="1"/>
    <col min="7158" max="7158" width="4.28515625" style="4" customWidth="1"/>
    <col min="7159" max="7159" width="16" style="4" customWidth="1"/>
    <col min="7160" max="7160" width="17.140625" style="4" customWidth="1"/>
    <col min="7161" max="7161" width="18.28515625" style="4" customWidth="1"/>
    <col min="7162" max="7162" width="4.85546875" style="4" customWidth="1"/>
    <col min="7163" max="7163" width="16" style="4" customWidth="1"/>
    <col min="7164" max="7164" width="17.140625" style="4" customWidth="1"/>
    <col min="7165" max="7165" width="18.28515625" style="4" customWidth="1"/>
    <col min="7166" max="7166" width="13.7109375" style="4" customWidth="1"/>
    <col min="7167" max="7167" width="16" style="4" customWidth="1"/>
    <col min="7168" max="7168" width="17.140625" style="4" customWidth="1"/>
    <col min="7169" max="7169" width="18.28515625" style="4" customWidth="1"/>
    <col min="7170" max="7170" width="13.7109375" style="4" customWidth="1"/>
    <col min="7171" max="7171" width="16" style="4" customWidth="1"/>
    <col min="7172" max="7172" width="17.140625" style="4" customWidth="1"/>
    <col min="7173" max="7173" width="18.28515625" style="4" customWidth="1"/>
    <col min="7174" max="7174" width="13.7109375" style="4" customWidth="1"/>
    <col min="7175" max="7175" width="16" style="4" customWidth="1"/>
    <col min="7176" max="7176" width="17.140625" style="4" customWidth="1"/>
    <col min="7177" max="7180" width="18.28515625" style="4" customWidth="1"/>
    <col min="7181" max="7181" width="15" style="4" customWidth="1"/>
    <col min="7182" max="7182" width="15.7109375" style="4" customWidth="1"/>
    <col min="7183" max="7183" width="49" style="4" customWidth="1"/>
    <col min="7184" max="7184" width="19.42578125" style="4" customWidth="1"/>
    <col min="7185" max="7185" width="14.5703125" style="4" customWidth="1"/>
    <col min="7186" max="7186" width="12.28515625" style="4" customWidth="1"/>
    <col min="7187" max="7187" width="14.5703125" style="4" customWidth="1"/>
    <col min="7188" max="7188" width="11.7109375" style="4" customWidth="1"/>
    <col min="7189" max="7189" width="14" style="4" customWidth="1"/>
    <col min="7190" max="7190" width="20.5703125" style="4" customWidth="1"/>
    <col min="7191" max="7191" width="11.7109375" style="4" customWidth="1"/>
    <col min="7192" max="7192" width="10.85546875" style="4" customWidth="1"/>
    <col min="7193" max="7386" width="9.140625" style="4"/>
    <col min="7387" max="7387" width="7.42578125" style="4" customWidth="1"/>
    <col min="7388" max="7388" width="20.28515625" style="4" customWidth="1"/>
    <col min="7389" max="7389" width="24.7109375" style="4" customWidth="1"/>
    <col min="7390" max="7390" width="35.7109375" style="4" customWidth="1"/>
    <col min="7391" max="7391" width="5" style="4" customWidth="1"/>
    <col min="7392" max="7392" width="12.85546875" style="4" customWidth="1"/>
    <col min="7393" max="7393" width="10.7109375" style="4" customWidth="1"/>
    <col min="7394" max="7394" width="7" style="4" customWidth="1"/>
    <col min="7395" max="7395" width="12.28515625" style="4" customWidth="1"/>
    <col min="7396" max="7396" width="10.7109375" style="4" customWidth="1"/>
    <col min="7397" max="7397" width="10.85546875" style="4" customWidth="1"/>
    <col min="7398" max="7398" width="8.85546875" style="4" customWidth="1"/>
    <col min="7399" max="7399" width="13.85546875" style="4" customWidth="1"/>
    <col min="7400" max="7400" width="20.42578125" style="4" customWidth="1"/>
    <col min="7401" max="7401" width="12.28515625" style="4" customWidth="1"/>
    <col min="7402" max="7402" width="19.28515625" style="4" customWidth="1"/>
    <col min="7403" max="7403" width="11.85546875" style="4" customWidth="1"/>
    <col min="7404" max="7404" width="9.140625" style="4" customWidth="1"/>
    <col min="7405" max="7405" width="13.42578125" style="4" customWidth="1"/>
    <col min="7406" max="7406" width="15.28515625" style="4" customWidth="1"/>
    <col min="7407" max="7407" width="15.42578125" style="4" customWidth="1"/>
    <col min="7408" max="7409" width="14.42578125" style="4" customWidth="1"/>
    <col min="7410" max="7410" width="5" style="4" customWidth="1"/>
    <col min="7411" max="7413" width="15.140625" style="4" customWidth="1"/>
    <col min="7414" max="7414" width="4.28515625" style="4" customWidth="1"/>
    <col min="7415" max="7415" width="16" style="4" customWidth="1"/>
    <col min="7416" max="7416" width="17.140625" style="4" customWidth="1"/>
    <col min="7417" max="7417" width="18.28515625" style="4" customWidth="1"/>
    <col min="7418" max="7418" width="4.85546875" style="4" customWidth="1"/>
    <col min="7419" max="7419" width="16" style="4" customWidth="1"/>
    <col min="7420" max="7420" width="17.140625" style="4" customWidth="1"/>
    <col min="7421" max="7421" width="18.28515625" style="4" customWidth="1"/>
    <col min="7422" max="7422" width="13.7109375" style="4" customWidth="1"/>
    <col min="7423" max="7423" width="16" style="4" customWidth="1"/>
    <col min="7424" max="7424" width="17.140625" style="4" customWidth="1"/>
    <col min="7425" max="7425" width="18.28515625" style="4" customWidth="1"/>
    <col min="7426" max="7426" width="13.7109375" style="4" customWidth="1"/>
    <col min="7427" max="7427" width="16" style="4" customWidth="1"/>
    <col min="7428" max="7428" width="17.140625" style="4" customWidth="1"/>
    <col min="7429" max="7429" width="18.28515625" style="4" customWidth="1"/>
    <col min="7430" max="7430" width="13.7109375" style="4" customWidth="1"/>
    <col min="7431" max="7431" width="16" style="4" customWidth="1"/>
    <col min="7432" max="7432" width="17.140625" style="4" customWidth="1"/>
    <col min="7433" max="7436" width="18.28515625" style="4" customWidth="1"/>
    <col min="7437" max="7437" width="15" style="4" customWidth="1"/>
    <col min="7438" max="7438" width="15.7109375" style="4" customWidth="1"/>
    <col min="7439" max="7439" width="49" style="4" customWidth="1"/>
    <col min="7440" max="7440" width="19.42578125" style="4" customWidth="1"/>
    <col min="7441" max="7441" width="14.5703125" style="4" customWidth="1"/>
    <col min="7442" max="7442" width="12.28515625" style="4" customWidth="1"/>
    <col min="7443" max="7443" width="14.5703125" style="4" customWidth="1"/>
    <col min="7444" max="7444" width="11.7109375" style="4" customWidth="1"/>
    <col min="7445" max="7445" width="14" style="4" customWidth="1"/>
    <col min="7446" max="7446" width="20.5703125" style="4" customWidth="1"/>
    <col min="7447" max="7447" width="11.7109375" style="4" customWidth="1"/>
    <col min="7448" max="7448" width="10.85546875" style="4" customWidth="1"/>
    <col min="7449" max="7642" width="9.140625" style="4"/>
    <col min="7643" max="7643" width="7.42578125" style="4" customWidth="1"/>
    <col min="7644" max="7644" width="20.28515625" style="4" customWidth="1"/>
    <col min="7645" max="7645" width="24.7109375" style="4" customWidth="1"/>
    <col min="7646" max="7646" width="35.7109375" style="4" customWidth="1"/>
    <col min="7647" max="7647" width="5" style="4" customWidth="1"/>
    <col min="7648" max="7648" width="12.85546875" style="4" customWidth="1"/>
    <col min="7649" max="7649" width="10.7109375" style="4" customWidth="1"/>
    <col min="7650" max="7650" width="7" style="4" customWidth="1"/>
    <col min="7651" max="7651" width="12.28515625" style="4" customWidth="1"/>
    <col min="7652" max="7652" width="10.7109375" style="4" customWidth="1"/>
    <col min="7653" max="7653" width="10.85546875" style="4" customWidth="1"/>
    <col min="7654" max="7654" width="8.85546875" style="4" customWidth="1"/>
    <col min="7655" max="7655" width="13.85546875" style="4" customWidth="1"/>
    <col min="7656" max="7656" width="20.42578125" style="4" customWidth="1"/>
    <col min="7657" max="7657" width="12.28515625" style="4" customWidth="1"/>
    <col min="7658" max="7658" width="19.28515625" style="4" customWidth="1"/>
    <col min="7659" max="7659" width="11.85546875" style="4" customWidth="1"/>
    <col min="7660" max="7660" width="9.140625" style="4" customWidth="1"/>
    <col min="7661" max="7661" width="13.42578125" style="4" customWidth="1"/>
    <col min="7662" max="7662" width="15.28515625" style="4" customWidth="1"/>
    <col min="7663" max="7663" width="15.42578125" style="4" customWidth="1"/>
    <col min="7664" max="7665" width="14.42578125" style="4" customWidth="1"/>
    <col min="7666" max="7666" width="5" style="4" customWidth="1"/>
    <col min="7667" max="7669" width="15.140625" style="4" customWidth="1"/>
    <col min="7670" max="7670" width="4.28515625" style="4" customWidth="1"/>
    <col min="7671" max="7671" width="16" style="4" customWidth="1"/>
    <col min="7672" max="7672" width="17.140625" style="4" customWidth="1"/>
    <col min="7673" max="7673" width="18.28515625" style="4" customWidth="1"/>
    <col min="7674" max="7674" width="4.85546875" style="4" customWidth="1"/>
    <col min="7675" max="7675" width="16" style="4" customWidth="1"/>
    <col min="7676" max="7676" width="17.140625" style="4" customWidth="1"/>
    <col min="7677" max="7677" width="18.28515625" style="4" customWidth="1"/>
    <col min="7678" max="7678" width="13.7109375" style="4" customWidth="1"/>
    <col min="7679" max="7679" width="16" style="4" customWidth="1"/>
    <col min="7680" max="7680" width="17.140625" style="4" customWidth="1"/>
    <col min="7681" max="7681" width="18.28515625" style="4" customWidth="1"/>
    <col min="7682" max="7682" width="13.7109375" style="4" customWidth="1"/>
    <col min="7683" max="7683" width="16" style="4" customWidth="1"/>
    <col min="7684" max="7684" width="17.140625" style="4" customWidth="1"/>
    <col min="7685" max="7685" width="18.28515625" style="4" customWidth="1"/>
    <col min="7686" max="7686" width="13.7109375" style="4" customWidth="1"/>
    <col min="7687" max="7687" width="16" style="4" customWidth="1"/>
    <col min="7688" max="7688" width="17.140625" style="4" customWidth="1"/>
    <col min="7689" max="7692" width="18.28515625" style="4" customWidth="1"/>
    <col min="7693" max="7693" width="15" style="4" customWidth="1"/>
    <col min="7694" max="7694" width="15.7109375" style="4" customWidth="1"/>
    <col min="7695" max="7695" width="49" style="4" customWidth="1"/>
    <col min="7696" max="7696" width="19.42578125" style="4" customWidth="1"/>
    <col min="7697" max="7697" width="14.5703125" style="4" customWidth="1"/>
    <col min="7698" max="7698" width="12.28515625" style="4" customWidth="1"/>
    <col min="7699" max="7699" width="14.5703125" style="4" customWidth="1"/>
    <col min="7700" max="7700" width="11.7109375" style="4" customWidth="1"/>
    <col min="7701" max="7701" width="14" style="4" customWidth="1"/>
    <col min="7702" max="7702" width="20.5703125" style="4" customWidth="1"/>
    <col min="7703" max="7703" width="11.7109375" style="4" customWidth="1"/>
    <col min="7704" max="7704" width="10.85546875" style="4" customWidth="1"/>
    <col min="7705" max="7898" width="9.140625" style="4"/>
    <col min="7899" max="7899" width="7.42578125" style="4" customWidth="1"/>
    <col min="7900" max="7900" width="20.28515625" style="4" customWidth="1"/>
    <col min="7901" max="7901" width="24.7109375" style="4" customWidth="1"/>
    <col min="7902" max="7902" width="35.7109375" style="4" customWidth="1"/>
    <col min="7903" max="7903" width="5" style="4" customWidth="1"/>
    <col min="7904" max="7904" width="12.85546875" style="4" customWidth="1"/>
    <col min="7905" max="7905" width="10.7109375" style="4" customWidth="1"/>
    <col min="7906" max="7906" width="7" style="4" customWidth="1"/>
    <col min="7907" max="7907" width="12.28515625" style="4" customWidth="1"/>
    <col min="7908" max="7908" width="10.7109375" style="4" customWidth="1"/>
    <col min="7909" max="7909" width="10.85546875" style="4" customWidth="1"/>
    <col min="7910" max="7910" width="8.85546875" style="4" customWidth="1"/>
    <col min="7911" max="7911" width="13.85546875" style="4" customWidth="1"/>
    <col min="7912" max="7912" width="20.42578125" style="4" customWidth="1"/>
    <col min="7913" max="7913" width="12.28515625" style="4" customWidth="1"/>
    <col min="7914" max="7914" width="19.28515625" style="4" customWidth="1"/>
    <col min="7915" max="7915" width="11.85546875" style="4" customWidth="1"/>
    <col min="7916" max="7916" width="9.140625" style="4" customWidth="1"/>
    <col min="7917" max="7917" width="13.42578125" style="4" customWidth="1"/>
    <col min="7918" max="7918" width="15.28515625" style="4" customWidth="1"/>
    <col min="7919" max="7919" width="15.42578125" style="4" customWidth="1"/>
    <col min="7920" max="7921" width="14.42578125" style="4" customWidth="1"/>
    <col min="7922" max="7922" width="5" style="4" customWidth="1"/>
    <col min="7923" max="7925" width="15.140625" style="4" customWidth="1"/>
    <col min="7926" max="7926" width="4.28515625" style="4" customWidth="1"/>
    <col min="7927" max="7927" width="16" style="4" customWidth="1"/>
    <col min="7928" max="7928" width="17.140625" style="4" customWidth="1"/>
    <col min="7929" max="7929" width="18.28515625" style="4" customWidth="1"/>
    <col min="7930" max="7930" width="4.85546875" style="4" customWidth="1"/>
    <col min="7931" max="7931" width="16" style="4" customWidth="1"/>
    <col min="7932" max="7932" width="17.140625" style="4" customWidth="1"/>
    <col min="7933" max="7933" width="18.28515625" style="4" customWidth="1"/>
    <col min="7934" max="7934" width="13.7109375" style="4" customWidth="1"/>
    <col min="7935" max="7935" width="16" style="4" customWidth="1"/>
    <col min="7936" max="7936" width="17.140625" style="4" customWidth="1"/>
    <col min="7937" max="7937" width="18.28515625" style="4" customWidth="1"/>
    <col min="7938" max="7938" width="13.7109375" style="4" customWidth="1"/>
    <col min="7939" max="7939" width="16" style="4" customWidth="1"/>
    <col min="7940" max="7940" width="17.140625" style="4" customWidth="1"/>
    <col min="7941" max="7941" width="18.28515625" style="4" customWidth="1"/>
    <col min="7942" max="7942" width="13.7109375" style="4" customWidth="1"/>
    <col min="7943" max="7943" width="16" style="4" customWidth="1"/>
    <col min="7944" max="7944" width="17.140625" style="4" customWidth="1"/>
    <col min="7945" max="7948" width="18.28515625" style="4" customWidth="1"/>
    <col min="7949" max="7949" width="15" style="4" customWidth="1"/>
    <col min="7950" max="7950" width="15.7109375" style="4" customWidth="1"/>
    <col min="7951" max="7951" width="49" style="4" customWidth="1"/>
    <col min="7952" max="7952" width="19.42578125" style="4" customWidth="1"/>
    <col min="7953" max="7953" width="14.5703125" style="4" customWidth="1"/>
    <col min="7954" max="7954" width="12.28515625" style="4" customWidth="1"/>
    <col min="7955" max="7955" width="14.5703125" style="4" customWidth="1"/>
    <col min="7956" max="7956" width="11.7109375" style="4" customWidth="1"/>
    <col min="7957" max="7957" width="14" style="4" customWidth="1"/>
    <col min="7958" max="7958" width="20.5703125" style="4" customWidth="1"/>
    <col min="7959" max="7959" width="11.7109375" style="4" customWidth="1"/>
    <col min="7960" max="7960" width="10.85546875" style="4" customWidth="1"/>
    <col min="7961" max="8154" width="9.140625" style="4"/>
    <col min="8155" max="8155" width="7.42578125" style="4" customWidth="1"/>
    <col min="8156" max="8156" width="20.28515625" style="4" customWidth="1"/>
    <col min="8157" max="8157" width="24.7109375" style="4" customWidth="1"/>
    <col min="8158" max="8158" width="35.7109375" style="4" customWidth="1"/>
    <col min="8159" max="8159" width="5" style="4" customWidth="1"/>
    <col min="8160" max="8160" width="12.85546875" style="4" customWidth="1"/>
    <col min="8161" max="8161" width="10.7109375" style="4" customWidth="1"/>
    <col min="8162" max="8162" width="7" style="4" customWidth="1"/>
    <col min="8163" max="8163" width="12.28515625" style="4" customWidth="1"/>
    <col min="8164" max="8164" width="10.7109375" style="4" customWidth="1"/>
    <col min="8165" max="8165" width="10.85546875" style="4" customWidth="1"/>
    <col min="8166" max="8166" width="8.85546875" style="4" customWidth="1"/>
    <col min="8167" max="8167" width="13.85546875" style="4" customWidth="1"/>
    <col min="8168" max="8168" width="20.42578125" style="4" customWidth="1"/>
    <col min="8169" max="8169" width="12.28515625" style="4" customWidth="1"/>
    <col min="8170" max="8170" width="19.28515625" style="4" customWidth="1"/>
    <col min="8171" max="8171" width="11.85546875" style="4" customWidth="1"/>
    <col min="8172" max="8172" width="9.140625" style="4" customWidth="1"/>
    <col min="8173" max="8173" width="13.42578125" style="4" customWidth="1"/>
    <col min="8174" max="8174" width="15.28515625" style="4" customWidth="1"/>
    <col min="8175" max="8175" width="15.42578125" style="4" customWidth="1"/>
    <col min="8176" max="8177" width="14.42578125" style="4" customWidth="1"/>
    <col min="8178" max="8178" width="5" style="4" customWidth="1"/>
    <col min="8179" max="8181" width="15.140625" style="4" customWidth="1"/>
    <col min="8182" max="8182" width="4.28515625" style="4" customWidth="1"/>
    <col min="8183" max="8183" width="16" style="4" customWidth="1"/>
    <col min="8184" max="8184" width="17.140625" style="4" customWidth="1"/>
    <col min="8185" max="8185" width="18.28515625" style="4" customWidth="1"/>
    <col min="8186" max="8186" width="4.85546875" style="4" customWidth="1"/>
    <col min="8187" max="8187" width="16" style="4" customWidth="1"/>
    <col min="8188" max="8188" width="17.140625" style="4" customWidth="1"/>
    <col min="8189" max="8189" width="18.28515625" style="4" customWidth="1"/>
    <col min="8190" max="8190" width="13.7109375" style="4" customWidth="1"/>
    <col min="8191" max="8191" width="16" style="4" customWidth="1"/>
    <col min="8192" max="8192" width="17.140625" style="4" customWidth="1"/>
    <col min="8193" max="8193" width="18.28515625" style="4" customWidth="1"/>
    <col min="8194" max="8194" width="13.7109375" style="4" customWidth="1"/>
    <col min="8195" max="8195" width="16" style="4" customWidth="1"/>
    <col min="8196" max="8196" width="17.140625" style="4" customWidth="1"/>
    <col min="8197" max="8197" width="18.28515625" style="4" customWidth="1"/>
    <col min="8198" max="8198" width="13.7109375" style="4" customWidth="1"/>
    <col min="8199" max="8199" width="16" style="4" customWidth="1"/>
    <col min="8200" max="8200" width="17.140625" style="4" customWidth="1"/>
    <col min="8201" max="8204" width="18.28515625" style="4" customWidth="1"/>
    <col min="8205" max="8205" width="15" style="4" customWidth="1"/>
    <col min="8206" max="8206" width="15.7109375" style="4" customWidth="1"/>
    <col min="8207" max="8207" width="49" style="4" customWidth="1"/>
    <col min="8208" max="8208" width="19.42578125" style="4" customWidth="1"/>
    <col min="8209" max="8209" width="14.5703125" style="4" customWidth="1"/>
    <col min="8210" max="8210" width="12.28515625" style="4" customWidth="1"/>
    <col min="8211" max="8211" width="14.5703125" style="4" customWidth="1"/>
    <col min="8212" max="8212" width="11.7109375" style="4" customWidth="1"/>
    <col min="8213" max="8213" width="14" style="4" customWidth="1"/>
    <col min="8214" max="8214" width="20.5703125" style="4" customWidth="1"/>
    <col min="8215" max="8215" width="11.7109375" style="4" customWidth="1"/>
    <col min="8216" max="8216" width="10.85546875" style="4" customWidth="1"/>
    <col min="8217" max="8410" width="9.140625" style="4"/>
    <col min="8411" max="8411" width="7.42578125" style="4" customWidth="1"/>
    <col min="8412" max="8412" width="20.28515625" style="4" customWidth="1"/>
    <col min="8413" max="8413" width="24.7109375" style="4" customWidth="1"/>
    <col min="8414" max="8414" width="35.7109375" style="4" customWidth="1"/>
    <col min="8415" max="8415" width="5" style="4" customWidth="1"/>
    <col min="8416" max="8416" width="12.85546875" style="4" customWidth="1"/>
    <col min="8417" max="8417" width="10.7109375" style="4" customWidth="1"/>
    <col min="8418" max="8418" width="7" style="4" customWidth="1"/>
    <col min="8419" max="8419" width="12.28515625" style="4" customWidth="1"/>
    <col min="8420" max="8420" width="10.7109375" style="4" customWidth="1"/>
    <col min="8421" max="8421" width="10.85546875" style="4" customWidth="1"/>
    <col min="8422" max="8422" width="8.85546875" style="4" customWidth="1"/>
    <col min="8423" max="8423" width="13.85546875" style="4" customWidth="1"/>
    <col min="8424" max="8424" width="20.42578125" style="4" customWidth="1"/>
    <col min="8425" max="8425" width="12.28515625" style="4" customWidth="1"/>
    <col min="8426" max="8426" width="19.28515625" style="4" customWidth="1"/>
    <col min="8427" max="8427" width="11.85546875" style="4" customWidth="1"/>
    <col min="8428" max="8428" width="9.140625" style="4" customWidth="1"/>
    <col min="8429" max="8429" width="13.42578125" style="4" customWidth="1"/>
    <col min="8430" max="8430" width="15.28515625" style="4" customWidth="1"/>
    <col min="8431" max="8431" width="15.42578125" style="4" customWidth="1"/>
    <col min="8432" max="8433" width="14.42578125" style="4" customWidth="1"/>
    <col min="8434" max="8434" width="5" style="4" customWidth="1"/>
    <col min="8435" max="8437" width="15.140625" style="4" customWidth="1"/>
    <col min="8438" max="8438" width="4.28515625" style="4" customWidth="1"/>
    <col min="8439" max="8439" width="16" style="4" customWidth="1"/>
    <col min="8440" max="8440" width="17.140625" style="4" customWidth="1"/>
    <col min="8441" max="8441" width="18.28515625" style="4" customWidth="1"/>
    <col min="8442" max="8442" width="4.85546875" style="4" customWidth="1"/>
    <col min="8443" max="8443" width="16" style="4" customWidth="1"/>
    <col min="8444" max="8444" width="17.140625" style="4" customWidth="1"/>
    <col min="8445" max="8445" width="18.28515625" style="4" customWidth="1"/>
    <col min="8446" max="8446" width="13.7109375" style="4" customWidth="1"/>
    <col min="8447" max="8447" width="16" style="4" customWidth="1"/>
    <col min="8448" max="8448" width="17.140625" style="4" customWidth="1"/>
    <col min="8449" max="8449" width="18.28515625" style="4" customWidth="1"/>
    <col min="8450" max="8450" width="13.7109375" style="4" customWidth="1"/>
    <col min="8451" max="8451" width="16" style="4" customWidth="1"/>
    <col min="8452" max="8452" width="17.140625" style="4" customWidth="1"/>
    <col min="8453" max="8453" width="18.28515625" style="4" customWidth="1"/>
    <col min="8454" max="8454" width="13.7109375" style="4" customWidth="1"/>
    <col min="8455" max="8455" width="16" style="4" customWidth="1"/>
    <col min="8456" max="8456" width="17.140625" style="4" customWidth="1"/>
    <col min="8457" max="8460" width="18.28515625" style="4" customWidth="1"/>
    <col min="8461" max="8461" width="15" style="4" customWidth="1"/>
    <col min="8462" max="8462" width="15.7109375" style="4" customWidth="1"/>
    <col min="8463" max="8463" width="49" style="4" customWidth="1"/>
    <col min="8464" max="8464" width="19.42578125" style="4" customWidth="1"/>
    <col min="8465" max="8465" width="14.5703125" style="4" customWidth="1"/>
    <col min="8466" max="8466" width="12.28515625" style="4" customWidth="1"/>
    <col min="8467" max="8467" width="14.5703125" style="4" customWidth="1"/>
    <col min="8468" max="8468" width="11.7109375" style="4" customWidth="1"/>
    <col min="8469" max="8469" width="14" style="4" customWidth="1"/>
    <col min="8470" max="8470" width="20.5703125" style="4" customWidth="1"/>
    <col min="8471" max="8471" width="11.7109375" style="4" customWidth="1"/>
    <col min="8472" max="8472" width="10.85546875" style="4" customWidth="1"/>
    <col min="8473" max="8666" width="9.140625" style="4"/>
    <col min="8667" max="8667" width="7.42578125" style="4" customWidth="1"/>
    <col min="8668" max="8668" width="20.28515625" style="4" customWidth="1"/>
    <col min="8669" max="8669" width="24.7109375" style="4" customWidth="1"/>
    <col min="8670" max="8670" width="35.7109375" style="4" customWidth="1"/>
    <col min="8671" max="8671" width="5" style="4" customWidth="1"/>
    <col min="8672" max="8672" width="12.85546875" style="4" customWidth="1"/>
    <col min="8673" max="8673" width="10.7109375" style="4" customWidth="1"/>
    <col min="8674" max="8674" width="7" style="4" customWidth="1"/>
    <col min="8675" max="8675" width="12.28515625" style="4" customWidth="1"/>
    <col min="8676" max="8676" width="10.7109375" style="4" customWidth="1"/>
    <col min="8677" max="8677" width="10.85546875" style="4" customWidth="1"/>
    <col min="8678" max="8678" width="8.85546875" style="4" customWidth="1"/>
    <col min="8679" max="8679" width="13.85546875" style="4" customWidth="1"/>
    <col min="8680" max="8680" width="20.42578125" style="4" customWidth="1"/>
    <col min="8681" max="8681" width="12.28515625" style="4" customWidth="1"/>
    <col min="8682" max="8682" width="19.28515625" style="4" customWidth="1"/>
    <col min="8683" max="8683" width="11.85546875" style="4" customWidth="1"/>
    <col min="8684" max="8684" width="9.140625" style="4" customWidth="1"/>
    <col min="8685" max="8685" width="13.42578125" style="4" customWidth="1"/>
    <col min="8686" max="8686" width="15.28515625" style="4" customWidth="1"/>
    <col min="8687" max="8687" width="15.42578125" style="4" customWidth="1"/>
    <col min="8688" max="8689" width="14.42578125" style="4" customWidth="1"/>
    <col min="8690" max="8690" width="5" style="4" customWidth="1"/>
    <col min="8691" max="8693" width="15.140625" style="4" customWidth="1"/>
    <col min="8694" max="8694" width="4.28515625" style="4" customWidth="1"/>
    <col min="8695" max="8695" width="16" style="4" customWidth="1"/>
    <col min="8696" max="8696" width="17.140625" style="4" customWidth="1"/>
    <col min="8697" max="8697" width="18.28515625" style="4" customWidth="1"/>
    <col min="8698" max="8698" width="4.85546875" style="4" customWidth="1"/>
    <col min="8699" max="8699" width="16" style="4" customWidth="1"/>
    <col min="8700" max="8700" width="17.140625" style="4" customWidth="1"/>
    <col min="8701" max="8701" width="18.28515625" style="4" customWidth="1"/>
    <col min="8702" max="8702" width="13.7109375" style="4" customWidth="1"/>
    <col min="8703" max="8703" width="16" style="4" customWidth="1"/>
    <col min="8704" max="8704" width="17.140625" style="4" customWidth="1"/>
    <col min="8705" max="8705" width="18.28515625" style="4" customWidth="1"/>
    <col min="8706" max="8706" width="13.7109375" style="4" customWidth="1"/>
    <col min="8707" max="8707" width="16" style="4" customWidth="1"/>
    <col min="8708" max="8708" width="17.140625" style="4" customWidth="1"/>
    <col min="8709" max="8709" width="18.28515625" style="4" customWidth="1"/>
    <col min="8710" max="8710" width="13.7109375" style="4" customWidth="1"/>
    <col min="8711" max="8711" width="16" style="4" customWidth="1"/>
    <col min="8712" max="8712" width="17.140625" style="4" customWidth="1"/>
    <col min="8713" max="8716" width="18.28515625" style="4" customWidth="1"/>
    <col min="8717" max="8717" width="15" style="4" customWidth="1"/>
    <col min="8718" max="8718" width="15.7109375" style="4" customWidth="1"/>
    <col min="8719" max="8719" width="49" style="4" customWidth="1"/>
    <col min="8720" max="8720" width="19.42578125" style="4" customWidth="1"/>
    <col min="8721" max="8721" width="14.5703125" style="4" customWidth="1"/>
    <col min="8722" max="8722" width="12.28515625" style="4" customWidth="1"/>
    <col min="8723" max="8723" width="14.5703125" style="4" customWidth="1"/>
    <col min="8724" max="8724" width="11.7109375" style="4" customWidth="1"/>
    <col min="8725" max="8725" width="14" style="4" customWidth="1"/>
    <col min="8726" max="8726" width="20.5703125" style="4" customWidth="1"/>
    <col min="8727" max="8727" width="11.7109375" style="4" customWidth="1"/>
    <col min="8728" max="8728" width="10.85546875" style="4" customWidth="1"/>
    <col min="8729" max="8922" width="9.140625" style="4"/>
    <col min="8923" max="8923" width="7.42578125" style="4" customWidth="1"/>
    <col min="8924" max="8924" width="20.28515625" style="4" customWidth="1"/>
    <col min="8925" max="8925" width="24.7109375" style="4" customWidth="1"/>
    <col min="8926" max="8926" width="35.7109375" style="4" customWidth="1"/>
    <col min="8927" max="8927" width="5" style="4" customWidth="1"/>
    <col min="8928" max="8928" width="12.85546875" style="4" customWidth="1"/>
    <col min="8929" max="8929" width="10.7109375" style="4" customWidth="1"/>
    <col min="8930" max="8930" width="7" style="4" customWidth="1"/>
    <col min="8931" max="8931" width="12.28515625" style="4" customWidth="1"/>
    <col min="8932" max="8932" width="10.7109375" style="4" customWidth="1"/>
    <col min="8933" max="8933" width="10.85546875" style="4" customWidth="1"/>
    <col min="8934" max="8934" width="8.85546875" style="4" customWidth="1"/>
    <col min="8935" max="8935" width="13.85546875" style="4" customWidth="1"/>
    <col min="8936" max="8936" width="20.42578125" style="4" customWidth="1"/>
    <col min="8937" max="8937" width="12.28515625" style="4" customWidth="1"/>
    <col min="8938" max="8938" width="19.28515625" style="4" customWidth="1"/>
    <col min="8939" max="8939" width="11.85546875" style="4" customWidth="1"/>
    <col min="8940" max="8940" width="9.140625" style="4" customWidth="1"/>
    <col min="8941" max="8941" width="13.42578125" style="4" customWidth="1"/>
    <col min="8942" max="8942" width="15.28515625" style="4" customWidth="1"/>
    <col min="8943" max="8943" width="15.42578125" style="4" customWidth="1"/>
    <col min="8944" max="8945" width="14.42578125" style="4" customWidth="1"/>
    <col min="8946" max="8946" width="5" style="4" customWidth="1"/>
    <col min="8947" max="8949" width="15.140625" style="4" customWidth="1"/>
    <col min="8950" max="8950" width="4.28515625" style="4" customWidth="1"/>
    <col min="8951" max="8951" width="16" style="4" customWidth="1"/>
    <col min="8952" max="8952" width="17.140625" style="4" customWidth="1"/>
    <col min="8953" max="8953" width="18.28515625" style="4" customWidth="1"/>
    <col min="8954" max="8954" width="4.85546875" style="4" customWidth="1"/>
    <col min="8955" max="8955" width="16" style="4" customWidth="1"/>
    <col min="8956" max="8956" width="17.140625" style="4" customWidth="1"/>
    <col min="8957" max="8957" width="18.28515625" style="4" customWidth="1"/>
    <col min="8958" max="8958" width="13.7109375" style="4" customWidth="1"/>
    <col min="8959" max="8959" width="16" style="4" customWidth="1"/>
    <col min="8960" max="8960" width="17.140625" style="4" customWidth="1"/>
    <col min="8961" max="8961" width="18.28515625" style="4" customWidth="1"/>
    <col min="8962" max="8962" width="13.7109375" style="4" customWidth="1"/>
    <col min="8963" max="8963" width="16" style="4" customWidth="1"/>
    <col min="8964" max="8964" width="17.140625" style="4" customWidth="1"/>
    <col min="8965" max="8965" width="18.28515625" style="4" customWidth="1"/>
    <col min="8966" max="8966" width="13.7109375" style="4" customWidth="1"/>
    <col min="8967" max="8967" width="16" style="4" customWidth="1"/>
    <col min="8968" max="8968" width="17.140625" style="4" customWidth="1"/>
    <col min="8969" max="8972" width="18.28515625" style="4" customWidth="1"/>
    <col min="8973" max="8973" width="15" style="4" customWidth="1"/>
    <col min="8974" max="8974" width="15.7109375" style="4" customWidth="1"/>
    <col min="8975" max="8975" width="49" style="4" customWidth="1"/>
    <col min="8976" max="8976" width="19.42578125" style="4" customWidth="1"/>
    <col min="8977" max="8977" width="14.5703125" style="4" customWidth="1"/>
    <col min="8978" max="8978" width="12.28515625" style="4" customWidth="1"/>
    <col min="8979" max="8979" width="14.5703125" style="4" customWidth="1"/>
    <col min="8980" max="8980" width="11.7109375" style="4" customWidth="1"/>
    <col min="8981" max="8981" width="14" style="4" customWidth="1"/>
    <col min="8982" max="8982" width="20.5703125" style="4" customWidth="1"/>
    <col min="8983" max="8983" width="11.7109375" style="4" customWidth="1"/>
    <col min="8984" max="8984" width="10.85546875" style="4" customWidth="1"/>
    <col min="8985" max="9178" width="9.140625" style="4"/>
    <col min="9179" max="9179" width="7.42578125" style="4" customWidth="1"/>
    <col min="9180" max="9180" width="20.28515625" style="4" customWidth="1"/>
    <col min="9181" max="9181" width="24.7109375" style="4" customWidth="1"/>
    <col min="9182" max="9182" width="35.7109375" style="4" customWidth="1"/>
    <col min="9183" max="9183" width="5" style="4" customWidth="1"/>
    <col min="9184" max="9184" width="12.85546875" style="4" customWidth="1"/>
    <col min="9185" max="9185" width="10.7109375" style="4" customWidth="1"/>
    <col min="9186" max="9186" width="7" style="4" customWidth="1"/>
    <col min="9187" max="9187" width="12.28515625" style="4" customWidth="1"/>
    <col min="9188" max="9188" width="10.7109375" style="4" customWidth="1"/>
    <col min="9189" max="9189" width="10.85546875" style="4" customWidth="1"/>
    <col min="9190" max="9190" width="8.85546875" style="4" customWidth="1"/>
    <col min="9191" max="9191" width="13.85546875" style="4" customWidth="1"/>
    <col min="9192" max="9192" width="20.42578125" style="4" customWidth="1"/>
    <col min="9193" max="9193" width="12.28515625" style="4" customWidth="1"/>
    <col min="9194" max="9194" width="19.28515625" style="4" customWidth="1"/>
    <col min="9195" max="9195" width="11.85546875" style="4" customWidth="1"/>
    <col min="9196" max="9196" width="9.140625" style="4" customWidth="1"/>
    <col min="9197" max="9197" width="13.42578125" style="4" customWidth="1"/>
    <col min="9198" max="9198" width="15.28515625" style="4" customWidth="1"/>
    <col min="9199" max="9199" width="15.42578125" style="4" customWidth="1"/>
    <col min="9200" max="9201" width="14.42578125" style="4" customWidth="1"/>
    <col min="9202" max="9202" width="5" style="4" customWidth="1"/>
    <col min="9203" max="9205" width="15.140625" style="4" customWidth="1"/>
    <col min="9206" max="9206" width="4.28515625" style="4" customWidth="1"/>
    <col min="9207" max="9207" width="16" style="4" customWidth="1"/>
    <col min="9208" max="9208" width="17.140625" style="4" customWidth="1"/>
    <col min="9209" max="9209" width="18.28515625" style="4" customWidth="1"/>
    <col min="9210" max="9210" width="4.85546875" style="4" customWidth="1"/>
    <col min="9211" max="9211" width="16" style="4" customWidth="1"/>
    <col min="9212" max="9212" width="17.140625" style="4" customWidth="1"/>
    <col min="9213" max="9213" width="18.28515625" style="4" customWidth="1"/>
    <col min="9214" max="9214" width="13.7109375" style="4" customWidth="1"/>
    <col min="9215" max="9215" width="16" style="4" customWidth="1"/>
    <col min="9216" max="9216" width="17.140625" style="4" customWidth="1"/>
    <col min="9217" max="9217" width="18.28515625" style="4" customWidth="1"/>
    <col min="9218" max="9218" width="13.7109375" style="4" customWidth="1"/>
    <col min="9219" max="9219" width="16" style="4" customWidth="1"/>
    <col min="9220" max="9220" width="17.140625" style="4" customWidth="1"/>
    <col min="9221" max="9221" width="18.28515625" style="4" customWidth="1"/>
    <col min="9222" max="9222" width="13.7109375" style="4" customWidth="1"/>
    <col min="9223" max="9223" width="16" style="4" customWidth="1"/>
    <col min="9224" max="9224" width="17.140625" style="4" customWidth="1"/>
    <col min="9225" max="9228" width="18.28515625" style="4" customWidth="1"/>
    <col min="9229" max="9229" width="15" style="4" customWidth="1"/>
    <col min="9230" max="9230" width="15.7109375" style="4" customWidth="1"/>
    <col min="9231" max="9231" width="49" style="4" customWidth="1"/>
    <col min="9232" max="9232" width="19.42578125" style="4" customWidth="1"/>
    <col min="9233" max="9233" width="14.5703125" style="4" customWidth="1"/>
    <col min="9234" max="9234" width="12.28515625" style="4" customWidth="1"/>
    <col min="9235" max="9235" width="14.5703125" style="4" customWidth="1"/>
    <col min="9236" max="9236" width="11.7109375" style="4" customWidth="1"/>
    <col min="9237" max="9237" width="14" style="4" customWidth="1"/>
    <col min="9238" max="9238" width="20.5703125" style="4" customWidth="1"/>
    <col min="9239" max="9239" width="11.7109375" style="4" customWidth="1"/>
    <col min="9240" max="9240" width="10.85546875" style="4" customWidth="1"/>
    <col min="9241" max="9434" width="9.140625" style="4"/>
    <col min="9435" max="9435" width="7.42578125" style="4" customWidth="1"/>
    <col min="9436" max="9436" width="20.28515625" style="4" customWidth="1"/>
    <col min="9437" max="9437" width="24.7109375" style="4" customWidth="1"/>
    <col min="9438" max="9438" width="35.7109375" style="4" customWidth="1"/>
    <col min="9439" max="9439" width="5" style="4" customWidth="1"/>
    <col min="9440" max="9440" width="12.85546875" style="4" customWidth="1"/>
    <col min="9441" max="9441" width="10.7109375" style="4" customWidth="1"/>
    <col min="9442" max="9442" width="7" style="4" customWidth="1"/>
    <col min="9443" max="9443" width="12.28515625" style="4" customWidth="1"/>
    <col min="9444" max="9444" width="10.7109375" style="4" customWidth="1"/>
    <col min="9445" max="9445" width="10.85546875" style="4" customWidth="1"/>
    <col min="9446" max="9446" width="8.85546875" style="4" customWidth="1"/>
    <col min="9447" max="9447" width="13.85546875" style="4" customWidth="1"/>
    <col min="9448" max="9448" width="20.42578125" style="4" customWidth="1"/>
    <col min="9449" max="9449" width="12.28515625" style="4" customWidth="1"/>
    <col min="9450" max="9450" width="19.28515625" style="4" customWidth="1"/>
    <col min="9451" max="9451" width="11.85546875" style="4" customWidth="1"/>
    <col min="9452" max="9452" width="9.140625" style="4" customWidth="1"/>
    <col min="9453" max="9453" width="13.42578125" style="4" customWidth="1"/>
    <col min="9454" max="9454" width="15.28515625" style="4" customWidth="1"/>
    <col min="9455" max="9455" width="15.42578125" style="4" customWidth="1"/>
    <col min="9456" max="9457" width="14.42578125" style="4" customWidth="1"/>
    <col min="9458" max="9458" width="5" style="4" customWidth="1"/>
    <col min="9459" max="9461" width="15.140625" style="4" customWidth="1"/>
    <col min="9462" max="9462" width="4.28515625" style="4" customWidth="1"/>
    <col min="9463" max="9463" width="16" style="4" customWidth="1"/>
    <col min="9464" max="9464" width="17.140625" style="4" customWidth="1"/>
    <col min="9465" max="9465" width="18.28515625" style="4" customWidth="1"/>
    <col min="9466" max="9466" width="4.85546875" style="4" customWidth="1"/>
    <col min="9467" max="9467" width="16" style="4" customWidth="1"/>
    <col min="9468" max="9468" width="17.140625" style="4" customWidth="1"/>
    <col min="9469" max="9469" width="18.28515625" style="4" customWidth="1"/>
    <col min="9470" max="9470" width="13.7109375" style="4" customWidth="1"/>
    <col min="9471" max="9471" width="16" style="4" customWidth="1"/>
    <col min="9472" max="9472" width="17.140625" style="4" customWidth="1"/>
    <col min="9473" max="9473" width="18.28515625" style="4" customWidth="1"/>
    <col min="9474" max="9474" width="13.7109375" style="4" customWidth="1"/>
    <col min="9475" max="9475" width="16" style="4" customWidth="1"/>
    <col min="9476" max="9476" width="17.140625" style="4" customWidth="1"/>
    <col min="9477" max="9477" width="18.28515625" style="4" customWidth="1"/>
    <col min="9478" max="9478" width="13.7109375" style="4" customWidth="1"/>
    <col min="9479" max="9479" width="16" style="4" customWidth="1"/>
    <col min="9480" max="9480" width="17.140625" style="4" customWidth="1"/>
    <col min="9481" max="9484" width="18.28515625" style="4" customWidth="1"/>
    <col min="9485" max="9485" width="15" style="4" customWidth="1"/>
    <col min="9486" max="9486" width="15.7109375" style="4" customWidth="1"/>
    <col min="9487" max="9487" width="49" style="4" customWidth="1"/>
    <col min="9488" max="9488" width="19.42578125" style="4" customWidth="1"/>
    <col min="9489" max="9489" width="14.5703125" style="4" customWidth="1"/>
    <col min="9490" max="9490" width="12.28515625" style="4" customWidth="1"/>
    <col min="9491" max="9491" width="14.5703125" style="4" customWidth="1"/>
    <col min="9492" max="9492" width="11.7109375" style="4" customWidth="1"/>
    <col min="9493" max="9493" width="14" style="4" customWidth="1"/>
    <col min="9494" max="9494" width="20.5703125" style="4" customWidth="1"/>
    <col min="9495" max="9495" width="11.7109375" style="4" customWidth="1"/>
    <col min="9496" max="9496" width="10.85546875" style="4" customWidth="1"/>
    <col min="9497" max="9690" width="9.140625" style="4"/>
    <col min="9691" max="9691" width="7.42578125" style="4" customWidth="1"/>
    <col min="9692" max="9692" width="20.28515625" style="4" customWidth="1"/>
    <col min="9693" max="9693" width="24.7109375" style="4" customWidth="1"/>
    <col min="9694" max="9694" width="35.7109375" style="4" customWidth="1"/>
    <col min="9695" max="9695" width="5" style="4" customWidth="1"/>
    <col min="9696" max="9696" width="12.85546875" style="4" customWidth="1"/>
    <col min="9697" max="9697" width="10.7109375" style="4" customWidth="1"/>
    <col min="9698" max="9698" width="7" style="4" customWidth="1"/>
    <col min="9699" max="9699" width="12.28515625" style="4" customWidth="1"/>
    <col min="9700" max="9700" width="10.7109375" style="4" customWidth="1"/>
    <col min="9701" max="9701" width="10.85546875" style="4" customWidth="1"/>
    <col min="9702" max="9702" width="8.85546875" style="4" customWidth="1"/>
    <col min="9703" max="9703" width="13.85546875" style="4" customWidth="1"/>
    <col min="9704" max="9704" width="20.42578125" style="4" customWidth="1"/>
    <col min="9705" max="9705" width="12.28515625" style="4" customWidth="1"/>
    <col min="9706" max="9706" width="19.28515625" style="4" customWidth="1"/>
    <col min="9707" max="9707" width="11.85546875" style="4" customWidth="1"/>
    <col min="9708" max="9708" width="9.140625" style="4" customWidth="1"/>
    <col min="9709" max="9709" width="13.42578125" style="4" customWidth="1"/>
    <col min="9710" max="9710" width="15.28515625" style="4" customWidth="1"/>
    <col min="9711" max="9711" width="15.42578125" style="4" customWidth="1"/>
    <col min="9712" max="9713" width="14.42578125" style="4" customWidth="1"/>
    <col min="9714" max="9714" width="5" style="4" customWidth="1"/>
    <col min="9715" max="9717" width="15.140625" style="4" customWidth="1"/>
    <col min="9718" max="9718" width="4.28515625" style="4" customWidth="1"/>
    <col min="9719" max="9719" width="16" style="4" customWidth="1"/>
    <col min="9720" max="9720" width="17.140625" style="4" customWidth="1"/>
    <col min="9721" max="9721" width="18.28515625" style="4" customWidth="1"/>
    <col min="9722" max="9722" width="4.85546875" style="4" customWidth="1"/>
    <col min="9723" max="9723" width="16" style="4" customWidth="1"/>
    <col min="9724" max="9724" width="17.140625" style="4" customWidth="1"/>
    <col min="9725" max="9725" width="18.28515625" style="4" customWidth="1"/>
    <col min="9726" max="9726" width="13.7109375" style="4" customWidth="1"/>
    <col min="9727" max="9727" width="16" style="4" customWidth="1"/>
    <col min="9728" max="9728" width="17.140625" style="4" customWidth="1"/>
    <col min="9729" max="9729" width="18.28515625" style="4" customWidth="1"/>
    <col min="9730" max="9730" width="13.7109375" style="4" customWidth="1"/>
    <col min="9731" max="9731" width="16" style="4" customWidth="1"/>
    <col min="9732" max="9732" width="17.140625" style="4" customWidth="1"/>
    <col min="9733" max="9733" width="18.28515625" style="4" customWidth="1"/>
    <col min="9734" max="9734" width="13.7109375" style="4" customWidth="1"/>
    <col min="9735" max="9735" width="16" style="4" customWidth="1"/>
    <col min="9736" max="9736" width="17.140625" style="4" customWidth="1"/>
    <col min="9737" max="9740" width="18.28515625" style="4" customWidth="1"/>
    <col min="9741" max="9741" width="15" style="4" customWidth="1"/>
    <col min="9742" max="9742" width="15.7109375" style="4" customWidth="1"/>
    <col min="9743" max="9743" width="49" style="4" customWidth="1"/>
    <col min="9744" max="9744" width="19.42578125" style="4" customWidth="1"/>
    <col min="9745" max="9745" width="14.5703125" style="4" customWidth="1"/>
    <col min="9746" max="9746" width="12.28515625" style="4" customWidth="1"/>
    <col min="9747" max="9747" width="14.5703125" style="4" customWidth="1"/>
    <col min="9748" max="9748" width="11.7109375" style="4" customWidth="1"/>
    <col min="9749" max="9749" width="14" style="4" customWidth="1"/>
    <col min="9750" max="9750" width="20.5703125" style="4" customWidth="1"/>
    <col min="9751" max="9751" width="11.7109375" style="4" customWidth="1"/>
    <col min="9752" max="9752" width="10.85546875" style="4" customWidth="1"/>
    <col min="9753" max="9946" width="9.140625" style="4"/>
    <col min="9947" max="9947" width="7.42578125" style="4" customWidth="1"/>
    <col min="9948" max="9948" width="20.28515625" style="4" customWidth="1"/>
    <col min="9949" max="9949" width="24.7109375" style="4" customWidth="1"/>
    <col min="9950" max="9950" width="35.7109375" style="4" customWidth="1"/>
    <col min="9951" max="9951" width="5" style="4" customWidth="1"/>
    <col min="9952" max="9952" width="12.85546875" style="4" customWidth="1"/>
    <col min="9953" max="9953" width="10.7109375" style="4" customWidth="1"/>
    <col min="9954" max="9954" width="7" style="4" customWidth="1"/>
    <col min="9955" max="9955" width="12.28515625" style="4" customWidth="1"/>
    <col min="9956" max="9956" width="10.7109375" style="4" customWidth="1"/>
    <col min="9957" max="9957" width="10.85546875" style="4" customWidth="1"/>
    <col min="9958" max="9958" width="8.85546875" style="4" customWidth="1"/>
    <col min="9959" max="9959" width="13.85546875" style="4" customWidth="1"/>
    <col min="9960" max="9960" width="20.42578125" style="4" customWidth="1"/>
    <col min="9961" max="9961" width="12.28515625" style="4" customWidth="1"/>
    <col min="9962" max="9962" width="19.28515625" style="4" customWidth="1"/>
    <col min="9963" max="9963" width="11.85546875" style="4" customWidth="1"/>
    <col min="9964" max="9964" width="9.140625" style="4" customWidth="1"/>
    <col min="9965" max="9965" width="13.42578125" style="4" customWidth="1"/>
    <col min="9966" max="9966" width="15.28515625" style="4" customWidth="1"/>
    <col min="9967" max="9967" width="15.42578125" style="4" customWidth="1"/>
    <col min="9968" max="9969" width="14.42578125" style="4" customWidth="1"/>
    <col min="9970" max="9970" width="5" style="4" customWidth="1"/>
    <col min="9971" max="9973" width="15.140625" style="4" customWidth="1"/>
    <col min="9974" max="9974" width="4.28515625" style="4" customWidth="1"/>
    <col min="9975" max="9975" width="16" style="4" customWidth="1"/>
    <col min="9976" max="9976" width="17.140625" style="4" customWidth="1"/>
    <col min="9977" max="9977" width="18.28515625" style="4" customWidth="1"/>
    <col min="9978" max="9978" width="4.85546875" style="4" customWidth="1"/>
    <col min="9979" max="9979" width="16" style="4" customWidth="1"/>
    <col min="9980" max="9980" width="17.140625" style="4" customWidth="1"/>
    <col min="9981" max="9981" width="18.28515625" style="4" customWidth="1"/>
    <col min="9982" max="9982" width="13.7109375" style="4" customWidth="1"/>
    <col min="9983" max="9983" width="16" style="4" customWidth="1"/>
    <col min="9984" max="9984" width="17.140625" style="4" customWidth="1"/>
    <col min="9985" max="9985" width="18.28515625" style="4" customWidth="1"/>
    <col min="9986" max="9986" width="13.7109375" style="4" customWidth="1"/>
    <col min="9987" max="9987" width="16" style="4" customWidth="1"/>
    <col min="9988" max="9988" width="17.140625" style="4" customWidth="1"/>
    <col min="9989" max="9989" width="18.28515625" style="4" customWidth="1"/>
    <col min="9990" max="9990" width="13.7109375" style="4" customWidth="1"/>
    <col min="9991" max="9991" width="16" style="4" customWidth="1"/>
    <col min="9992" max="9992" width="17.140625" style="4" customWidth="1"/>
    <col min="9993" max="9996" width="18.28515625" style="4" customWidth="1"/>
    <col min="9997" max="9997" width="15" style="4" customWidth="1"/>
    <col min="9998" max="9998" width="15.7109375" style="4" customWidth="1"/>
    <col min="9999" max="9999" width="49" style="4" customWidth="1"/>
    <col min="10000" max="10000" width="19.42578125" style="4" customWidth="1"/>
    <col min="10001" max="10001" width="14.5703125" style="4" customWidth="1"/>
    <col min="10002" max="10002" width="12.28515625" style="4" customWidth="1"/>
    <col min="10003" max="10003" width="14.5703125" style="4" customWidth="1"/>
    <col min="10004" max="10004" width="11.7109375" style="4" customWidth="1"/>
    <col min="10005" max="10005" width="14" style="4" customWidth="1"/>
    <col min="10006" max="10006" width="20.5703125" style="4" customWidth="1"/>
    <col min="10007" max="10007" width="11.7109375" style="4" customWidth="1"/>
    <col min="10008" max="10008" width="10.85546875" style="4" customWidth="1"/>
    <col min="10009" max="10202" width="9.140625" style="4"/>
    <col min="10203" max="10203" width="7.42578125" style="4" customWidth="1"/>
    <col min="10204" max="10204" width="20.28515625" style="4" customWidth="1"/>
    <col min="10205" max="10205" width="24.7109375" style="4" customWidth="1"/>
    <col min="10206" max="10206" width="35.7109375" style="4" customWidth="1"/>
    <col min="10207" max="10207" width="5" style="4" customWidth="1"/>
    <col min="10208" max="10208" width="12.85546875" style="4" customWidth="1"/>
    <col min="10209" max="10209" width="10.7109375" style="4" customWidth="1"/>
    <col min="10210" max="10210" width="7" style="4" customWidth="1"/>
    <col min="10211" max="10211" width="12.28515625" style="4" customWidth="1"/>
    <col min="10212" max="10212" width="10.7109375" style="4" customWidth="1"/>
    <col min="10213" max="10213" width="10.85546875" style="4" customWidth="1"/>
    <col min="10214" max="10214" width="8.85546875" style="4" customWidth="1"/>
    <col min="10215" max="10215" width="13.85546875" style="4" customWidth="1"/>
    <col min="10216" max="10216" width="20.42578125" style="4" customWidth="1"/>
    <col min="10217" max="10217" width="12.28515625" style="4" customWidth="1"/>
    <col min="10218" max="10218" width="19.28515625" style="4" customWidth="1"/>
    <col min="10219" max="10219" width="11.85546875" style="4" customWidth="1"/>
    <col min="10220" max="10220" width="9.140625" style="4" customWidth="1"/>
    <col min="10221" max="10221" width="13.42578125" style="4" customWidth="1"/>
    <col min="10222" max="10222" width="15.28515625" style="4" customWidth="1"/>
    <col min="10223" max="10223" width="15.42578125" style="4" customWidth="1"/>
    <col min="10224" max="10225" width="14.42578125" style="4" customWidth="1"/>
    <col min="10226" max="10226" width="5" style="4" customWidth="1"/>
    <col min="10227" max="10229" width="15.140625" style="4" customWidth="1"/>
    <col min="10230" max="10230" width="4.28515625" style="4" customWidth="1"/>
    <col min="10231" max="10231" width="16" style="4" customWidth="1"/>
    <col min="10232" max="10232" width="17.140625" style="4" customWidth="1"/>
    <col min="10233" max="10233" width="18.28515625" style="4" customWidth="1"/>
    <col min="10234" max="10234" width="4.85546875" style="4" customWidth="1"/>
    <col min="10235" max="10235" width="16" style="4" customWidth="1"/>
    <col min="10236" max="10236" width="17.140625" style="4" customWidth="1"/>
    <col min="10237" max="10237" width="18.28515625" style="4" customWidth="1"/>
    <col min="10238" max="10238" width="13.7109375" style="4" customWidth="1"/>
    <col min="10239" max="10239" width="16" style="4" customWidth="1"/>
    <col min="10240" max="10240" width="17.140625" style="4" customWidth="1"/>
    <col min="10241" max="10241" width="18.28515625" style="4" customWidth="1"/>
    <col min="10242" max="10242" width="13.7109375" style="4" customWidth="1"/>
    <col min="10243" max="10243" width="16" style="4" customWidth="1"/>
    <col min="10244" max="10244" width="17.140625" style="4" customWidth="1"/>
    <col min="10245" max="10245" width="18.28515625" style="4" customWidth="1"/>
    <col min="10246" max="10246" width="13.7109375" style="4" customWidth="1"/>
    <col min="10247" max="10247" width="16" style="4" customWidth="1"/>
    <col min="10248" max="10248" width="17.140625" style="4" customWidth="1"/>
    <col min="10249" max="10252" width="18.28515625" style="4" customWidth="1"/>
    <col min="10253" max="10253" width="15" style="4" customWidth="1"/>
    <col min="10254" max="10254" width="15.7109375" style="4" customWidth="1"/>
    <col min="10255" max="10255" width="49" style="4" customWidth="1"/>
    <col min="10256" max="10256" width="19.42578125" style="4" customWidth="1"/>
    <col min="10257" max="10257" width="14.5703125" style="4" customWidth="1"/>
    <col min="10258" max="10258" width="12.28515625" style="4" customWidth="1"/>
    <col min="10259" max="10259" width="14.5703125" style="4" customWidth="1"/>
    <col min="10260" max="10260" width="11.7109375" style="4" customWidth="1"/>
    <col min="10261" max="10261" width="14" style="4" customWidth="1"/>
    <col min="10262" max="10262" width="20.5703125" style="4" customWidth="1"/>
    <col min="10263" max="10263" width="11.7109375" style="4" customWidth="1"/>
    <col min="10264" max="10264" width="10.85546875" style="4" customWidth="1"/>
    <col min="10265" max="10458" width="9.140625" style="4"/>
    <col min="10459" max="10459" width="7.42578125" style="4" customWidth="1"/>
    <col min="10460" max="10460" width="20.28515625" style="4" customWidth="1"/>
    <col min="10461" max="10461" width="24.7109375" style="4" customWidth="1"/>
    <col min="10462" max="10462" width="35.7109375" style="4" customWidth="1"/>
    <col min="10463" max="10463" width="5" style="4" customWidth="1"/>
    <col min="10464" max="10464" width="12.85546875" style="4" customWidth="1"/>
    <col min="10465" max="10465" width="10.7109375" style="4" customWidth="1"/>
    <col min="10466" max="10466" width="7" style="4" customWidth="1"/>
    <col min="10467" max="10467" width="12.28515625" style="4" customWidth="1"/>
    <col min="10468" max="10468" width="10.7109375" style="4" customWidth="1"/>
    <col min="10469" max="10469" width="10.85546875" style="4" customWidth="1"/>
    <col min="10470" max="10470" width="8.85546875" style="4" customWidth="1"/>
    <col min="10471" max="10471" width="13.85546875" style="4" customWidth="1"/>
    <col min="10472" max="10472" width="20.42578125" style="4" customWidth="1"/>
    <col min="10473" max="10473" width="12.28515625" style="4" customWidth="1"/>
    <col min="10474" max="10474" width="19.28515625" style="4" customWidth="1"/>
    <col min="10475" max="10475" width="11.85546875" style="4" customWidth="1"/>
    <col min="10476" max="10476" width="9.140625" style="4" customWidth="1"/>
    <col min="10477" max="10477" width="13.42578125" style="4" customWidth="1"/>
    <col min="10478" max="10478" width="15.28515625" style="4" customWidth="1"/>
    <col min="10479" max="10479" width="15.42578125" style="4" customWidth="1"/>
    <col min="10480" max="10481" width="14.42578125" style="4" customWidth="1"/>
    <col min="10482" max="10482" width="5" style="4" customWidth="1"/>
    <col min="10483" max="10485" width="15.140625" style="4" customWidth="1"/>
    <col min="10486" max="10486" width="4.28515625" style="4" customWidth="1"/>
    <col min="10487" max="10487" width="16" style="4" customWidth="1"/>
    <col min="10488" max="10488" width="17.140625" style="4" customWidth="1"/>
    <col min="10489" max="10489" width="18.28515625" style="4" customWidth="1"/>
    <col min="10490" max="10490" width="4.85546875" style="4" customWidth="1"/>
    <col min="10491" max="10491" width="16" style="4" customWidth="1"/>
    <col min="10492" max="10492" width="17.140625" style="4" customWidth="1"/>
    <col min="10493" max="10493" width="18.28515625" style="4" customWidth="1"/>
    <col min="10494" max="10494" width="13.7109375" style="4" customWidth="1"/>
    <col min="10495" max="10495" width="16" style="4" customWidth="1"/>
    <col min="10496" max="10496" width="17.140625" style="4" customWidth="1"/>
    <col min="10497" max="10497" width="18.28515625" style="4" customWidth="1"/>
    <col min="10498" max="10498" width="13.7109375" style="4" customWidth="1"/>
    <col min="10499" max="10499" width="16" style="4" customWidth="1"/>
    <col min="10500" max="10500" width="17.140625" style="4" customWidth="1"/>
    <col min="10501" max="10501" width="18.28515625" style="4" customWidth="1"/>
    <col min="10502" max="10502" width="13.7109375" style="4" customWidth="1"/>
    <col min="10503" max="10503" width="16" style="4" customWidth="1"/>
    <col min="10504" max="10504" width="17.140625" style="4" customWidth="1"/>
    <col min="10505" max="10508" width="18.28515625" style="4" customWidth="1"/>
    <col min="10509" max="10509" width="15" style="4" customWidth="1"/>
    <col min="10510" max="10510" width="15.7109375" style="4" customWidth="1"/>
    <col min="10511" max="10511" width="49" style="4" customWidth="1"/>
    <col min="10512" max="10512" width="19.42578125" style="4" customWidth="1"/>
    <col min="10513" max="10513" width="14.5703125" style="4" customWidth="1"/>
    <col min="10514" max="10514" width="12.28515625" style="4" customWidth="1"/>
    <col min="10515" max="10515" width="14.5703125" style="4" customWidth="1"/>
    <col min="10516" max="10516" width="11.7109375" style="4" customWidth="1"/>
    <col min="10517" max="10517" width="14" style="4" customWidth="1"/>
    <col min="10518" max="10518" width="20.5703125" style="4" customWidth="1"/>
    <col min="10519" max="10519" width="11.7109375" style="4" customWidth="1"/>
    <col min="10520" max="10520" width="10.85546875" style="4" customWidth="1"/>
    <col min="10521" max="10714" width="9.140625" style="4"/>
    <col min="10715" max="10715" width="7.42578125" style="4" customWidth="1"/>
    <col min="10716" max="10716" width="20.28515625" style="4" customWidth="1"/>
    <col min="10717" max="10717" width="24.7109375" style="4" customWidth="1"/>
    <col min="10718" max="10718" width="35.7109375" style="4" customWidth="1"/>
    <col min="10719" max="10719" width="5" style="4" customWidth="1"/>
    <col min="10720" max="10720" width="12.85546875" style="4" customWidth="1"/>
    <col min="10721" max="10721" width="10.7109375" style="4" customWidth="1"/>
    <col min="10722" max="10722" width="7" style="4" customWidth="1"/>
    <col min="10723" max="10723" width="12.28515625" style="4" customWidth="1"/>
    <col min="10724" max="10724" width="10.7109375" style="4" customWidth="1"/>
    <col min="10725" max="10725" width="10.85546875" style="4" customWidth="1"/>
    <col min="10726" max="10726" width="8.85546875" style="4" customWidth="1"/>
    <col min="10727" max="10727" width="13.85546875" style="4" customWidth="1"/>
    <col min="10728" max="10728" width="20.42578125" style="4" customWidth="1"/>
    <col min="10729" max="10729" width="12.28515625" style="4" customWidth="1"/>
    <col min="10730" max="10730" width="19.28515625" style="4" customWidth="1"/>
    <col min="10731" max="10731" width="11.85546875" style="4" customWidth="1"/>
    <col min="10732" max="10732" width="9.140625" style="4" customWidth="1"/>
    <col min="10733" max="10733" width="13.42578125" style="4" customWidth="1"/>
    <col min="10734" max="10734" width="15.28515625" style="4" customWidth="1"/>
    <col min="10735" max="10735" width="15.42578125" style="4" customWidth="1"/>
    <col min="10736" max="10737" width="14.42578125" style="4" customWidth="1"/>
    <col min="10738" max="10738" width="5" style="4" customWidth="1"/>
    <col min="10739" max="10741" width="15.140625" style="4" customWidth="1"/>
    <col min="10742" max="10742" width="4.28515625" style="4" customWidth="1"/>
    <col min="10743" max="10743" width="16" style="4" customWidth="1"/>
    <col min="10744" max="10744" width="17.140625" style="4" customWidth="1"/>
    <col min="10745" max="10745" width="18.28515625" style="4" customWidth="1"/>
    <col min="10746" max="10746" width="4.85546875" style="4" customWidth="1"/>
    <col min="10747" max="10747" width="16" style="4" customWidth="1"/>
    <col min="10748" max="10748" width="17.140625" style="4" customWidth="1"/>
    <col min="10749" max="10749" width="18.28515625" style="4" customWidth="1"/>
    <col min="10750" max="10750" width="13.7109375" style="4" customWidth="1"/>
    <col min="10751" max="10751" width="16" style="4" customWidth="1"/>
    <col min="10752" max="10752" width="17.140625" style="4" customWidth="1"/>
    <col min="10753" max="10753" width="18.28515625" style="4" customWidth="1"/>
    <col min="10754" max="10754" width="13.7109375" style="4" customWidth="1"/>
    <col min="10755" max="10755" width="16" style="4" customWidth="1"/>
    <col min="10756" max="10756" width="17.140625" style="4" customWidth="1"/>
    <col min="10757" max="10757" width="18.28515625" style="4" customWidth="1"/>
    <col min="10758" max="10758" width="13.7109375" style="4" customWidth="1"/>
    <col min="10759" max="10759" width="16" style="4" customWidth="1"/>
    <col min="10760" max="10760" width="17.140625" style="4" customWidth="1"/>
    <col min="10761" max="10764" width="18.28515625" style="4" customWidth="1"/>
    <col min="10765" max="10765" width="15" style="4" customWidth="1"/>
    <col min="10766" max="10766" width="15.7109375" style="4" customWidth="1"/>
    <col min="10767" max="10767" width="49" style="4" customWidth="1"/>
    <col min="10768" max="10768" width="19.42578125" style="4" customWidth="1"/>
    <col min="10769" max="10769" width="14.5703125" style="4" customWidth="1"/>
    <col min="10770" max="10770" width="12.28515625" style="4" customWidth="1"/>
    <col min="10771" max="10771" width="14.5703125" style="4" customWidth="1"/>
    <col min="10772" max="10772" width="11.7109375" style="4" customWidth="1"/>
    <col min="10773" max="10773" width="14" style="4" customWidth="1"/>
    <col min="10774" max="10774" width="20.5703125" style="4" customWidth="1"/>
    <col min="10775" max="10775" width="11.7109375" style="4" customWidth="1"/>
    <col min="10776" max="10776" width="10.85546875" style="4" customWidth="1"/>
    <col min="10777" max="10970" width="9.140625" style="4"/>
    <col min="10971" max="10971" width="7.42578125" style="4" customWidth="1"/>
    <col min="10972" max="10972" width="20.28515625" style="4" customWidth="1"/>
    <col min="10973" max="10973" width="24.7109375" style="4" customWidth="1"/>
    <col min="10974" max="10974" width="35.7109375" style="4" customWidth="1"/>
    <col min="10975" max="10975" width="5" style="4" customWidth="1"/>
    <col min="10976" max="10976" width="12.85546875" style="4" customWidth="1"/>
    <col min="10977" max="10977" width="10.7109375" style="4" customWidth="1"/>
    <col min="10978" max="10978" width="7" style="4" customWidth="1"/>
    <col min="10979" max="10979" width="12.28515625" style="4" customWidth="1"/>
    <col min="10980" max="10980" width="10.7109375" style="4" customWidth="1"/>
    <col min="10981" max="10981" width="10.85546875" style="4" customWidth="1"/>
    <col min="10982" max="10982" width="8.85546875" style="4" customWidth="1"/>
    <col min="10983" max="10983" width="13.85546875" style="4" customWidth="1"/>
    <col min="10984" max="10984" width="20.42578125" style="4" customWidth="1"/>
    <col min="10985" max="10985" width="12.28515625" style="4" customWidth="1"/>
    <col min="10986" max="10986" width="19.28515625" style="4" customWidth="1"/>
    <col min="10987" max="10987" width="11.85546875" style="4" customWidth="1"/>
    <col min="10988" max="10988" width="9.140625" style="4" customWidth="1"/>
    <col min="10989" max="10989" width="13.42578125" style="4" customWidth="1"/>
    <col min="10990" max="10990" width="15.28515625" style="4" customWidth="1"/>
    <col min="10991" max="10991" width="15.42578125" style="4" customWidth="1"/>
    <col min="10992" max="10993" width="14.42578125" style="4" customWidth="1"/>
    <col min="10994" max="10994" width="5" style="4" customWidth="1"/>
    <col min="10995" max="10997" width="15.140625" style="4" customWidth="1"/>
    <col min="10998" max="10998" width="4.28515625" style="4" customWidth="1"/>
    <col min="10999" max="10999" width="16" style="4" customWidth="1"/>
    <col min="11000" max="11000" width="17.140625" style="4" customWidth="1"/>
    <col min="11001" max="11001" width="18.28515625" style="4" customWidth="1"/>
    <col min="11002" max="11002" width="4.85546875" style="4" customWidth="1"/>
    <col min="11003" max="11003" width="16" style="4" customWidth="1"/>
    <col min="11004" max="11004" width="17.140625" style="4" customWidth="1"/>
    <col min="11005" max="11005" width="18.28515625" style="4" customWidth="1"/>
    <col min="11006" max="11006" width="13.7109375" style="4" customWidth="1"/>
    <col min="11007" max="11007" width="16" style="4" customWidth="1"/>
    <col min="11008" max="11008" width="17.140625" style="4" customWidth="1"/>
    <col min="11009" max="11009" width="18.28515625" style="4" customWidth="1"/>
    <col min="11010" max="11010" width="13.7109375" style="4" customWidth="1"/>
    <col min="11011" max="11011" width="16" style="4" customWidth="1"/>
    <col min="11012" max="11012" width="17.140625" style="4" customWidth="1"/>
    <col min="11013" max="11013" width="18.28515625" style="4" customWidth="1"/>
    <col min="11014" max="11014" width="13.7109375" style="4" customWidth="1"/>
    <col min="11015" max="11015" width="16" style="4" customWidth="1"/>
    <col min="11016" max="11016" width="17.140625" style="4" customWidth="1"/>
    <col min="11017" max="11020" width="18.28515625" style="4" customWidth="1"/>
    <col min="11021" max="11021" width="15" style="4" customWidth="1"/>
    <col min="11022" max="11022" width="15.7109375" style="4" customWidth="1"/>
    <col min="11023" max="11023" width="49" style="4" customWidth="1"/>
    <col min="11024" max="11024" width="19.42578125" style="4" customWidth="1"/>
    <col min="11025" max="11025" width="14.5703125" style="4" customWidth="1"/>
    <col min="11026" max="11026" width="12.28515625" style="4" customWidth="1"/>
    <col min="11027" max="11027" width="14.5703125" style="4" customWidth="1"/>
    <col min="11028" max="11028" width="11.7109375" style="4" customWidth="1"/>
    <col min="11029" max="11029" width="14" style="4" customWidth="1"/>
    <col min="11030" max="11030" width="20.5703125" style="4" customWidth="1"/>
    <col min="11031" max="11031" width="11.7109375" style="4" customWidth="1"/>
    <col min="11032" max="11032" width="10.85546875" style="4" customWidth="1"/>
    <col min="11033" max="11226" width="9.140625" style="4"/>
    <col min="11227" max="11227" width="7.42578125" style="4" customWidth="1"/>
    <col min="11228" max="11228" width="20.28515625" style="4" customWidth="1"/>
    <col min="11229" max="11229" width="24.7109375" style="4" customWidth="1"/>
    <col min="11230" max="11230" width="35.7109375" style="4" customWidth="1"/>
    <col min="11231" max="11231" width="5" style="4" customWidth="1"/>
    <col min="11232" max="11232" width="12.85546875" style="4" customWidth="1"/>
    <col min="11233" max="11233" width="10.7109375" style="4" customWidth="1"/>
    <col min="11234" max="11234" width="7" style="4" customWidth="1"/>
    <col min="11235" max="11235" width="12.28515625" style="4" customWidth="1"/>
    <col min="11236" max="11236" width="10.7109375" style="4" customWidth="1"/>
    <col min="11237" max="11237" width="10.85546875" style="4" customWidth="1"/>
    <col min="11238" max="11238" width="8.85546875" style="4" customWidth="1"/>
    <col min="11239" max="11239" width="13.85546875" style="4" customWidth="1"/>
    <col min="11240" max="11240" width="20.42578125" style="4" customWidth="1"/>
    <col min="11241" max="11241" width="12.28515625" style="4" customWidth="1"/>
    <col min="11242" max="11242" width="19.28515625" style="4" customWidth="1"/>
    <col min="11243" max="11243" width="11.85546875" style="4" customWidth="1"/>
    <col min="11244" max="11244" width="9.140625" style="4" customWidth="1"/>
    <col min="11245" max="11245" width="13.42578125" style="4" customWidth="1"/>
    <col min="11246" max="11246" width="15.28515625" style="4" customWidth="1"/>
    <col min="11247" max="11247" width="15.42578125" style="4" customWidth="1"/>
    <col min="11248" max="11249" width="14.42578125" style="4" customWidth="1"/>
    <col min="11250" max="11250" width="5" style="4" customWidth="1"/>
    <col min="11251" max="11253" width="15.140625" style="4" customWidth="1"/>
    <col min="11254" max="11254" width="4.28515625" style="4" customWidth="1"/>
    <col min="11255" max="11255" width="16" style="4" customWidth="1"/>
    <col min="11256" max="11256" width="17.140625" style="4" customWidth="1"/>
    <col min="11257" max="11257" width="18.28515625" style="4" customWidth="1"/>
    <col min="11258" max="11258" width="4.85546875" style="4" customWidth="1"/>
    <col min="11259" max="11259" width="16" style="4" customWidth="1"/>
    <col min="11260" max="11260" width="17.140625" style="4" customWidth="1"/>
    <col min="11261" max="11261" width="18.28515625" style="4" customWidth="1"/>
    <col min="11262" max="11262" width="13.7109375" style="4" customWidth="1"/>
    <col min="11263" max="11263" width="16" style="4" customWidth="1"/>
    <col min="11264" max="11264" width="17.140625" style="4" customWidth="1"/>
    <col min="11265" max="11265" width="18.28515625" style="4" customWidth="1"/>
    <col min="11266" max="11266" width="13.7109375" style="4" customWidth="1"/>
    <col min="11267" max="11267" width="16" style="4" customWidth="1"/>
    <col min="11268" max="11268" width="17.140625" style="4" customWidth="1"/>
    <col min="11269" max="11269" width="18.28515625" style="4" customWidth="1"/>
    <col min="11270" max="11270" width="13.7109375" style="4" customWidth="1"/>
    <col min="11271" max="11271" width="16" style="4" customWidth="1"/>
    <col min="11272" max="11272" width="17.140625" style="4" customWidth="1"/>
    <col min="11273" max="11276" width="18.28515625" style="4" customWidth="1"/>
    <col min="11277" max="11277" width="15" style="4" customWidth="1"/>
    <col min="11278" max="11278" width="15.7109375" style="4" customWidth="1"/>
    <col min="11279" max="11279" width="49" style="4" customWidth="1"/>
    <col min="11280" max="11280" width="19.42578125" style="4" customWidth="1"/>
    <col min="11281" max="11281" width="14.5703125" style="4" customWidth="1"/>
    <col min="11282" max="11282" width="12.28515625" style="4" customWidth="1"/>
    <col min="11283" max="11283" width="14.5703125" style="4" customWidth="1"/>
    <col min="11284" max="11284" width="11.7109375" style="4" customWidth="1"/>
    <col min="11285" max="11285" width="14" style="4" customWidth="1"/>
    <col min="11286" max="11286" width="20.5703125" style="4" customWidth="1"/>
    <col min="11287" max="11287" width="11.7109375" style="4" customWidth="1"/>
    <col min="11288" max="11288" width="10.85546875" style="4" customWidth="1"/>
    <col min="11289" max="11482" width="9.140625" style="4"/>
    <col min="11483" max="11483" width="7.42578125" style="4" customWidth="1"/>
    <col min="11484" max="11484" width="20.28515625" style="4" customWidth="1"/>
    <col min="11485" max="11485" width="24.7109375" style="4" customWidth="1"/>
    <col min="11486" max="11486" width="35.7109375" style="4" customWidth="1"/>
    <col min="11487" max="11487" width="5" style="4" customWidth="1"/>
    <col min="11488" max="11488" width="12.85546875" style="4" customWidth="1"/>
    <col min="11489" max="11489" width="10.7109375" style="4" customWidth="1"/>
    <col min="11490" max="11490" width="7" style="4" customWidth="1"/>
    <col min="11491" max="11491" width="12.28515625" style="4" customWidth="1"/>
    <col min="11492" max="11492" width="10.7109375" style="4" customWidth="1"/>
    <col min="11493" max="11493" width="10.85546875" style="4" customWidth="1"/>
    <col min="11494" max="11494" width="8.85546875" style="4" customWidth="1"/>
    <col min="11495" max="11495" width="13.85546875" style="4" customWidth="1"/>
    <col min="11496" max="11496" width="20.42578125" style="4" customWidth="1"/>
    <col min="11497" max="11497" width="12.28515625" style="4" customWidth="1"/>
    <col min="11498" max="11498" width="19.28515625" style="4" customWidth="1"/>
    <col min="11499" max="11499" width="11.85546875" style="4" customWidth="1"/>
    <col min="11500" max="11500" width="9.140625" style="4" customWidth="1"/>
    <col min="11501" max="11501" width="13.42578125" style="4" customWidth="1"/>
    <col min="11502" max="11502" width="15.28515625" style="4" customWidth="1"/>
    <col min="11503" max="11503" width="15.42578125" style="4" customWidth="1"/>
    <col min="11504" max="11505" width="14.42578125" style="4" customWidth="1"/>
    <col min="11506" max="11506" width="5" style="4" customWidth="1"/>
    <col min="11507" max="11509" width="15.140625" style="4" customWidth="1"/>
    <col min="11510" max="11510" width="4.28515625" style="4" customWidth="1"/>
    <col min="11511" max="11511" width="16" style="4" customWidth="1"/>
    <col min="11512" max="11512" width="17.140625" style="4" customWidth="1"/>
    <col min="11513" max="11513" width="18.28515625" style="4" customWidth="1"/>
    <col min="11514" max="11514" width="4.85546875" style="4" customWidth="1"/>
    <col min="11515" max="11515" width="16" style="4" customWidth="1"/>
    <col min="11516" max="11516" width="17.140625" style="4" customWidth="1"/>
    <col min="11517" max="11517" width="18.28515625" style="4" customWidth="1"/>
    <col min="11518" max="11518" width="13.7109375" style="4" customWidth="1"/>
    <col min="11519" max="11519" width="16" style="4" customWidth="1"/>
    <col min="11520" max="11520" width="17.140625" style="4" customWidth="1"/>
    <col min="11521" max="11521" width="18.28515625" style="4" customWidth="1"/>
    <col min="11522" max="11522" width="13.7109375" style="4" customWidth="1"/>
    <col min="11523" max="11523" width="16" style="4" customWidth="1"/>
    <col min="11524" max="11524" width="17.140625" style="4" customWidth="1"/>
    <col min="11525" max="11525" width="18.28515625" style="4" customWidth="1"/>
    <col min="11526" max="11526" width="13.7109375" style="4" customWidth="1"/>
    <col min="11527" max="11527" width="16" style="4" customWidth="1"/>
    <col min="11528" max="11528" width="17.140625" style="4" customWidth="1"/>
    <col min="11529" max="11532" width="18.28515625" style="4" customWidth="1"/>
    <col min="11533" max="11533" width="15" style="4" customWidth="1"/>
    <col min="11534" max="11534" width="15.7109375" style="4" customWidth="1"/>
    <col min="11535" max="11535" width="49" style="4" customWidth="1"/>
    <col min="11536" max="11536" width="19.42578125" style="4" customWidth="1"/>
    <col min="11537" max="11537" width="14.5703125" style="4" customWidth="1"/>
    <col min="11538" max="11538" width="12.28515625" style="4" customWidth="1"/>
    <col min="11539" max="11539" width="14.5703125" style="4" customWidth="1"/>
    <col min="11540" max="11540" width="11.7109375" style="4" customWidth="1"/>
    <col min="11541" max="11541" width="14" style="4" customWidth="1"/>
    <col min="11542" max="11542" width="20.5703125" style="4" customWidth="1"/>
    <col min="11543" max="11543" width="11.7109375" style="4" customWidth="1"/>
    <col min="11544" max="11544" width="10.85546875" style="4" customWidth="1"/>
    <col min="11545" max="11738" width="9.140625" style="4"/>
    <col min="11739" max="11739" width="7.42578125" style="4" customWidth="1"/>
    <col min="11740" max="11740" width="20.28515625" style="4" customWidth="1"/>
    <col min="11741" max="11741" width="24.7109375" style="4" customWidth="1"/>
    <col min="11742" max="11742" width="35.7109375" style="4" customWidth="1"/>
    <col min="11743" max="11743" width="5" style="4" customWidth="1"/>
    <col min="11744" max="11744" width="12.85546875" style="4" customWidth="1"/>
    <col min="11745" max="11745" width="10.7109375" style="4" customWidth="1"/>
    <col min="11746" max="11746" width="7" style="4" customWidth="1"/>
    <col min="11747" max="11747" width="12.28515625" style="4" customWidth="1"/>
    <col min="11748" max="11748" width="10.7109375" style="4" customWidth="1"/>
    <col min="11749" max="11749" width="10.85546875" style="4" customWidth="1"/>
    <col min="11750" max="11750" width="8.85546875" style="4" customWidth="1"/>
    <col min="11751" max="11751" width="13.85546875" style="4" customWidth="1"/>
    <col min="11752" max="11752" width="20.42578125" style="4" customWidth="1"/>
    <col min="11753" max="11753" width="12.28515625" style="4" customWidth="1"/>
    <col min="11754" max="11754" width="19.28515625" style="4" customWidth="1"/>
    <col min="11755" max="11755" width="11.85546875" style="4" customWidth="1"/>
    <col min="11756" max="11756" width="9.140625" style="4" customWidth="1"/>
    <col min="11757" max="11757" width="13.42578125" style="4" customWidth="1"/>
    <col min="11758" max="11758" width="15.28515625" style="4" customWidth="1"/>
    <col min="11759" max="11759" width="15.42578125" style="4" customWidth="1"/>
    <col min="11760" max="11761" width="14.42578125" style="4" customWidth="1"/>
    <col min="11762" max="11762" width="5" style="4" customWidth="1"/>
    <col min="11763" max="11765" width="15.140625" style="4" customWidth="1"/>
    <col min="11766" max="11766" width="4.28515625" style="4" customWidth="1"/>
    <col min="11767" max="11767" width="16" style="4" customWidth="1"/>
    <col min="11768" max="11768" width="17.140625" style="4" customWidth="1"/>
    <col min="11769" max="11769" width="18.28515625" style="4" customWidth="1"/>
    <col min="11770" max="11770" width="4.85546875" style="4" customWidth="1"/>
    <col min="11771" max="11771" width="16" style="4" customWidth="1"/>
    <col min="11772" max="11772" width="17.140625" style="4" customWidth="1"/>
    <col min="11773" max="11773" width="18.28515625" style="4" customWidth="1"/>
    <col min="11774" max="11774" width="13.7109375" style="4" customWidth="1"/>
    <col min="11775" max="11775" width="16" style="4" customWidth="1"/>
    <col min="11776" max="11776" width="17.140625" style="4" customWidth="1"/>
    <col min="11777" max="11777" width="18.28515625" style="4" customWidth="1"/>
    <col min="11778" max="11778" width="13.7109375" style="4" customWidth="1"/>
    <col min="11779" max="11779" width="16" style="4" customWidth="1"/>
    <col min="11780" max="11780" width="17.140625" style="4" customWidth="1"/>
    <col min="11781" max="11781" width="18.28515625" style="4" customWidth="1"/>
    <col min="11782" max="11782" width="13.7109375" style="4" customWidth="1"/>
    <col min="11783" max="11783" width="16" style="4" customWidth="1"/>
    <col min="11784" max="11784" width="17.140625" style="4" customWidth="1"/>
    <col min="11785" max="11788" width="18.28515625" style="4" customWidth="1"/>
    <col min="11789" max="11789" width="15" style="4" customWidth="1"/>
    <col min="11790" max="11790" width="15.7109375" style="4" customWidth="1"/>
    <col min="11791" max="11791" width="49" style="4" customWidth="1"/>
    <col min="11792" max="11792" width="19.42578125" style="4" customWidth="1"/>
    <col min="11793" max="11793" width="14.5703125" style="4" customWidth="1"/>
    <col min="11794" max="11794" width="12.28515625" style="4" customWidth="1"/>
    <col min="11795" max="11795" width="14.5703125" style="4" customWidth="1"/>
    <col min="11796" max="11796" width="11.7109375" style="4" customWidth="1"/>
    <col min="11797" max="11797" width="14" style="4" customWidth="1"/>
    <col min="11798" max="11798" width="20.5703125" style="4" customWidth="1"/>
    <col min="11799" max="11799" width="11.7109375" style="4" customWidth="1"/>
    <col min="11800" max="11800" width="10.85546875" style="4" customWidth="1"/>
    <col min="11801" max="11994" width="9.140625" style="4"/>
    <col min="11995" max="11995" width="7.42578125" style="4" customWidth="1"/>
    <col min="11996" max="11996" width="20.28515625" style="4" customWidth="1"/>
    <col min="11997" max="11997" width="24.7109375" style="4" customWidth="1"/>
    <col min="11998" max="11998" width="35.7109375" style="4" customWidth="1"/>
    <col min="11999" max="11999" width="5" style="4" customWidth="1"/>
    <col min="12000" max="12000" width="12.85546875" style="4" customWidth="1"/>
    <col min="12001" max="12001" width="10.7109375" style="4" customWidth="1"/>
    <col min="12002" max="12002" width="7" style="4" customWidth="1"/>
    <col min="12003" max="12003" width="12.28515625" style="4" customWidth="1"/>
    <col min="12004" max="12004" width="10.7109375" style="4" customWidth="1"/>
    <col min="12005" max="12005" width="10.85546875" style="4" customWidth="1"/>
    <col min="12006" max="12006" width="8.85546875" style="4" customWidth="1"/>
    <col min="12007" max="12007" width="13.85546875" style="4" customWidth="1"/>
    <col min="12008" max="12008" width="20.42578125" style="4" customWidth="1"/>
    <col min="12009" max="12009" width="12.28515625" style="4" customWidth="1"/>
    <col min="12010" max="12010" width="19.28515625" style="4" customWidth="1"/>
    <col min="12011" max="12011" width="11.85546875" style="4" customWidth="1"/>
    <col min="12012" max="12012" width="9.140625" style="4" customWidth="1"/>
    <col min="12013" max="12013" width="13.42578125" style="4" customWidth="1"/>
    <col min="12014" max="12014" width="15.28515625" style="4" customWidth="1"/>
    <col min="12015" max="12015" width="15.42578125" style="4" customWidth="1"/>
    <col min="12016" max="12017" width="14.42578125" style="4" customWidth="1"/>
    <col min="12018" max="12018" width="5" style="4" customWidth="1"/>
    <col min="12019" max="12021" width="15.140625" style="4" customWidth="1"/>
    <col min="12022" max="12022" width="4.28515625" style="4" customWidth="1"/>
    <col min="12023" max="12023" width="16" style="4" customWidth="1"/>
    <col min="12024" max="12024" width="17.140625" style="4" customWidth="1"/>
    <col min="12025" max="12025" width="18.28515625" style="4" customWidth="1"/>
    <col min="12026" max="12026" width="4.85546875" style="4" customWidth="1"/>
    <col min="12027" max="12027" width="16" style="4" customWidth="1"/>
    <col min="12028" max="12028" width="17.140625" style="4" customWidth="1"/>
    <col min="12029" max="12029" width="18.28515625" style="4" customWidth="1"/>
    <col min="12030" max="12030" width="13.7109375" style="4" customWidth="1"/>
    <col min="12031" max="12031" width="16" style="4" customWidth="1"/>
    <col min="12032" max="12032" width="17.140625" style="4" customWidth="1"/>
    <col min="12033" max="12033" width="18.28515625" style="4" customWidth="1"/>
    <col min="12034" max="12034" width="13.7109375" style="4" customWidth="1"/>
    <col min="12035" max="12035" width="16" style="4" customWidth="1"/>
    <col min="12036" max="12036" width="17.140625" style="4" customWidth="1"/>
    <col min="12037" max="12037" width="18.28515625" style="4" customWidth="1"/>
    <col min="12038" max="12038" width="13.7109375" style="4" customWidth="1"/>
    <col min="12039" max="12039" width="16" style="4" customWidth="1"/>
    <col min="12040" max="12040" width="17.140625" style="4" customWidth="1"/>
    <col min="12041" max="12044" width="18.28515625" style="4" customWidth="1"/>
    <col min="12045" max="12045" width="15" style="4" customWidth="1"/>
    <col min="12046" max="12046" width="15.7109375" style="4" customWidth="1"/>
    <col min="12047" max="12047" width="49" style="4" customWidth="1"/>
    <col min="12048" max="12048" width="19.42578125" style="4" customWidth="1"/>
    <col min="12049" max="12049" width="14.5703125" style="4" customWidth="1"/>
    <col min="12050" max="12050" width="12.28515625" style="4" customWidth="1"/>
    <col min="12051" max="12051" width="14.5703125" style="4" customWidth="1"/>
    <col min="12052" max="12052" width="11.7109375" style="4" customWidth="1"/>
    <col min="12053" max="12053" width="14" style="4" customWidth="1"/>
    <col min="12054" max="12054" width="20.5703125" style="4" customWidth="1"/>
    <col min="12055" max="12055" width="11.7109375" style="4" customWidth="1"/>
    <col min="12056" max="12056" width="10.85546875" style="4" customWidth="1"/>
    <col min="12057" max="12250" width="9.140625" style="4"/>
    <col min="12251" max="12251" width="7.42578125" style="4" customWidth="1"/>
    <col min="12252" max="12252" width="20.28515625" style="4" customWidth="1"/>
    <col min="12253" max="12253" width="24.7109375" style="4" customWidth="1"/>
    <col min="12254" max="12254" width="35.7109375" style="4" customWidth="1"/>
    <col min="12255" max="12255" width="5" style="4" customWidth="1"/>
    <col min="12256" max="12256" width="12.85546875" style="4" customWidth="1"/>
    <col min="12257" max="12257" width="10.7109375" style="4" customWidth="1"/>
    <col min="12258" max="12258" width="7" style="4" customWidth="1"/>
    <col min="12259" max="12259" width="12.28515625" style="4" customWidth="1"/>
    <col min="12260" max="12260" width="10.7109375" style="4" customWidth="1"/>
    <col min="12261" max="12261" width="10.85546875" style="4" customWidth="1"/>
    <col min="12262" max="12262" width="8.85546875" style="4" customWidth="1"/>
    <col min="12263" max="12263" width="13.85546875" style="4" customWidth="1"/>
    <col min="12264" max="12264" width="20.42578125" style="4" customWidth="1"/>
    <col min="12265" max="12265" width="12.28515625" style="4" customWidth="1"/>
    <col min="12266" max="12266" width="19.28515625" style="4" customWidth="1"/>
    <col min="12267" max="12267" width="11.85546875" style="4" customWidth="1"/>
    <col min="12268" max="12268" width="9.140625" style="4" customWidth="1"/>
    <col min="12269" max="12269" width="13.42578125" style="4" customWidth="1"/>
    <col min="12270" max="12270" width="15.28515625" style="4" customWidth="1"/>
    <col min="12271" max="12271" width="15.42578125" style="4" customWidth="1"/>
    <col min="12272" max="12273" width="14.42578125" style="4" customWidth="1"/>
    <col min="12274" max="12274" width="5" style="4" customWidth="1"/>
    <col min="12275" max="12277" width="15.140625" style="4" customWidth="1"/>
    <col min="12278" max="12278" width="4.28515625" style="4" customWidth="1"/>
    <col min="12279" max="12279" width="16" style="4" customWidth="1"/>
    <col min="12280" max="12280" width="17.140625" style="4" customWidth="1"/>
    <col min="12281" max="12281" width="18.28515625" style="4" customWidth="1"/>
    <col min="12282" max="12282" width="4.85546875" style="4" customWidth="1"/>
    <col min="12283" max="12283" width="16" style="4" customWidth="1"/>
    <col min="12284" max="12284" width="17.140625" style="4" customWidth="1"/>
    <col min="12285" max="12285" width="18.28515625" style="4" customWidth="1"/>
    <col min="12286" max="12286" width="13.7109375" style="4" customWidth="1"/>
    <col min="12287" max="12287" width="16" style="4" customWidth="1"/>
    <col min="12288" max="12288" width="17.140625" style="4" customWidth="1"/>
    <col min="12289" max="12289" width="18.28515625" style="4" customWidth="1"/>
    <col min="12290" max="12290" width="13.7109375" style="4" customWidth="1"/>
    <col min="12291" max="12291" width="16" style="4" customWidth="1"/>
    <col min="12292" max="12292" width="17.140625" style="4" customWidth="1"/>
    <col min="12293" max="12293" width="18.28515625" style="4" customWidth="1"/>
    <col min="12294" max="12294" width="13.7109375" style="4" customWidth="1"/>
    <col min="12295" max="12295" width="16" style="4" customWidth="1"/>
    <col min="12296" max="12296" width="17.140625" style="4" customWidth="1"/>
    <col min="12297" max="12300" width="18.28515625" style="4" customWidth="1"/>
    <col min="12301" max="12301" width="15" style="4" customWidth="1"/>
    <col min="12302" max="12302" width="15.7109375" style="4" customWidth="1"/>
    <col min="12303" max="12303" width="49" style="4" customWidth="1"/>
    <col min="12304" max="12304" width="19.42578125" style="4" customWidth="1"/>
    <col min="12305" max="12305" width="14.5703125" style="4" customWidth="1"/>
    <col min="12306" max="12306" width="12.28515625" style="4" customWidth="1"/>
    <col min="12307" max="12307" width="14.5703125" style="4" customWidth="1"/>
    <col min="12308" max="12308" width="11.7109375" style="4" customWidth="1"/>
    <col min="12309" max="12309" width="14" style="4" customWidth="1"/>
    <col min="12310" max="12310" width="20.5703125" style="4" customWidth="1"/>
    <col min="12311" max="12311" width="11.7109375" style="4" customWidth="1"/>
    <col min="12312" max="12312" width="10.85546875" style="4" customWidth="1"/>
    <col min="12313" max="12506" width="9.140625" style="4"/>
    <col min="12507" max="12507" width="7.42578125" style="4" customWidth="1"/>
    <col min="12508" max="12508" width="20.28515625" style="4" customWidth="1"/>
    <col min="12509" max="12509" width="24.7109375" style="4" customWidth="1"/>
    <col min="12510" max="12510" width="35.7109375" style="4" customWidth="1"/>
    <col min="12511" max="12511" width="5" style="4" customWidth="1"/>
    <col min="12512" max="12512" width="12.85546875" style="4" customWidth="1"/>
    <col min="12513" max="12513" width="10.7109375" style="4" customWidth="1"/>
    <col min="12514" max="12514" width="7" style="4" customWidth="1"/>
    <col min="12515" max="12515" width="12.28515625" style="4" customWidth="1"/>
    <col min="12516" max="12516" width="10.7109375" style="4" customWidth="1"/>
    <col min="12517" max="12517" width="10.85546875" style="4" customWidth="1"/>
    <col min="12518" max="12518" width="8.85546875" style="4" customWidth="1"/>
    <col min="12519" max="12519" width="13.85546875" style="4" customWidth="1"/>
    <col min="12520" max="12520" width="20.42578125" style="4" customWidth="1"/>
    <col min="12521" max="12521" width="12.28515625" style="4" customWidth="1"/>
    <col min="12522" max="12522" width="19.28515625" style="4" customWidth="1"/>
    <col min="12523" max="12523" width="11.85546875" style="4" customWidth="1"/>
    <col min="12524" max="12524" width="9.140625" style="4" customWidth="1"/>
    <col min="12525" max="12525" width="13.42578125" style="4" customWidth="1"/>
    <col min="12526" max="12526" width="15.28515625" style="4" customWidth="1"/>
    <col min="12527" max="12527" width="15.42578125" style="4" customWidth="1"/>
    <col min="12528" max="12529" width="14.42578125" style="4" customWidth="1"/>
    <col min="12530" max="12530" width="5" style="4" customWidth="1"/>
    <col min="12531" max="12533" width="15.140625" style="4" customWidth="1"/>
    <col min="12534" max="12534" width="4.28515625" style="4" customWidth="1"/>
    <col min="12535" max="12535" width="16" style="4" customWidth="1"/>
    <col min="12536" max="12536" width="17.140625" style="4" customWidth="1"/>
    <col min="12537" max="12537" width="18.28515625" style="4" customWidth="1"/>
    <col min="12538" max="12538" width="4.85546875" style="4" customWidth="1"/>
    <col min="12539" max="12539" width="16" style="4" customWidth="1"/>
    <col min="12540" max="12540" width="17.140625" style="4" customWidth="1"/>
    <col min="12541" max="12541" width="18.28515625" style="4" customWidth="1"/>
    <col min="12542" max="12542" width="13.7109375" style="4" customWidth="1"/>
    <col min="12543" max="12543" width="16" style="4" customWidth="1"/>
    <col min="12544" max="12544" width="17.140625" style="4" customWidth="1"/>
    <col min="12545" max="12545" width="18.28515625" style="4" customWidth="1"/>
    <col min="12546" max="12546" width="13.7109375" style="4" customWidth="1"/>
    <col min="12547" max="12547" width="16" style="4" customWidth="1"/>
    <col min="12548" max="12548" width="17.140625" style="4" customWidth="1"/>
    <col min="12549" max="12549" width="18.28515625" style="4" customWidth="1"/>
    <col min="12550" max="12550" width="13.7109375" style="4" customWidth="1"/>
    <col min="12551" max="12551" width="16" style="4" customWidth="1"/>
    <col min="12552" max="12552" width="17.140625" style="4" customWidth="1"/>
    <col min="12553" max="12556" width="18.28515625" style="4" customWidth="1"/>
    <col min="12557" max="12557" width="15" style="4" customWidth="1"/>
    <col min="12558" max="12558" width="15.7109375" style="4" customWidth="1"/>
    <col min="12559" max="12559" width="49" style="4" customWidth="1"/>
    <col min="12560" max="12560" width="19.42578125" style="4" customWidth="1"/>
    <col min="12561" max="12561" width="14.5703125" style="4" customWidth="1"/>
    <col min="12562" max="12562" width="12.28515625" style="4" customWidth="1"/>
    <col min="12563" max="12563" width="14.5703125" style="4" customWidth="1"/>
    <col min="12564" max="12564" width="11.7109375" style="4" customWidth="1"/>
    <col min="12565" max="12565" width="14" style="4" customWidth="1"/>
    <col min="12566" max="12566" width="20.5703125" style="4" customWidth="1"/>
    <col min="12567" max="12567" width="11.7109375" style="4" customWidth="1"/>
    <col min="12568" max="12568" width="10.85546875" style="4" customWidth="1"/>
    <col min="12569" max="12762" width="9.140625" style="4"/>
    <col min="12763" max="12763" width="7.42578125" style="4" customWidth="1"/>
    <col min="12764" max="12764" width="20.28515625" style="4" customWidth="1"/>
    <col min="12765" max="12765" width="24.7109375" style="4" customWidth="1"/>
    <col min="12766" max="12766" width="35.7109375" style="4" customWidth="1"/>
    <col min="12767" max="12767" width="5" style="4" customWidth="1"/>
    <col min="12768" max="12768" width="12.85546875" style="4" customWidth="1"/>
    <col min="12769" max="12769" width="10.7109375" style="4" customWidth="1"/>
    <col min="12770" max="12770" width="7" style="4" customWidth="1"/>
    <col min="12771" max="12771" width="12.28515625" style="4" customWidth="1"/>
    <col min="12772" max="12772" width="10.7109375" style="4" customWidth="1"/>
    <col min="12773" max="12773" width="10.85546875" style="4" customWidth="1"/>
    <col min="12774" max="12774" width="8.85546875" style="4" customWidth="1"/>
    <col min="12775" max="12775" width="13.85546875" style="4" customWidth="1"/>
    <col min="12776" max="12776" width="20.42578125" style="4" customWidth="1"/>
    <col min="12777" max="12777" width="12.28515625" style="4" customWidth="1"/>
    <col min="12778" max="12778" width="19.28515625" style="4" customWidth="1"/>
    <col min="12779" max="12779" width="11.85546875" style="4" customWidth="1"/>
    <col min="12780" max="12780" width="9.140625" style="4" customWidth="1"/>
    <col min="12781" max="12781" width="13.42578125" style="4" customWidth="1"/>
    <col min="12782" max="12782" width="15.28515625" style="4" customWidth="1"/>
    <col min="12783" max="12783" width="15.42578125" style="4" customWidth="1"/>
    <col min="12784" max="12785" width="14.42578125" style="4" customWidth="1"/>
    <col min="12786" max="12786" width="5" style="4" customWidth="1"/>
    <col min="12787" max="12789" width="15.140625" style="4" customWidth="1"/>
    <col min="12790" max="12790" width="4.28515625" style="4" customWidth="1"/>
    <col min="12791" max="12791" width="16" style="4" customWidth="1"/>
    <col min="12792" max="12792" width="17.140625" style="4" customWidth="1"/>
    <col min="12793" max="12793" width="18.28515625" style="4" customWidth="1"/>
    <col min="12794" max="12794" width="4.85546875" style="4" customWidth="1"/>
    <col min="12795" max="12795" width="16" style="4" customWidth="1"/>
    <col min="12796" max="12796" width="17.140625" style="4" customWidth="1"/>
    <col min="12797" max="12797" width="18.28515625" style="4" customWidth="1"/>
    <col min="12798" max="12798" width="13.7109375" style="4" customWidth="1"/>
    <col min="12799" max="12799" width="16" style="4" customWidth="1"/>
    <col min="12800" max="12800" width="17.140625" style="4" customWidth="1"/>
    <col min="12801" max="12801" width="18.28515625" style="4" customWidth="1"/>
    <col min="12802" max="12802" width="13.7109375" style="4" customWidth="1"/>
    <col min="12803" max="12803" width="16" style="4" customWidth="1"/>
    <col min="12804" max="12804" width="17.140625" style="4" customWidth="1"/>
    <col min="12805" max="12805" width="18.28515625" style="4" customWidth="1"/>
    <col min="12806" max="12806" width="13.7109375" style="4" customWidth="1"/>
    <col min="12807" max="12807" width="16" style="4" customWidth="1"/>
    <col min="12808" max="12808" width="17.140625" style="4" customWidth="1"/>
    <col min="12809" max="12812" width="18.28515625" style="4" customWidth="1"/>
    <col min="12813" max="12813" width="15" style="4" customWidth="1"/>
    <col min="12814" max="12814" width="15.7109375" style="4" customWidth="1"/>
    <col min="12815" max="12815" width="49" style="4" customWidth="1"/>
    <col min="12816" max="12816" width="19.42578125" style="4" customWidth="1"/>
    <col min="12817" max="12817" width="14.5703125" style="4" customWidth="1"/>
    <col min="12818" max="12818" width="12.28515625" style="4" customWidth="1"/>
    <col min="12819" max="12819" width="14.5703125" style="4" customWidth="1"/>
    <col min="12820" max="12820" width="11.7109375" style="4" customWidth="1"/>
    <col min="12821" max="12821" width="14" style="4" customWidth="1"/>
    <col min="12822" max="12822" width="20.5703125" style="4" customWidth="1"/>
    <col min="12823" max="12823" width="11.7109375" style="4" customWidth="1"/>
    <col min="12824" max="12824" width="10.85546875" style="4" customWidth="1"/>
    <col min="12825" max="13018" width="9.140625" style="4"/>
    <col min="13019" max="13019" width="7.42578125" style="4" customWidth="1"/>
    <col min="13020" max="13020" width="20.28515625" style="4" customWidth="1"/>
    <col min="13021" max="13021" width="24.7109375" style="4" customWidth="1"/>
    <col min="13022" max="13022" width="35.7109375" style="4" customWidth="1"/>
    <col min="13023" max="13023" width="5" style="4" customWidth="1"/>
    <col min="13024" max="13024" width="12.85546875" style="4" customWidth="1"/>
    <col min="13025" max="13025" width="10.7109375" style="4" customWidth="1"/>
    <col min="13026" max="13026" width="7" style="4" customWidth="1"/>
    <col min="13027" max="13027" width="12.28515625" style="4" customWidth="1"/>
    <col min="13028" max="13028" width="10.7109375" style="4" customWidth="1"/>
    <col min="13029" max="13029" width="10.85546875" style="4" customWidth="1"/>
    <col min="13030" max="13030" width="8.85546875" style="4" customWidth="1"/>
    <col min="13031" max="13031" width="13.85546875" style="4" customWidth="1"/>
    <col min="13032" max="13032" width="20.42578125" style="4" customWidth="1"/>
    <col min="13033" max="13033" width="12.28515625" style="4" customWidth="1"/>
    <col min="13034" max="13034" width="19.28515625" style="4" customWidth="1"/>
    <col min="13035" max="13035" width="11.85546875" style="4" customWidth="1"/>
    <col min="13036" max="13036" width="9.140625" style="4" customWidth="1"/>
    <col min="13037" max="13037" width="13.42578125" style="4" customWidth="1"/>
    <col min="13038" max="13038" width="15.28515625" style="4" customWidth="1"/>
    <col min="13039" max="13039" width="15.42578125" style="4" customWidth="1"/>
    <col min="13040" max="13041" width="14.42578125" style="4" customWidth="1"/>
    <col min="13042" max="13042" width="5" style="4" customWidth="1"/>
    <col min="13043" max="13045" width="15.140625" style="4" customWidth="1"/>
    <col min="13046" max="13046" width="4.28515625" style="4" customWidth="1"/>
    <col min="13047" max="13047" width="16" style="4" customWidth="1"/>
    <col min="13048" max="13048" width="17.140625" style="4" customWidth="1"/>
    <col min="13049" max="13049" width="18.28515625" style="4" customWidth="1"/>
    <col min="13050" max="13050" width="4.85546875" style="4" customWidth="1"/>
    <col min="13051" max="13051" width="16" style="4" customWidth="1"/>
    <col min="13052" max="13052" width="17.140625" style="4" customWidth="1"/>
    <col min="13053" max="13053" width="18.28515625" style="4" customWidth="1"/>
    <col min="13054" max="13054" width="13.7109375" style="4" customWidth="1"/>
    <col min="13055" max="13055" width="16" style="4" customWidth="1"/>
    <col min="13056" max="13056" width="17.140625" style="4" customWidth="1"/>
    <col min="13057" max="13057" width="18.28515625" style="4" customWidth="1"/>
    <col min="13058" max="13058" width="13.7109375" style="4" customWidth="1"/>
    <col min="13059" max="13059" width="16" style="4" customWidth="1"/>
    <col min="13060" max="13060" width="17.140625" style="4" customWidth="1"/>
    <col min="13061" max="13061" width="18.28515625" style="4" customWidth="1"/>
    <col min="13062" max="13062" width="13.7109375" style="4" customWidth="1"/>
    <col min="13063" max="13063" width="16" style="4" customWidth="1"/>
    <col min="13064" max="13064" width="17.140625" style="4" customWidth="1"/>
    <col min="13065" max="13068" width="18.28515625" style="4" customWidth="1"/>
    <col min="13069" max="13069" width="15" style="4" customWidth="1"/>
    <col min="13070" max="13070" width="15.7109375" style="4" customWidth="1"/>
    <col min="13071" max="13071" width="49" style="4" customWidth="1"/>
    <col min="13072" max="13072" width="19.42578125" style="4" customWidth="1"/>
    <col min="13073" max="13073" width="14.5703125" style="4" customWidth="1"/>
    <col min="13074" max="13074" width="12.28515625" style="4" customWidth="1"/>
    <col min="13075" max="13075" width="14.5703125" style="4" customWidth="1"/>
    <col min="13076" max="13076" width="11.7109375" style="4" customWidth="1"/>
    <col min="13077" max="13077" width="14" style="4" customWidth="1"/>
    <col min="13078" max="13078" width="20.5703125" style="4" customWidth="1"/>
    <col min="13079" max="13079" width="11.7109375" style="4" customWidth="1"/>
    <col min="13080" max="13080" width="10.85546875" style="4" customWidth="1"/>
    <col min="13081" max="13274" width="9.140625" style="4"/>
    <col min="13275" max="13275" width="7.42578125" style="4" customWidth="1"/>
    <col min="13276" max="13276" width="20.28515625" style="4" customWidth="1"/>
    <col min="13277" max="13277" width="24.7109375" style="4" customWidth="1"/>
    <col min="13278" max="13278" width="35.7109375" style="4" customWidth="1"/>
    <col min="13279" max="13279" width="5" style="4" customWidth="1"/>
    <col min="13280" max="13280" width="12.85546875" style="4" customWidth="1"/>
    <col min="13281" max="13281" width="10.7109375" style="4" customWidth="1"/>
    <col min="13282" max="13282" width="7" style="4" customWidth="1"/>
    <col min="13283" max="13283" width="12.28515625" style="4" customWidth="1"/>
    <col min="13284" max="13284" width="10.7109375" style="4" customWidth="1"/>
    <col min="13285" max="13285" width="10.85546875" style="4" customWidth="1"/>
    <col min="13286" max="13286" width="8.85546875" style="4" customWidth="1"/>
    <col min="13287" max="13287" width="13.85546875" style="4" customWidth="1"/>
    <col min="13288" max="13288" width="20.42578125" style="4" customWidth="1"/>
    <col min="13289" max="13289" width="12.28515625" style="4" customWidth="1"/>
    <col min="13290" max="13290" width="19.28515625" style="4" customWidth="1"/>
    <col min="13291" max="13291" width="11.85546875" style="4" customWidth="1"/>
    <col min="13292" max="13292" width="9.140625" style="4" customWidth="1"/>
    <col min="13293" max="13293" width="13.42578125" style="4" customWidth="1"/>
    <col min="13294" max="13294" width="15.28515625" style="4" customWidth="1"/>
    <col min="13295" max="13295" width="15.42578125" style="4" customWidth="1"/>
    <col min="13296" max="13297" width="14.42578125" style="4" customWidth="1"/>
    <col min="13298" max="13298" width="5" style="4" customWidth="1"/>
    <col min="13299" max="13301" width="15.140625" style="4" customWidth="1"/>
    <col min="13302" max="13302" width="4.28515625" style="4" customWidth="1"/>
    <col min="13303" max="13303" width="16" style="4" customWidth="1"/>
    <col min="13304" max="13304" width="17.140625" style="4" customWidth="1"/>
    <col min="13305" max="13305" width="18.28515625" style="4" customWidth="1"/>
    <col min="13306" max="13306" width="4.85546875" style="4" customWidth="1"/>
    <col min="13307" max="13307" width="16" style="4" customWidth="1"/>
    <col min="13308" max="13308" width="17.140625" style="4" customWidth="1"/>
    <col min="13309" max="13309" width="18.28515625" style="4" customWidth="1"/>
    <col min="13310" max="13310" width="13.7109375" style="4" customWidth="1"/>
    <col min="13311" max="13311" width="16" style="4" customWidth="1"/>
    <col min="13312" max="13312" width="17.140625" style="4" customWidth="1"/>
    <col min="13313" max="13313" width="18.28515625" style="4" customWidth="1"/>
    <col min="13314" max="13314" width="13.7109375" style="4" customWidth="1"/>
    <col min="13315" max="13315" width="16" style="4" customWidth="1"/>
    <col min="13316" max="13316" width="17.140625" style="4" customWidth="1"/>
    <col min="13317" max="13317" width="18.28515625" style="4" customWidth="1"/>
    <col min="13318" max="13318" width="13.7109375" style="4" customWidth="1"/>
    <col min="13319" max="13319" width="16" style="4" customWidth="1"/>
    <col min="13320" max="13320" width="17.140625" style="4" customWidth="1"/>
    <col min="13321" max="13324" width="18.28515625" style="4" customWidth="1"/>
    <col min="13325" max="13325" width="15" style="4" customWidth="1"/>
    <col min="13326" max="13326" width="15.7109375" style="4" customWidth="1"/>
    <col min="13327" max="13327" width="49" style="4" customWidth="1"/>
    <col min="13328" max="13328" width="19.42578125" style="4" customWidth="1"/>
    <col min="13329" max="13329" width="14.5703125" style="4" customWidth="1"/>
    <col min="13330" max="13330" width="12.28515625" style="4" customWidth="1"/>
    <col min="13331" max="13331" width="14.5703125" style="4" customWidth="1"/>
    <col min="13332" max="13332" width="11.7109375" style="4" customWidth="1"/>
    <col min="13333" max="13333" width="14" style="4" customWidth="1"/>
    <col min="13334" max="13334" width="20.5703125" style="4" customWidth="1"/>
    <col min="13335" max="13335" width="11.7109375" style="4" customWidth="1"/>
    <col min="13336" max="13336" width="10.85546875" style="4" customWidth="1"/>
    <col min="13337" max="13530" width="9.140625" style="4"/>
    <col min="13531" max="13531" width="7.42578125" style="4" customWidth="1"/>
    <col min="13532" max="13532" width="20.28515625" style="4" customWidth="1"/>
    <col min="13533" max="13533" width="24.7109375" style="4" customWidth="1"/>
    <col min="13534" max="13534" width="35.7109375" style="4" customWidth="1"/>
    <col min="13535" max="13535" width="5" style="4" customWidth="1"/>
    <col min="13536" max="13536" width="12.85546875" style="4" customWidth="1"/>
    <col min="13537" max="13537" width="10.7109375" style="4" customWidth="1"/>
    <col min="13538" max="13538" width="7" style="4" customWidth="1"/>
    <col min="13539" max="13539" width="12.28515625" style="4" customWidth="1"/>
    <col min="13540" max="13540" width="10.7109375" style="4" customWidth="1"/>
    <col min="13541" max="13541" width="10.85546875" style="4" customWidth="1"/>
    <col min="13542" max="13542" width="8.85546875" style="4" customWidth="1"/>
    <col min="13543" max="13543" width="13.85546875" style="4" customWidth="1"/>
    <col min="13544" max="13544" width="20.42578125" style="4" customWidth="1"/>
    <col min="13545" max="13545" width="12.28515625" style="4" customWidth="1"/>
    <col min="13546" max="13546" width="19.28515625" style="4" customWidth="1"/>
    <col min="13547" max="13547" width="11.85546875" style="4" customWidth="1"/>
    <col min="13548" max="13548" width="9.140625" style="4" customWidth="1"/>
    <col min="13549" max="13549" width="13.42578125" style="4" customWidth="1"/>
    <col min="13550" max="13550" width="15.28515625" style="4" customWidth="1"/>
    <col min="13551" max="13551" width="15.42578125" style="4" customWidth="1"/>
    <col min="13552" max="13553" width="14.42578125" style="4" customWidth="1"/>
    <col min="13554" max="13554" width="5" style="4" customWidth="1"/>
    <col min="13555" max="13557" width="15.140625" style="4" customWidth="1"/>
    <col min="13558" max="13558" width="4.28515625" style="4" customWidth="1"/>
    <col min="13559" max="13559" width="16" style="4" customWidth="1"/>
    <col min="13560" max="13560" width="17.140625" style="4" customWidth="1"/>
    <col min="13561" max="13561" width="18.28515625" style="4" customWidth="1"/>
    <col min="13562" max="13562" width="4.85546875" style="4" customWidth="1"/>
    <col min="13563" max="13563" width="16" style="4" customWidth="1"/>
    <col min="13564" max="13564" width="17.140625" style="4" customWidth="1"/>
    <col min="13565" max="13565" width="18.28515625" style="4" customWidth="1"/>
    <col min="13566" max="13566" width="13.7109375" style="4" customWidth="1"/>
    <col min="13567" max="13567" width="16" style="4" customWidth="1"/>
    <col min="13568" max="13568" width="17.140625" style="4" customWidth="1"/>
    <col min="13569" max="13569" width="18.28515625" style="4" customWidth="1"/>
    <col min="13570" max="13570" width="13.7109375" style="4" customWidth="1"/>
    <col min="13571" max="13571" width="16" style="4" customWidth="1"/>
    <col min="13572" max="13572" width="17.140625" style="4" customWidth="1"/>
    <col min="13573" max="13573" width="18.28515625" style="4" customWidth="1"/>
    <col min="13574" max="13574" width="13.7109375" style="4" customWidth="1"/>
    <col min="13575" max="13575" width="16" style="4" customWidth="1"/>
    <col min="13576" max="13576" width="17.140625" style="4" customWidth="1"/>
    <col min="13577" max="13580" width="18.28515625" style="4" customWidth="1"/>
    <col min="13581" max="13581" width="15" style="4" customWidth="1"/>
    <col min="13582" max="13582" width="15.7109375" style="4" customWidth="1"/>
    <col min="13583" max="13583" width="49" style="4" customWidth="1"/>
    <col min="13584" max="13584" width="19.42578125" style="4" customWidth="1"/>
    <col min="13585" max="13585" width="14.5703125" style="4" customWidth="1"/>
    <col min="13586" max="13586" width="12.28515625" style="4" customWidth="1"/>
    <col min="13587" max="13587" width="14.5703125" style="4" customWidth="1"/>
    <col min="13588" max="13588" width="11.7109375" style="4" customWidth="1"/>
    <col min="13589" max="13589" width="14" style="4" customWidth="1"/>
    <col min="13590" max="13590" width="20.5703125" style="4" customWidth="1"/>
    <col min="13591" max="13591" width="11.7109375" style="4" customWidth="1"/>
    <col min="13592" max="13592" width="10.85546875" style="4" customWidth="1"/>
    <col min="13593" max="13786" width="9.140625" style="4"/>
    <col min="13787" max="13787" width="7.42578125" style="4" customWidth="1"/>
    <col min="13788" max="13788" width="20.28515625" style="4" customWidth="1"/>
    <col min="13789" max="13789" width="24.7109375" style="4" customWidth="1"/>
    <col min="13790" max="13790" width="35.7109375" style="4" customWidth="1"/>
    <col min="13791" max="13791" width="5" style="4" customWidth="1"/>
    <col min="13792" max="13792" width="12.85546875" style="4" customWidth="1"/>
    <col min="13793" max="13793" width="10.7109375" style="4" customWidth="1"/>
    <col min="13794" max="13794" width="7" style="4" customWidth="1"/>
    <col min="13795" max="13795" width="12.28515625" style="4" customWidth="1"/>
    <col min="13796" max="13796" width="10.7109375" style="4" customWidth="1"/>
    <col min="13797" max="13797" width="10.85546875" style="4" customWidth="1"/>
    <col min="13798" max="13798" width="8.85546875" style="4" customWidth="1"/>
    <col min="13799" max="13799" width="13.85546875" style="4" customWidth="1"/>
    <col min="13800" max="13800" width="20.42578125" style="4" customWidth="1"/>
    <col min="13801" max="13801" width="12.28515625" style="4" customWidth="1"/>
    <col min="13802" max="13802" width="19.28515625" style="4" customWidth="1"/>
    <col min="13803" max="13803" width="11.85546875" style="4" customWidth="1"/>
    <col min="13804" max="13804" width="9.140625" style="4" customWidth="1"/>
    <col min="13805" max="13805" width="13.42578125" style="4" customWidth="1"/>
    <col min="13806" max="13806" width="15.28515625" style="4" customWidth="1"/>
    <col min="13807" max="13807" width="15.42578125" style="4" customWidth="1"/>
    <col min="13808" max="13809" width="14.42578125" style="4" customWidth="1"/>
    <col min="13810" max="13810" width="5" style="4" customWidth="1"/>
    <col min="13811" max="13813" width="15.140625" style="4" customWidth="1"/>
    <col min="13814" max="13814" width="4.28515625" style="4" customWidth="1"/>
    <col min="13815" max="13815" width="16" style="4" customWidth="1"/>
    <col min="13816" max="13816" width="17.140625" style="4" customWidth="1"/>
    <col min="13817" max="13817" width="18.28515625" style="4" customWidth="1"/>
    <col min="13818" max="13818" width="4.85546875" style="4" customWidth="1"/>
    <col min="13819" max="13819" width="16" style="4" customWidth="1"/>
    <col min="13820" max="13820" width="17.140625" style="4" customWidth="1"/>
    <col min="13821" max="13821" width="18.28515625" style="4" customWidth="1"/>
    <col min="13822" max="13822" width="13.7109375" style="4" customWidth="1"/>
    <col min="13823" max="13823" width="16" style="4" customWidth="1"/>
    <col min="13824" max="13824" width="17.140625" style="4" customWidth="1"/>
    <col min="13825" max="13825" width="18.28515625" style="4" customWidth="1"/>
    <col min="13826" max="13826" width="13.7109375" style="4" customWidth="1"/>
    <col min="13827" max="13827" width="16" style="4" customWidth="1"/>
    <col min="13828" max="13828" width="17.140625" style="4" customWidth="1"/>
    <col min="13829" max="13829" width="18.28515625" style="4" customWidth="1"/>
    <col min="13830" max="13830" width="13.7109375" style="4" customWidth="1"/>
    <col min="13831" max="13831" width="16" style="4" customWidth="1"/>
    <col min="13832" max="13832" width="17.140625" style="4" customWidth="1"/>
    <col min="13833" max="13836" width="18.28515625" style="4" customWidth="1"/>
    <col min="13837" max="13837" width="15" style="4" customWidth="1"/>
    <col min="13838" max="13838" width="15.7109375" style="4" customWidth="1"/>
    <col min="13839" max="13839" width="49" style="4" customWidth="1"/>
    <col min="13840" max="13840" width="19.42578125" style="4" customWidth="1"/>
    <col min="13841" max="13841" width="14.5703125" style="4" customWidth="1"/>
    <col min="13842" max="13842" width="12.28515625" style="4" customWidth="1"/>
    <col min="13843" max="13843" width="14.5703125" style="4" customWidth="1"/>
    <col min="13844" max="13844" width="11.7109375" style="4" customWidth="1"/>
    <col min="13845" max="13845" width="14" style="4" customWidth="1"/>
    <col min="13846" max="13846" width="20.5703125" style="4" customWidth="1"/>
    <col min="13847" max="13847" width="11.7109375" style="4" customWidth="1"/>
    <col min="13848" max="13848" width="10.85546875" style="4" customWidth="1"/>
    <col min="13849" max="14042" width="9.140625" style="4"/>
    <col min="14043" max="14043" width="7.42578125" style="4" customWidth="1"/>
    <col min="14044" max="14044" width="20.28515625" style="4" customWidth="1"/>
    <col min="14045" max="14045" width="24.7109375" style="4" customWidth="1"/>
    <col min="14046" max="14046" width="35.7109375" style="4" customWidth="1"/>
    <col min="14047" max="14047" width="5" style="4" customWidth="1"/>
    <col min="14048" max="14048" width="12.85546875" style="4" customWidth="1"/>
    <col min="14049" max="14049" width="10.7109375" style="4" customWidth="1"/>
    <col min="14050" max="14050" width="7" style="4" customWidth="1"/>
    <col min="14051" max="14051" width="12.28515625" style="4" customWidth="1"/>
    <col min="14052" max="14052" width="10.7109375" style="4" customWidth="1"/>
    <col min="14053" max="14053" width="10.85546875" style="4" customWidth="1"/>
    <col min="14054" max="14054" width="8.85546875" style="4" customWidth="1"/>
    <col min="14055" max="14055" width="13.85546875" style="4" customWidth="1"/>
    <col min="14056" max="14056" width="20.42578125" style="4" customWidth="1"/>
    <col min="14057" max="14057" width="12.28515625" style="4" customWidth="1"/>
    <col min="14058" max="14058" width="19.28515625" style="4" customWidth="1"/>
    <col min="14059" max="14059" width="11.85546875" style="4" customWidth="1"/>
    <col min="14060" max="14060" width="9.140625" style="4" customWidth="1"/>
    <col min="14061" max="14061" width="13.42578125" style="4" customWidth="1"/>
    <col min="14062" max="14062" width="15.28515625" style="4" customWidth="1"/>
    <col min="14063" max="14063" width="15.42578125" style="4" customWidth="1"/>
    <col min="14064" max="14065" width="14.42578125" style="4" customWidth="1"/>
    <col min="14066" max="14066" width="5" style="4" customWidth="1"/>
    <col min="14067" max="14069" width="15.140625" style="4" customWidth="1"/>
    <col min="14070" max="14070" width="4.28515625" style="4" customWidth="1"/>
    <col min="14071" max="14071" width="16" style="4" customWidth="1"/>
    <col min="14072" max="14072" width="17.140625" style="4" customWidth="1"/>
    <col min="14073" max="14073" width="18.28515625" style="4" customWidth="1"/>
    <col min="14074" max="14074" width="4.85546875" style="4" customWidth="1"/>
    <col min="14075" max="14075" width="16" style="4" customWidth="1"/>
    <col min="14076" max="14076" width="17.140625" style="4" customWidth="1"/>
    <col min="14077" max="14077" width="18.28515625" style="4" customWidth="1"/>
    <col min="14078" max="14078" width="13.7109375" style="4" customWidth="1"/>
    <col min="14079" max="14079" width="16" style="4" customWidth="1"/>
    <col min="14080" max="14080" width="17.140625" style="4" customWidth="1"/>
    <col min="14081" max="14081" width="18.28515625" style="4" customWidth="1"/>
    <col min="14082" max="14082" width="13.7109375" style="4" customWidth="1"/>
    <col min="14083" max="14083" width="16" style="4" customWidth="1"/>
    <col min="14084" max="14084" width="17.140625" style="4" customWidth="1"/>
    <col min="14085" max="14085" width="18.28515625" style="4" customWidth="1"/>
    <col min="14086" max="14086" width="13.7109375" style="4" customWidth="1"/>
    <col min="14087" max="14087" width="16" style="4" customWidth="1"/>
    <col min="14088" max="14088" width="17.140625" style="4" customWidth="1"/>
    <col min="14089" max="14092" width="18.28515625" style="4" customWidth="1"/>
    <col min="14093" max="14093" width="15" style="4" customWidth="1"/>
    <col min="14094" max="14094" width="15.7109375" style="4" customWidth="1"/>
    <col min="14095" max="14095" width="49" style="4" customWidth="1"/>
    <col min="14096" max="14096" width="19.42578125" style="4" customWidth="1"/>
    <col min="14097" max="14097" width="14.5703125" style="4" customWidth="1"/>
    <col min="14098" max="14098" width="12.28515625" style="4" customWidth="1"/>
    <col min="14099" max="14099" width="14.5703125" style="4" customWidth="1"/>
    <col min="14100" max="14100" width="11.7109375" style="4" customWidth="1"/>
    <col min="14101" max="14101" width="14" style="4" customWidth="1"/>
    <col min="14102" max="14102" width="20.5703125" style="4" customWidth="1"/>
    <col min="14103" max="14103" width="11.7109375" style="4" customWidth="1"/>
    <col min="14104" max="14104" width="10.85546875" style="4" customWidth="1"/>
    <col min="14105" max="14298" width="9.140625" style="4"/>
    <col min="14299" max="14299" width="7.42578125" style="4" customWidth="1"/>
    <col min="14300" max="14300" width="20.28515625" style="4" customWidth="1"/>
    <col min="14301" max="14301" width="24.7109375" style="4" customWidth="1"/>
    <col min="14302" max="14302" width="35.7109375" style="4" customWidth="1"/>
    <col min="14303" max="14303" width="5" style="4" customWidth="1"/>
    <col min="14304" max="14304" width="12.85546875" style="4" customWidth="1"/>
    <col min="14305" max="14305" width="10.7109375" style="4" customWidth="1"/>
    <col min="14306" max="14306" width="7" style="4" customWidth="1"/>
    <col min="14307" max="14307" width="12.28515625" style="4" customWidth="1"/>
    <col min="14308" max="14308" width="10.7109375" style="4" customWidth="1"/>
    <col min="14309" max="14309" width="10.85546875" style="4" customWidth="1"/>
    <col min="14310" max="14310" width="8.85546875" style="4" customWidth="1"/>
    <col min="14311" max="14311" width="13.85546875" style="4" customWidth="1"/>
    <col min="14312" max="14312" width="20.42578125" style="4" customWidth="1"/>
    <col min="14313" max="14313" width="12.28515625" style="4" customWidth="1"/>
    <col min="14314" max="14314" width="19.28515625" style="4" customWidth="1"/>
    <col min="14315" max="14315" width="11.85546875" style="4" customWidth="1"/>
    <col min="14316" max="14316" width="9.140625" style="4" customWidth="1"/>
    <col min="14317" max="14317" width="13.42578125" style="4" customWidth="1"/>
    <col min="14318" max="14318" width="15.28515625" style="4" customWidth="1"/>
    <col min="14319" max="14319" width="15.42578125" style="4" customWidth="1"/>
    <col min="14320" max="14321" width="14.42578125" style="4" customWidth="1"/>
    <col min="14322" max="14322" width="5" style="4" customWidth="1"/>
    <col min="14323" max="14325" width="15.140625" style="4" customWidth="1"/>
    <col min="14326" max="14326" width="4.28515625" style="4" customWidth="1"/>
    <col min="14327" max="14327" width="16" style="4" customWidth="1"/>
    <col min="14328" max="14328" width="17.140625" style="4" customWidth="1"/>
    <col min="14329" max="14329" width="18.28515625" style="4" customWidth="1"/>
    <col min="14330" max="14330" width="4.85546875" style="4" customWidth="1"/>
    <col min="14331" max="14331" width="16" style="4" customWidth="1"/>
    <col min="14332" max="14332" width="17.140625" style="4" customWidth="1"/>
    <col min="14333" max="14333" width="18.28515625" style="4" customWidth="1"/>
    <col min="14334" max="14334" width="13.7109375" style="4" customWidth="1"/>
    <col min="14335" max="14335" width="16" style="4" customWidth="1"/>
    <col min="14336" max="14336" width="17.140625" style="4" customWidth="1"/>
    <col min="14337" max="14337" width="18.28515625" style="4" customWidth="1"/>
    <col min="14338" max="14338" width="13.7109375" style="4" customWidth="1"/>
    <col min="14339" max="14339" width="16" style="4" customWidth="1"/>
    <col min="14340" max="14340" width="17.140625" style="4" customWidth="1"/>
    <col min="14341" max="14341" width="18.28515625" style="4" customWidth="1"/>
    <col min="14342" max="14342" width="13.7109375" style="4" customWidth="1"/>
    <col min="14343" max="14343" width="16" style="4" customWidth="1"/>
    <col min="14344" max="14344" width="17.140625" style="4" customWidth="1"/>
    <col min="14345" max="14348" width="18.28515625" style="4" customWidth="1"/>
    <col min="14349" max="14349" width="15" style="4" customWidth="1"/>
    <col min="14350" max="14350" width="15.7109375" style="4" customWidth="1"/>
    <col min="14351" max="14351" width="49" style="4" customWidth="1"/>
    <col min="14352" max="14352" width="19.42578125" style="4" customWidth="1"/>
    <col min="14353" max="14353" width="14.5703125" style="4" customWidth="1"/>
    <col min="14354" max="14354" width="12.28515625" style="4" customWidth="1"/>
    <col min="14355" max="14355" width="14.5703125" style="4" customWidth="1"/>
    <col min="14356" max="14356" width="11.7109375" style="4" customWidth="1"/>
    <col min="14357" max="14357" width="14" style="4" customWidth="1"/>
    <col min="14358" max="14358" width="20.5703125" style="4" customWidth="1"/>
    <col min="14359" max="14359" width="11.7109375" style="4" customWidth="1"/>
    <col min="14360" max="14360" width="10.85546875" style="4" customWidth="1"/>
    <col min="14361" max="14554" width="9.140625" style="4"/>
    <col min="14555" max="14555" width="7.42578125" style="4" customWidth="1"/>
    <col min="14556" max="14556" width="20.28515625" style="4" customWidth="1"/>
    <col min="14557" max="14557" width="24.7109375" style="4" customWidth="1"/>
    <col min="14558" max="14558" width="35.7109375" style="4" customWidth="1"/>
    <col min="14559" max="14559" width="5" style="4" customWidth="1"/>
    <col min="14560" max="14560" width="12.85546875" style="4" customWidth="1"/>
    <col min="14561" max="14561" width="10.7109375" style="4" customWidth="1"/>
    <col min="14562" max="14562" width="7" style="4" customWidth="1"/>
    <col min="14563" max="14563" width="12.28515625" style="4" customWidth="1"/>
    <col min="14564" max="14564" width="10.7109375" style="4" customWidth="1"/>
    <col min="14565" max="14565" width="10.85546875" style="4" customWidth="1"/>
    <col min="14566" max="14566" width="8.85546875" style="4" customWidth="1"/>
    <col min="14567" max="14567" width="13.85546875" style="4" customWidth="1"/>
    <col min="14568" max="14568" width="20.42578125" style="4" customWidth="1"/>
    <col min="14569" max="14569" width="12.28515625" style="4" customWidth="1"/>
    <col min="14570" max="14570" width="19.28515625" style="4" customWidth="1"/>
    <col min="14571" max="14571" width="11.85546875" style="4" customWidth="1"/>
    <col min="14572" max="14572" width="9.140625" style="4" customWidth="1"/>
    <col min="14573" max="14573" width="13.42578125" style="4" customWidth="1"/>
    <col min="14574" max="14574" width="15.28515625" style="4" customWidth="1"/>
    <col min="14575" max="14575" width="15.42578125" style="4" customWidth="1"/>
    <col min="14576" max="14577" width="14.42578125" style="4" customWidth="1"/>
    <col min="14578" max="14578" width="5" style="4" customWidth="1"/>
    <col min="14579" max="14581" width="15.140625" style="4" customWidth="1"/>
    <col min="14582" max="14582" width="4.28515625" style="4" customWidth="1"/>
    <col min="14583" max="14583" width="16" style="4" customWidth="1"/>
    <col min="14584" max="14584" width="17.140625" style="4" customWidth="1"/>
    <col min="14585" max="14585" width="18.28515625" style="4" customWidth="1"/>
    <col min="14586" max="14586" width="4.85546875" style="4" customWidth="1"/>
    <col min="14587" max="14587" width="16" style="4" customWidth="1"/>
    <col min="14588" max="14588" width="17.140625" style="4" customWidth="1"/>
    <col min="14589" max="14589" width="18.28515625" style="4" customWidth="1"/>
    <col min="14590" max="14590" width="13.7109375" style="4" customWidth="1"/>
    <col min="14591" max="14591" width="16" style="4" customWidth="1"/>
    <col min="14592" max="14592" width="17.140625" style="4" customWidth="1"/>
    <col min="14593" max="14593" width="18.28515625" style="4" customWidth="1"/>
    <col min="14594" max="14594" width="13.7109375" style="4" customWidth="1"/>
    <col min="14595" max="14595" width="16" style="4" customWidth="1"/>
    <col min="14596" max="14596" width="17.140625" style="4" customWidth="1"/>
    <col min="14597" max="14597" width="18.28515625" style="4" customWidth="1"/>
    <col min="14598" max="14598" width="13.7109375" style="4" customWidth="1"/>
    <col min="14599" max="14599" width="16" style="4" customWidth="1"/>
    <col min="14600" max="14600" width="17.140625" style="4" customWidth="1"/>
    <col min="14601" max="14604" width="18.28515625" style="4" customWidth="1"/>
    <col min="14605" max="14605" width="15" style="4" customWidth="1"/>
    <col min="14606" max="14606" width="15.7109375" style="4" customWidth="1"/>
    <col min="14607" max="14607" width="49" style="4" customWidth="1"/>
    <col min="14608" max="14608" width="19.42578125" style="4" customWidth="1"/>
    <col min="14609" max="14609" width="14.5703125" style="4" customWidth="1"/>
    <col min="14610" max="14610" width="12.28515625" style="4" customWidth="1"/>
    <col min="14611" max="14611" width="14.5703125" style="4" customWidth="1"/>
    <col min="14612" max="14612" width="11.7109375" style="4" customWidth="1"/>
    <col min="14613" max="14613" width="14" style="4" customWidth="1"/>
    <col min="14614" max="14614" width="20.5703125" style="4" customWidth="1"/>
    <col min="14615" max="14615" width="11.7109375" style="4" customWidth="1"/>
    <col min="14616" max="14616" width="10.85546875" style="4" customWidth="1"/>
    <col min="14617" max="14810" width="9.140625" style="4"/>
    <col min="14811" max="14811" width="7.42578125" style="4" customWidth="1"/>
    <col min="14812" max="14812" width="20.28515625" style="4" customWidth="1"/>
    <col min="14813" max="14813" width="24.7109375" style="4" customWidth="1"/>
    <col min="14814" max="14814" width="35.7109375" style="4" customWidth="1"/>
    <col min="14815" max="14815" width="5" style="4" customWidth="1"/>
    <col min="14816" max="14816" width="12.85546875" style="4" customWidth="1"/>
    <col min="14817" max="14817" width="10.7109375" style="4" customWidth="1"/>
    <col min="14818" max="14818" width="7" style="4" customWidth="1"/>
    <col min="14819" max="14819" width="12.28515625" style="4" customWidth="1"/>
    <col min="14820" max="14820" width="10.7109375" style="4" customWidth="1"/>
    <col min="14821" max="14821" width="10.85546875" style="4" customWidth="1"/>
    <col min="14822" max="14822" width="8.85546875" style="4" customWidth="1"/>
    <col min="14823" max="14823" width="13.85546875" style="4" customWidth="1"/>
    <col min="14824" max="14824" width="20.42578125" style="4" customWidth="1"/>
    <col min="14825" max="14825" width="12.28515625" style="4" customWidth="1"/>
    <col min="14826" max="14826" width="19.28515625" style="4" customWidth="1"/>
    <col min="14827" max="14827" width="11.85546875" style="4" customWidth="1"/>
    <col min="14828" max="14828" width="9.140625" style="4" customWidth="1"/>
    <col min="14829" max="14829" width="13.42578125" style="4" customWidth="1"/>
    <col min="14830" max="14830" width="15.28515625" style="4" customWidth="1"/>
    <col min="14831" max="14831" width="15.42578125" style="4" customWidth="1"/>
    <col min="14832" max="14833" width="14.42578125" style="4" customWidth="1"/>
    <col min="14834" max="14834" width="5" style="4" customWidth="1"/>
    <col min="14835" max="14837" width="15.140625" style="4" customWidth="1"/>
    <col min="14838" max="14838" width="4.28515625" style="4" customWidth="1"/>
    <col min="14839" max="14839" width="16" style="4" customWidth="1"/>
    <col min="14840" max="14840" width="17.140625" style="4" customWidth="1"/>
    <col min="14841" max="14841" width="18.28515625" style="4" customWidth="1"/>
    <col min="14842" max="14842" width="4.85546875" style="4" customWidth="1"/>
    <col min="14843" max="14843" width="16" style="4" customWidth="1"/>
    <col min="14844" max="14844" width="17.140625" style="4" customWidth="1"/>
    <col min="14845" max="14845" width="18.28515625" style="4" customWidth="1"/>
    <col min="14846" max="14846" width="13.7109375" style="4" customWidth="1"/>
    <col min="14847" max="14847" width="16" style="4" customWidth="1"/>
    <col min="14848" max="14848" width="17.140625" style="4" customWidth="1"/>
    <col min="14849" max="14849" width="18.28515625" style="4" customWidth="1"/>
    <col min="14850" max="14850" width="13.7109375" style="4" customWidth="1"/>
    <col min="14851" max="14851" width="16" style="4" customWidth="1"/>
    <col min="14852" max="14852" width="17.140625" style="4" customWidth="1"/>
    <col min="14853" max="14853" width="18.28515625" style="4" customWidth="1"/>
    <col min="14854" max="14854" width="13.7109375" style="4" customWidth="1"/>
    <col min="14855" max="14855" width="16" style="4" customWidth="1"/>
    <col min="14856" max="14856" width="17.140625" style="4" customWidth="1"/>
    <col min="14857" max="14860" width="18.28515625" style="4" customWidth="1"/>
    <col min="14861" max="14861" width="15" style="4" customWidth="1"/>
    <col min="14862" max="14862" width="15.7109375" style="4" customWidth="1"/>
    <col min="14863" max="14863" width="49" style="4" customWidth="1"/>
    <col min="14864" max="14864" width="19.42578125" style="4" customWidth="1"/>
    <col min="14865" max="14865" width="14.5703125" style="4" customWidth="1"/>
    <col min="14866" max="14866" width="12.28515625" style="4" customWidth="1"/>
    <col min="14867" max="14867" width="14.5703125" style="4" customWidth="1"/>
    <col min="14868" max="14868" width="11.7109375" style="4" customWidth="1"/>
    <col min="14869" max="14869" width="14" style="4" customWidth="1"/>
    <col min="14870" max="14870" width="20.5703125" style="4" customWidth="1"/>
    <col min="14871" max="14871" width="11.7109375" style="4" customWidth="1"/>
    <col min="14872" max="14872" width="10.85546875" style="4" customWidth="1"/>
    <col min="14873" max="15066" width="9.140625" style="4"/>
    <col min="15067" max="15067" width="7.42578125" style="4" customWidth="1"/>
    <col min="15068" max="15068" width="20.28515625" style="4" customWidth="1"/>
    <col min="15069" max="15069" width="24.7109375" style="4" customWidth="1"/>
    <col min="15070" max="15070" width="35.7109375" style="4" customWidth="1"/>
    <col min="15071" max="15071" width="5" style="4" customWidth="1"/>
    <col min="15072" max="15072" width="12.85546875" style="4" customWidth="1"/>
    <col min="15073" max="15073" width="10.7109375" style="4" customWidth="1"/>
    <col min="15074" max="15074" width="7" style="4" customWidth="1"/>
    <col min="15075" max="15075" width="12.28515625" style="4" customWidth="1"/>
    <col min="15076" max="15076" width="10.7109375" style="4" customWidth="1"/>
    <col min="15077" max="15077" width="10.85546875" style="4" customWidth="1"/>
    <col min="15078" max="15078" width="8.85546875" style="4" customWidth="1"/>
    <col min="15079" max="15079" width="13.85546875" style="4" customWidth="1"/>
    <col min="15080" max="15080" width="20.42578125" style="4" customWidth="1"/>
    <col min="15081" max="15081" width="12.28515625" style="4" customWidth="1"/>
    <col min="15082" max="15082" width="19.28515625" style="4" customWidth="1"/>
    <col min="15083" max="15083" width="11.85546875" style="4" customWidth="1"/>
    <col min="15084" max="15084" width="9.140625" style="4" customWidth="1"/>
    <col min="15085" max="15085" width="13.42578125" style="4" customWidth="1"/>
    <col min="15086" max="15086" width="15.28515625" style="4" customWidth="1"/>
    <col min="15087" max="15087" width="15.42578125" style="4" customWidth="1"/>
    <col min="15088" max="15089" width="14.42578125" style="4" customWidth="1"/>
    <col min="15090" max="15090" width="5" style="4" customWidth="1"/>
    <col min="15091" max="15093" width="15.140625" style="4" customWidth="1"/>
    <col min="15094" max="15094" width="4.28515625" style="4" customWidth="1"/>
    <col min="15095" max="15095" width="16" style="4" customWidth="1"/>
    <col min="15096" max="15096" width="17.140625" style="4" customWidth="1"/>
    <col min="15097" max="15097" width="18.28515625" style="4" customWidth="1"/>
    <col min="15098" max="15098" width="4.85546875" style="4" customWidth="1"/>
    <col min="15099" max="15099" width="16" style="4" customWidth="1"/>
    <col min="15100" max="15100" width="17.140625" style="4" customWidth="1"/>
    <col min="15101" max="15101" width="18.28515625" style="4" customWidth="1"/>
    <col min="15102" max="15102" width="13.7109375" style="4" customWidth="1"/>
    <col min="15103" max="15103" width="16" style="4" customWidth="1"/>
    <col min="15104" max="15104" width="17.140625" style="4" customWidth="1"/>
    <col min="15105" max="15105" width="18.28515625" style="4" customWidth="1"/>
    <col min="15106" max="15106" width="13.7109375" style="4" customWidth="1"/>
    <col min="15107" max="15107" width="16" style="4" customWidth="1"/>
    <col min="15108" max="15108" width="17.140625" style="4" customWidth="1"/>
    <col min="15109" max="15109" width="18.28515625" style="4" customWidth="1"/>
    <col min="15110" max="15110" width="13.7109375" style="4" customWidth="1"/>
    <col min="15111" max="15111" width="16" style="4" customWidth="1"/>
    <col min="15112" max="15112" width="17.140625" style="4" customWidth="1"/>
    <col min="15113" max="15116" width="18.28515625" style="4" customWidth="1"/>
    <col min="15117" max="15117" width="15" style="4" customWidth="1"/>
    <col min="15118" max="15118" width="15.7109375" style="4" customWidth="1"/>
    <col min="15119" max="15119" width="49" style="4" customWidth="1"/>
    <col min="15120" max="15120" width="19.42578125" style="4" customWidth="1"/>
    <col min="15121" max="15121" width="14.5703125" style="4" customWidth="1"/>
    <col min="15122" max="15122" width="12.28515625" style="4" customWidth="1"/>
    <col min="15123" max="15123" width="14.5703125" style="4" customWidth="1"/>
    <col min="15124" max="15124" width="11.7109375" style="4" customWidth="1"/>
    <col min="15125" max="15125" width="14" style="4" customWidth="1"/>
    <col min="15126" max="15126" width="20.5703125" style="4" customWidth="1"/>
    <col min="15127" max="15127" width="11.7109375" style="4" customWidth="1"/>
    <col min="15128" max="15128" width="10.85546875" style="4" customWidth="1"/>
    <col min="15129" max="15322" width="9.140625" style="4"/>
    <col min="15323" max="15323" width="7.42578125" style="4" customWidth="1"/>
    <col min="15324" max="15324" width="20.28515625" style="4" customWidth="1"/>
    <col min="15325" max="15325" width="24.7109375" style="4" customWidth="1"/>
    <col min="15326" max="15326" width="35.7109375" style="4" customWidth="1"/>
    <col min="15327" max="15327" width="5" style="4" customWidth="1"/>
    <col min="15328" max="15328" width="12.85546875" style="4" customWidth="1"/>
    <col min="15329" max="15329" width="10.7109375" style="4" customWidth="1"/>
    <col min="15330" max="15330" width="7" style="4" customWidth="1"/>
    <col min="15331" max="15331" width="12.28515625" style="4" customWidth="1"/>
    <col min="15332" max="15332" width="10.7109375" style="4" customWidth="1"/>
    <col min="15333" max="15333" width="10.85546875" style="4" customWidth="1"/>
    <col min="15334" max="15334" width="8.85546875" style="4" customWidth="1"/>
    <col min="15335" max="15335" width="13.85546875" style="4" customWidth="1"/>
    <col min="15336" max="15336" width="20.42578125" style="4" customWidth="1"/>
    <col min="15337" max="15337" width="12.28515625" style="4" customWidth="1"/>
    <col min="15338" max="15338" width="19.28515625" style="4" customWidth="1"/>
    <col min="15339" max="15339" width="11.85546875" style="4" customWidth="1"/>
    <col min="15340" max="15340" width="9.140625" style="4" customWidth="1"/>
    <col min="15341" max="15341" width="13.42578125" style="4" customWidth="1"/>
    <col min="15342" max="15342" width="15.28515625" style="4" customWidth="1"/>
    <col min="15343" max="15343" width="15.42578125" style="4" customWidth="1"/>
    <col min="15344" max="15345" width="14.42578125" style="4" customWidth="1"/>
    <col min="15346" max="15346" width="5" style="4" customWidth="1"/>
    <col min="15347" max="15349" width="15.140625" style="4" customWidth="1"/>
    <col min="15350" max="15350" width="4.28515625" style="4" customWidth="1"/>
    <col min="15351" max="15351" width="16" style="4" customWidth="1"/>
    <col min="15352" max="15352" width="17.140625" style="4" customWidth="1"/>
    <col min="15353" max="15353" width="18.28515625" style="4" customWidth="1"/>
    <col min="15354" max="15354" width="4.85546875" style="4" customWidth="1"/>
    <col min="15355" max="15355" width="16" style="4" customWidth="1"/>
    <col min="15356" max="15356" width="17.140625" style="4" customWidth="1"/>
    <col min="15357" max="15357" width="18.28515625" style="4" customWidth="1"/>
    <col min="15358" max="15358" width="13.7109375" style="4" customWidth="1"/>
    <col min="15359" max="15359" width="16" style="4" customWidth="1"/>
    <col min="15360" max="15360" width="17.140625" style="4" customWidth="1"/>
    <col min="15361" max="15361" width="18.28515625" style="4" customWidth="1"/>
    <col min="15362" max="15362" width="13.7109375" style="4" customWidth="1"/>
    <col min="15363" max="15363" width="16" style="4" customWidth="1"/>
    <col min="15364" max="15364" width="17.140625" style="4" customWidth="1"/>
    <col min="15365" max="15365" width="18.28515625" style="4" customWidth="1"/>
    <col min="15366" max="15366" width="13.7109375" style="4" customWidth="1"/>
    <col min="15367" max="15367" width="16" style="4" customWidth="1"/>
    <col min="15368" max="15368" width="17.140625" style="4" customWidth="1"/>
    <col min="15369" max="15372" width="18.28515625" style="4" customWidth="1"/>
    <col min="15373" max="15373" width="15" style="4" customWidth="1"/>
    <col min="15374" max="15374" width="15.7109375" style="4" customWidth="1"/>
    <col min="15375" max="15375" width="49" style="4" customWidth="1"/>
    <col min="15376" max="15376" width="19.42578125" style="4" customWidth="1"/>
    <col min="15377" max="15377" width="14.5703125" style="4" customWidth="1"/>
    <col min="15378" max="15378" width="12.28515625" style="4" customWidth="1"/>
    <col min="15379" max="15379" width="14.5703125" style="4" customWidth="1"/>
    <col min="15380" max="15380" width="11.7109375" style="4" customWidth="1"/>
    <col min="15381" max="15381" width="14" style="4" customWidth="1"/>
    <col min="15382" max="15382" width="20.5703125" style="4" customWidth="1"/>
    <col min="15383" max="15383" width="11.7109375" style="4" customWidth="1"/>
    <col min="15384" max="15384" width="10.85546875" style="4" customWidth="1"/>
    <col min="15385" max="15578" width="9.140625" style="4"/>
    <col min="15579" max="15579" width="7.42578125" style="4" customWidth="1"/>
    <col min="15580" max="15580" width="20.28515625" style="4" customWidth="1"/>
    <col min="15581" max="15581" width="24.7109375" style="4" customWidth="1"/>
    <col min="15582" max="15582" width="35.7109375" style="4" customWidth="1"/>
    <col min="15583" max="15583" width="5" style="4" customWidth="1"/>
    <col min="15584" max="15584" width="12.85546875" style="4" customWidth="1"/>
    <col min="15585" max="15585" width="10.7109375" style="4" customWidth="1"/>
    <col min="15586" max="15586" width="7" style="4" customWidth="1"/>
    <col min="15587" max="15587" width="12.28515625" style="4" customWidth="1"/>
    <col min="15588" max="15588" width="10.7109375" style="4" customWidth="1"/>
    <col min="15589" max="15589" width="10.85546875" style="4" customWidth="1"/>
    <col min="15590" max="15590" width="8.85546875" style="4" customWidth="1"/>
    <col min="15591" max="15591" width="13.85546875" style="4" customWidth="1"/>
    <col min="15592" max="15592" width="20.42578125" style="4" customWidth="1"/>
    <col min="15593" max="15593" width="12.28515625" style="4" customWidth="1"/>
    <col min="15594" max="15594" width="19.28515625" style="4" customWidth="1"/>
    <col min="15595" max="15595" width="11.85546875" style="4" customWidth="1"/>
    <col min="15596" max="15596" width="9.140625" style="4" customWidth="1"/>
    <col min="15597" max="15597" width="13.42578125" style="4" customWidth="1"/>
    <col min="15598" max="15598" width="15.28515625" style="4" customWidth="1"/>
    <col min="15599" max="15599" width="15.42578125" style="4" customWidth="1"/>
    <col min="15600" max="15601" width="14.42578125" style="4" customWidth="1"/>
    <col min="15602" max="15602" width="5" style="4" customWidth="1"/>
    <col min="15603" max="15605" width="15.140625" style="4" customWidth="1"/>
    <col min="15606" max="15606" width="4.28515625" style="4" customWidth="1"/>
    <col min="15607" max="15607" width="16" style="4" customWidth="1"/>
    <col min="15608" max="15608" width="17.140625" style="4" customWidth="1"/>
    <col min="15609" max="15609" width="18.28515625" style="4" customWidth="1"/>
    <col min="15610" max="15610" width="4.85546875" style="4" customWidth="1"/>
    <col min="15611" max="15611" width="16" style="4" customWidth="1"/>
    <col min="15612" max="15612" width="17.140625" style="4" customWidth="1"/>
    <col min="15613" max="15613" width="18.28515625" style="4" customWidth="1"/>
    <col min="15614" max="15614" width="13.7109375" style="4" customWidth="1"/>
    <col min="15615" max="15615" width="16" style="4" customWidth="1"/>
    <col min="15616" max="15616" width="17.140625" style="4" customWidth="1"/>
    <col min="15617" max="15617" width="18.28515625" style="4" customWidth="1"/>
    <col min="15618" max="15618" width="13.7109375" style="4" customWidth="1"/>
    <col min="15619" max="15619" width="16" style="4" customWidth="1"/>
    <col min="15620" max="15620" width="17.140625" style="4" customWidth="1"/>
    <col min="15621" max="15621" width="18.28515625" style="4" customWidth="1"/>
    <col min="15622" max="15622" width="13.7109375" style="4" customWidth="1"/>
    <col min="15623" max="15623" width="16" style="4" customWidth="1"/>
    <col min="15624" max="15624" width="17.140625" style="4" customWidth="1"/>
    <col min="15625" max="15628" width="18.28515625" style="4" customWidth="1"/>
    <col min="15629" max="15629" width="15" style="4" customWidth="1"/>
    <col min="15630" max="15630" width="15.7109375" style="4" customWidth="1"/>
    <col min="15631" max="15631" width="49" style="4" customWidth="1"/>
    <col min="15632" max="15632" width="19.42578125" style="4" customWidth="1"/>
    <col min="15633" max="15633" width="14.5703125" style="4" customWidth="1"/>
    <col min="15634" max="15634" width="12.28515625" style="4" customWidth="1"/>
    <col min="15635" max="15635" width="14.5703125" style="4" customWidth="1"/>
    <col min="15636" max="15636" width="11.7109375" style="4" customWidth="1"/>
    <col min="15637" max="15637" width="14" style="4" customWidth="1"/>
    <col min="15638" max="15638" width="20.5703125" style="4" customWidth="1"/>
    <col min="15639" max="15639" width="11.7109375" style="4" customWidth="1"/>
    <col min="15640" max="15640" width="10.85546875" style="4" customWidth="1"/>
    <col min="15641" max="15834" width="9.140625" style="4"/>
    <col min="15835" max="15835" width="7.42578125" style="4" customWidth="1"/>
    <col min="15836" max="15836" width="20.28515625" style="4" customWidth="1"/>
    <col min="15837" max="15837" width="24.7109375" style="4" customWidth="1"/>
    <col min="15838" max="15838" width="35.7109375" style="4" customWidth="1"/>
    <col min="15839" max="15839" width="5" style="4" customWidth="1"/>
    <col min="15840" max="15840" width="12.85546875" style="4" customWidth="1"/>
    <col min="15841" max="15841" width="10.7109375" style="4" customWidth="1"/>
    <col min="15842" max="15842" width="7" style="4" customWidth="1"/>
    <col min="15843" max="15843" width="12.28515625" style="4" customWidth="1"/>
    <col min="15844" max="15844" width="10.7109375" style="4" customWidth="1"/>
    <col min="15845" max="15845" width="10.85546875" style="4" customWidth="1"/>
    <col min="15846" max="15846" width="8.85546875" style="4" customWidth="1"/>
    <col min="15847" max="15847" width="13.85546875" style="4" customWidth="1"/>
    <col min="15848" max="15848" width="20.42578125" style="4" customWidth="1"/>
    <col min="15849" max="15849" width="12.28515625" style="4" customWidth="1"/>
    <col min="15850" max="15850" width="19.28515625" style="4" customWidth="1"/>
    <col min="15851" max="15851" width="11.85546875" style="4" customWidth="1"/>
    <col min="15852" max="15852" width="9.140625" style="4" customWidth="1"/>
    <col min="15853" max="15853" width="13.42578125" style="4" customWidth="1"/>
    <col min="15854" max="15854" width="15.28515625" style="4" customWidth="1"/>
    <col min="15855" max="15855" width="15.42578125" style="4" customWidth="1"/>
    <col min="15856" max="15857" width="14.42578125" style="4" customWidth="1"/>
    <col min="15858" max="15858" width="5" style="4" customWidth="1"/>
    <col min="15859" max="15861" width="15.140625" style="4" customWidth="1"/>
    <col min="15862" max="15862" width="4.28515625" style="4" customWidth="1"/>
    <col min="15863" max="15863" width="16" style="4" customWidth="1"/>
    <col min="15864" max="15864" width="17.140625" style="4" customWidth="1"/>
    <col min="15865" max="15865" width="18.28515625" style="4" customWidth="1"/>
    <col min="15866" max="15866" width="4.85546875" style="4" customWidth="1"/>
    <col min="15867" max="15867" width="16" style="4" customWidth="1"/>
    <col min="15868" max="15868" width="17.140625" style="4" customWidth="1"/>
    <col min="15869" max="15869" width="18.28515625" style="4" customWidth="1"/>
    <col min="15870" max="15870" width="13.7109375" style="4" customWidth="1"/>
    <col min="15871" max="15871" width="16" style="4" customWidth="1"/>
    <col min="15872" max="15872" width="17.140625" style="4" customWidth="1"/>
    <col min="15873" max="15873" width="18.28515625" style="4" customWidth="1"/>
    <col min="15874" max="15874" width="13.7109375" style="4" customWidth="1"/>
    <col min="15875" max="15875" width="16" style="4" customWidth="1"/>
    <col min="15876" max="15876" width="17.140625" style="4" customWidth="1"/>
    <col min="15877" max="15877" width="18.28515625" style="4" customWidth="1"/>
    <col min="15878" max="15878" width="13.7109375" style="4" customWidth="1"/>
    <col min="15879" max="15879" width="16" style="4" customWidth="1"/>
    <col min="15880" max="15880" width="17.140625" style="4" customWidth="1"/>
    <col min="15881" max="15884" width="18.28515625" style="4" customWidth="1"/>
    <col min="15885" max="15885" width="15" style="4" customWidth="1"/>
    <col min="15886" max="15886" width="15.7109375" style="4" customWidth="1"/>
    <col min="15887" max="15887" width="49" style="4" customWidth="1"/>
    <col min="15888" max="15888" width="19.42578125" style="4" customWidth="1"/>
    <col min="15889" max="15889" width="14.5703125" style="4" customWidth="1"/>
    <col min="15890" max="15890" width="12.28515625" style="4" customWidth="1"/>
    <col min="15891" max="15891" width="14.5703125" style="4" customWidth="1"/>
    <col min="15892" max="15892" width="11.7109375" style="4" customWidth="1"/>
    <col min="15893" max="15893" width="14" style="4" customWidth="1"/>
    <col min="15894" max="15894" width="20.5703125" style="4" customWidth="1"/>
    <col min="15895" max="15895" width="11.7109375" style="4" customWidth="1"/>
    <col min="15896" max="15896" width="10.85546875" style="4" customWidth="1"/>
    <col min="15897" max="16090" width="9.140625" style="4"/>
    <col min="16091" max="16091" width="7.42578125" style="4" customWidth="1"/>
    <col min="16092" max="16092" width="20.28515625" style="4" customWidth="1"/>
    <col min="16093" max="16093" width="24.7109375" style="4" customWidth="1"/>
    <col min="16094" max="16094" width="35.7109375" style="4" customWidth="1"/>
    <col min="16095" max="16095" width="5" style="4" customWidth="1"/>
    <col min="16096" max="16096" width="12.85546875" style="4" customWidth="1"/>
    <col min="16097" max="16097" width="10.7109375" style="4" customWidth="1"/>
    <col min="16098" max="16098" width="7" style="4" customWidth="1"/>
    <col min="16099" max="16099" width="12.28515625" style="4" customWidth="1"/>
    <col min="16100" max="16100" width="10.7109375" style="4" customWidth="1"/>
    <col min="16101" max="16101" width="10.85546875" style="4" customWidth="1"/>
    <col min="16102" max="16102" width="8.85546875" style="4" customWidth="1"/>
    <col min="16103" max="16103" width="13.85546875" style="4" customWidth="1"/>
    <col min="16104" max="16104" width="20.42578125" style="4" customWidth="1"/>
    <col min="16105" max="16105" width="12.28515625" style="4" customWidth="1"/>
    <col min="16106" max="16106" width="19.28515625" style="4" customWidth="1"/>
    <col min="16107" max="16107" width="11.85546875" style="4" customWidth="1"/>
    <col min="16108" max="16108" width="9.140625" style="4" customWidth="1"/>
    <col min="16109" max="16109" width="13.42578125" style="4" customWidth="1"/>
    <col min="16110" max="16110" width="15.28515625" style="4" customWidth="1"/>
    <col min="16111" max="16111" width="15.42578125" style="4" customWidth="1"/>
    <col min="16112" max="16113" width="14.42578125" style="4" customWidth="1"/>
    <col min="16114" max="16114" width="5" style="4" customWidth="1"/>
    <col min="16115" max="16117" width="15.140625" style="4" customWidth="1"/>
    <col min="16118" max="16118" width="4.28515625" style="4" customWidth="1"/>
    <col min="16119" max="16119" width="16" style="4" customWidth="1"/>
    <col min="16120" max="16120" width="17.140625" style="4" customWidth="1"/>
    <col min="16121" max="16121" width="18.28515625" style="4" customWidth="1"/>
    <col min="16122" max="16122" width="4.85546875" style="4" customWidth="1"/>
    <col min="16123" max="16123" width="16" style="4" customWidth="1"/>
    <col min="16124" max="16124" width="17.140625" style="4" customWidth="1"/>
    <col min="16125" max="16125" width="18.28515625" style="4" customWidth="1"/>
    <col min="16126" max="16126" width="13.7109375" style="4" customWidth="1"/>
    <col min="16127" max="16127" width="16" style="4" customWidth="1"/>
    <col min="16128" max="16128" width="17.140625" style="4" customWidth="1"/>
    <col min="16129" max="16129" width="18.28515625" style="4" customWidth="1"/>
    <col min="16130" max="16130" width="13.7109375" style="4" customWidth="1"/>
    <col min="16131" max="16131" width="16" style="4" customWidth="1"/>
    <col min="16132" max="16132" width="17.140625" style="4" customWidth="1"/>
    <col min="16133" max="16133" width="18.28515625" style="4" customWidth="1"/>
    <col min="16134" max="16134" width="13.7109375" style="4" customWidth="1"/>
    <col min="16135" max="16135" width="16" style="4" customWidth="1"/>
    <col min="16136" max="16136" width="17.140625" style="4" customWidth="1"/>
    <col min="16137" max="16140" width="18.28515625" style="4" customWidth="1"/>
    <col min="16141" max="16141" width="15" style="4" customWidth="1"/>
    <col min="16142" max="16142" width="15.7109375" style="4" customWidth="1"/>
    <col min="16143" max="16143" width="49" style="4" customWidth="1"/>
    <col min="16144" max="16144" width="19.42578125" style="4" customWidth="1"/>
    <col min="16145" max="16145" width="14.5703125" style="4" customWidth="1"/>
    <col min="16146" max="16146" width="12.28515625" style="4" customWidth="1"/>
    <col min="16147" max="16147" width="14.5703125" style="4" customWidth="1"/>
    <col min="16148" max="16148" width="11.7109375" style="4" customWidth="1"/>
    <col min="16149" max="16149" width="14" style="4" customWidth="1"/>
    <col min="16150" max="16150" width="20.5703125" style="4" customWidth="1"/>
    <col min="16151" max="16151" width="11.7109375" style="4" customWidth="1"/>
    <col min="16152" max="16152" width="10.85546875" style="4" customWidth="1"/>
    <col min="16153" max="16384" width="9.140625" style="4"/>
  </cols>
  <sheetData>
    <row r="1" spans="1:65" s="1" customFormat="1" ht="13.15" customHeight="1" x14ac:dyDescent="0.25">
      <c r="G1" s="2"/>
      <c r="H1" s="2"/>
      <c r="I1" s="2"/>
      <c r="J1" s="2"/>
      <c r="K1" s="2"/>
      <c r="L1" s="2"/>
      <c r="M1" s="2"/>
      <c r="N1" s="2"/>
      <c r="O1" s="2" t="s">
        <v>146</v>
      </c>
      <c r="P1" s="2"/>
      <c r="Q1" s="2"/>
      <c r="R1" s="2"/>
      <c r="S1" s="2"/>
      <c r="T1" s="2"/>
      <c r="U1" s="2"/>
      <c r="V1" s="2"/>
      <c r="W1" s="2"/>
      <c r="X1" s="2"/>
      <c r="Y1" s="2"/>
      <c r="Z1" s="2"/>
      <c r="AA1" s="2"/>
      <c r="AB1" s="2"/>
      <c r="AC1" s="2"/>
      <c r="AD1" s="2"/>
      <c r="AE1" s="2"/>
      <c r="AF1" s="65"/>
      <c r="AG1" s="65"/>
      <c r="AH1" s="2"/>
      <c r="AI1" s="2"/>
      <c r="AJ1" s="65"/>
      <c r="AK1" s="65"/>
      <c r="AL1" s="65"/>
      <c r="AM1" s="65"/>
      <c r="AN1" s="65"/>
      <c r="AO1" s="65"/>
      <c r="AP1" s="2"/>
      <c r="AQ1" s="2"/>
      <c r="AR1" s="2"/>
      <c r="AS1" s="2"/>
      <c r="AT1" s="2"/>
      <c r="AU1" s="2"/>
      <c r="AV1" s="2"/>
      <c r="AW1" s="2"/>
      <c r="AX1" s="2"/>
      <c r="AY1" s="54"/>
      <c r="AZ1" s="54"/>
      <c r="BA1" s="2"/>
      <c r="BB1" s="4"/>
      <c r="BC1" s="5" t="s">
        <v>115</v>
      </c>
      <c r="BD1" s="4"/>
      <c r="BE1" s="4"/>
      <c r="BM1" s="80"/>
    </row>
    <row r="2" spans="1:65" s="1" customFormat="1" ht="13.15" customHeight="1" x14ac:dyDescent="0.25">
      <c r="F2" s="2"/>
      <c r="G2" s="2"/>
      <c r="H2" s="2"/>
      <c r="I2" s="6"/>
      <c r="J2" s="6"/>
      <c r="K2" s="2"/>
      <c r="L2" s="2"/>
      <c r="M2" s="2"/>
      <c r="N2" s="2"/>
      <c r="O2" s="2"/>
      <c r="P2" s="2"/>
      <c r="Q2" s="2"/>
      <c r="R2" s="2"/>
      <c r="S2" s="2"/>
      <c r="T2" s="6"/>
      <c r="U2" s="2"/>
      <c r="V2" s="2"/>
      <c r="W2" s="2"/>
      <c r="X2" s="2"/>
      <c r="Y2" s="2"/>
      <c r="Z2" s="2"/>
      <c r="AA2" s="2"/>
      <c r="AB2" s="2"/>
      <c r="AC2" s="2"/>
      <c r="AD2" s="2"/>
      <c r="AE2" s="2"/>
      <c r="AF2" s="65"/>
      <c r="AG2" s="65"/>
      <c r="AH2" s="2"/>
      <c r="AI2" s="2"/>
      <c r="AJ2" s="65"/>
      <c r="AK2" s="65"/>
      <c r="AL2" s="65"/>
      <c r="AM2" s="65"/>
      <c r="AN2" s="65"/>
      <c r="AO2" s="65"/>
      <c r="AP2" s="2"/>
      <c r="AQ2" s="2"/>
      <c r="AR2" s="2"/>
      <c r="AS2" s="2"/>
      <c r="AT2" s="2"/>
      <c r="AU2" s="2"/>
      <c r="AV2" s="2"/>
      <c r="AW2" s="2"/>
      <c r="AX2" s="2"/>
      <c r="AY2" s="54"/>
      <c r="AZ2" s="54"/>
      <c r="BA2" s="2"/>
      <c r="BB2" s="4"/>
      <c r="BC2" s="5" t="s">
        <v>116</v>
      </c>
      <c r="BD2" s="4"/>
      <c r="BE2" s="4"/>
      <c r="BM2" s="80"/>
    </row>
    <row r="3" spans="1:65" s="1" customFormat="1" ht="13.15" customHeight="1" thickBot="1" x14ac:dyDescent="0.3">
      <c r="G3" s="7"/>
      <c r="H3" s="7"/>
      <c r="I3" s="8"/>
      <c r="J3" s="8"/>
      <c r="K3" s="7"/>
      <c r="L3" s="7"/>
      <c r="M3" s="7"/>
      <c r="N3" s="7"/>
      <c r="O3" s="7"/>
      <c r="P3" s="7"/>
      <c r="Q3" s="7"/>
      <c r="R3" s="7"/>
      <c r="S3" s="7"/>
      <c r="T3" s="8"/>
      <c r="U3" s="7"/>
      <c r="V3" s="7"/>
      <c r="W3" s="7"/>
      <c r="X3" s="7"/>
      <c r="Y3" s="7"/>
      <c r="Z3" s="7"/>
      <c r="AA3" s="7"/>
      <c r="AB3" s="7"/>
      <c r="AC3" s="7"/>
      <c r="AD3" s="7"/>
      <c r="AE3" s="7"/>
      <c r="AF3" s="66"/>
      <c r="AG3" s="66"/>
      <c r="AH3" s="7"/>
      <c r="AI3" s="7"/>
      <c r="AJ3" s="66"/>
      <c r="AK3" s="66"/>
      <c r="AL3" s="66"/>
      <c r="AM3" s="66"/>
      <c r="AN3" s="66"/>
      <c r="AO3" s="66"/>
      <c r="AP3" s="7"/>
      <c r="AQ3" s="7"/>
      <c r="AR3" s="7"/>
      <c r="AS3" s="7"/>
      <c r="AT3" s="7"/>
      <c r="AU3" s="7"/>
      <c r="AV3" s="7"/>
      <c r="AW3" s="7"/>
      <c r="AX3" s="7"/>
      <c r="AY3" s="55"/>
      <c r="AZ3" s="55"/>
      <c r="BB3" s="4"/>
      <c r="BC3" s="4"/>
      <c r="BD3" s="4"/>
      <c r="BE3" s="4"/>
      <c r="BM3" s="80"/>
    </row>
    <row r="4" spans="1:65" s="1" customFormat="1" ht="13.15" customHeight="1" x14ac:dyDescent="0.25">
      <c r="A4" s="337" t="s">
        <v>0</v>
      </c>
      <c r="B4" s="342" t="s">
        <v>126</v>
      </c>
      <c r="C4" s="337" t="s">
        <v>117</v>
      </c>
      <c r="D4" s="340" t="s">
        <v>127</v>
      </c>
      <c r="E4" s="337" t="s">
        <v>111</v>
      </c>
      <c r="F4" s="341" t="s">
        <v>128</v>
      </c>
      <c r="G4" s="326" t="s">
        <v>9</v>
      </c>
      <c r="H4" s="337" t="s">
        <v>125</v>
      </c>
      <c r="I4" s="326" t="s">
        <v>10</v>
      </c>
      <c r="J4" s="326" t="s">
        <v>11</v>
      </c>
      <c r="K4" s="326" t="s">
        <v>1</v>
      </c>
      <c r="L4" s="326" t="s">
        <v>12</v>
      </c>
      <c r="M4" s="326" t="s">
        <v>6</v>
      </c>
      <c r="N4" s="326" t="s">
        <v>2</v>
      </c>
      <c r="O4" s="326" t="s">
        <v>13</v>
      </c>
      <c r="P4" s="326" t="s">
        <v>14</v>
      </c>
      <c r="Q4" s="326" t="s">
        <v>15</v>
      </c>
      <c r="R4" s="326" t="s">
        <v>16</v>
      </c>
      <c r="S4" s="326" t="s">
        <v>17</v>
      </c>
      <c r="T4" s="326" t="s">
        <v>18</v>
      </c>
      <c r="U4" s="326" t="s">
        <v>3</v>
      </c>
      <c r="V4" s="326" t="s">
        <v>19</v>
      </c>
      <c r="W4" s="326"/>
      <c r="X4" s="326"/>
      <c r="Y4" s="326" t="s">
        <v>20</v>
      </c>
      <c r="Z4" s="326"/>
      <c r="AA4" s="326"/>
      <c r="AB4" s="326" t="s">
        <v>21</v>
      </c>
      <c r="AC4" s="326" t="s">
        <v>22</v>
      </c>
      <c r="AD4" s="333" t="s">
        <v>23</v>
      </c>
      <c r="AE4" s="334"/>
      <c r="AF4" s="334"/>
      <c r="AG4" s="334"/>
      <c r="AH4" s="333" t="s">
        <v>24</v>
      </c>
      <c r="AI4" s="334"/>
      <c r="AJ4" s="334"/>
      <c r="AK4" s="334"/>
      <c r="AL4" s="335" t="s">
        <v>25</v>
      </c>
      <c r="AM4" s="336"/>
      <c r="AN4" s="336"/>
      <c r="AO4" s="336"/>
      <c r="AP4" s="333" t="s">
        <v>98</v>
      </c>
      <c r="AQ4" s="334"/>
      <c r="AR4" s="334"/>
      <c r="AS4" s="334"/>
      <c r="AT4" s="333" t="s">
        <v>99</v>
      </c>
      <c r="AU4" s="334"/>
      <c r="AV4" s="334"/>
      <c r="AW4" s="334"/>
      <c r="AX4" s="326" t="s">
        <v>26</v>
      </c>
      <c r="AY4" s="326"/>
      <c r="AZ4" s="326"/>
      <c r="BA4" s="326" t="s">
        <v>27</v>
      </c>
      <c r="BB4" s="326" t="s">
        <v>28</v>
      </c>
      <c r="BC4" s="326"/>
      <c r="BD4" s="326" t="s">
        <v>29</v>
      </c>
      <c r="BE4" s="326"/>
      <c r="BF4" s="326"/>
      <c r="BG4" s="326"/>
      <c r="BH4" s="326"/>
      <c r="BI4" s="326"/>
      <c r="BJ4" s="326"/>
      <c r="BK4" s="326"/>
      <c r="BL4" s="329"/>
      <c r="BM4" s="323" t="s">
        <v>7</v>
      </c>
    </row>
    <row r="5" spans="1:65" s="1" customFormat="1" ht="13.15" customHeight="1" x14ac:dyDescent="0.25">
      <c r="A5" s="338"/>
      <c r="B5" s="343"/>
      <c r="C5" s="338"/>
      <c r="D5" s="340"/>
      <c r="E5" s="338"/>
      <c r="F5" s="341"/>
      <c r="G5" s="321"/>
      <c r="H5" s="338"/>
      <c r="I5" s="321"/>
      <c r="J5" s="321"/>
      <c r="K5" s="321"/>
      <c r="L5" s="321"/>
      <c r="M5" s="321"/>
      <c r="N5" s="321"/>
      <c r="O5" s="321"/>
      <c r="P5" s="321"/>
      <c r="Q5" s="321"/>
      <c r="R5" s="321"/>
      <c r="S5" s="321"/>
      <c r="T5" s="321"/>
      <c r="U5" s="321"/>
      <c r="V5" s="52" t="s">
        <v>30</v>
      </c>
      <c r="W5" s="321" t="s">
        <v>31</v>
      </c>
      <c r="X5" s="321"/>
      <c r="Y5" s="321"/>
      <c r="Z5" s="321"/>
      <c r="AA5" s="321"/>
      <c r="AB5" s="321"/>
      <c r="AC5" s="321"/>
      <c r="AD5" s="321" t="s">
        <v>4</v>
      </c>
      <c r="AE5" s="321" t="s">
        <v>5</v>
      </c>
      <c r="AF5" s="331" t="s">
        <v>32</v>
      </c>
      <c r="AG5" s="331" t="s">
        <v>33</v>
      </c>
      <c r="AH5" s="321" t="s">
        <v>4</v>
      </c>
      <c r="AI5" s="321" t="s">
        <v>5</v>
      </c>
      <c r="AJ5" s="331" t="s">
        <v>32</v>
      </c>
      <c r="AK5" s="331" t="s">
        <v>33</v>
      </c>
      <c r="AL5" s="331" t="s">
        <v>4</v>
      </c>
      <c r="AM5" s="331" t="s">
        <v>5</v>
      </c>
      <c r="AN5" s="331" t="s">
        <v>32</v>
      </c>
      <c r="AO5" s="331" t="s">
        <v>33</v>
      </c>
      <c r="AP5" s="321" t="s">
        <v>4</v>
      </c>
      <c r="AQ5" s="321" t="s">
        <v>5</v>
      </c>
      <c r="AR5" s="321" t="s">
        <v>32</v>
      </c>
      <c r="AS5" s="321" t="s">
        <v>33</v>
      </c>
      <c r="AT5" s="321" t="s">
        <v>4</v>
      </c>
      <c r="AU5" s="321" t="s">
        <v>5</v>
      </c>
      <c r="AV5" s="321" t="s">
        <v>32</v>
      </c>
      <c r="AW5" s="321" t="s">
        <v>33</v>
      </c>
      <c r="AX5" s="321" t="s">
        <v>4</v>
      </c>
      <c r="AY5" s="327" t="s">
        <v>32</v>
      </c>
      <c r="AZ5" s="327" t="s">
        <v>33</v>
      </c>
      <c r="BA5" s="321"/>
      <c r="BB5" s="321" t="s">
        <v>34</v>
      </c>
      <c r="BC5" s="321" t="s">
        <v>35</v>
      </c>
      <c r="BD5" s="321" t="s">
        <v>36</v>
      </c>
      <c r="BE5" s="321"/>
      <c r="BF5" s="321"/>
      <c r="BG5" s="321" t="s">
        <v>37</v>
      </c>
      <c r="BH5" s="321"/>
      <c r="BI5" s="321"/>
      <c r="BJ5" s="321" t="s">
        <v>38</v>
      </c>
      <c r="BK5" s="321"/>
      <c r="BL5" s="330"/>
      <c r="BM5" s="324"/>
    </row>
    <row r="6" spans="1:65" s="3" customFormat="1" ht="13.15" customHeight="1" thickBot="1" x14ac:dyDescent="0.25">
      <c r="A6" s="339"/>
      <c r="B6" s="344"/>
      <c r="C6" s="339"/>
      <c r="D6" s="340"/>
      <c r="E6" s="339"/>
      <c r="F6" s="341"/>
      <c r="G6" s="322"/>
      <c r="H6" s="339"/>
      <c r="I6" s="322"/>
      <c r="J6" s="322"/>
      <c r="K6" s="322"/>
      <c r="L6" s="322"/>
      <c r="M6" s="322"/>
      <c r="N6" s="322"/>
      <c r="O6" s="322"/>
      <c r="P6" s="322"/>
      <c r="Q6" s="322"/>
      <c r="R6" s="322"/>
      <c r="S6" s="322"/>
      <c r="T6" s="322"/>
      <c r="U6" s="322"/>
      <c r="V6" s="53" t="s">
        <v>39</v>
      </c>
      <c r="W6" s="53" t="s">
        <v>40</v>
      </c>
      <c r="X6" s="53" t="s">
        <v>39</v>
      </c>
      <c r="Y6" s="53" t="s">
        <v>41</v>
      </c>
      <c r="Z6" s="53" t="s">
        <v>42</v>
      </c>
      <c r="AA6" s="53" t="s">
        <v>43</v>
      </c>
      <c r="AB6" s="322"/>
      <c r="AC6" s="322"/>
      <c r="AD6" s="322"/>
      <c r="AE6" s="322"/>
      <c r="AF6" s="332"/>
      <c r="AG6" s="332"/>
      <c r="AH6" s="322"/>
      <c r="AI6" s="322"/>
      <c r="AJ6" s="332"/>
      <c r="AK6" s="332"/>
      <c r="AL6" s="332"/>
      <c r="AM6" s="332"/>
      <c r="AN6" s="332"/>
      <c r="AO6" s="332"/>
      <c r="AP6" s="322"/>
      <c r="AQ6" s="322"/>
      <c r="AR6" s="322"/>
      <c r="AS6" s="322"/>
      <c r="AT6" s="322"/>
      <c r="AU6" s="322"/>
      <c r="AV6" s="322"/>
      <c r="AW6" s="322"/>
      <c r="AX6" s="322"/>
      <c r="AY6" s="328"/>
      <c r="AZ6" s="328"/>
      <c r="BA6" s="322"/>
      <c r="BB6" s="322"/>
      <c r="BC6" s="322"/>
      <c r="BD6" s="23" t="s">
        <v>44</v>
      </c>
      <c r="BE6" s="23" t="s">
        <v>45</v>
      </c>
      <c r="BF6" s="23" t="s">
        <v>46</v>
      </c>
      <c r="BG6" s="23" t="s">
        <v>44</v>
      </c>
      <c r="BH6" s="23" t="s">
        <v>45</v>
      </c>
      <c r="BI6" s="23" t="s">
        <v>46</v>
      </c>
      <c r="BJ6" s="23" t="s">
        <v>44</v>
      </c>
      <c r="BK6" s="23" t="s">
        <v>45</v>
      </c>
      <c r="BL6" s="10" t="s">
        <v>46</v>
      </c>
      <c r="BM6" s="325"/>
    </row>
    <row r="7" spans="1:65" s="6" customFormat="1" ht="13.15" customHeight="1" thickBot="1" x14ac:dyDescent="0.25">
      <c r="A7" s="24"/>
      <c r="B7" s="25"/>
      <c r="C7" s="25" t="s">
        <v>47</v>
      </c>
      <c r="D7" s="25" t="s">
        <v>48</v>
      </c>
      <c r="E7" s="25" t="s">
        <v>49</v>
      </c>
      <c r="F7" s="26" t="s">
        <v>50</v>
      </c>
      <c r="G7" s="27" t="s">
        <v>51</v>
      </c>
      <c r="H7" s="27"/>
      <c r="I7" s="26" t="s">
        <v>52</v>
      </c>
      <c r="J7" s="27" t="s">
        <v>53</v>
      </c>
      <c r="K7" s="26" t="s">
        <v>54</v>
      </c>
      <c r="L7" s="27" t="s">
        <v>55</v>
      </c>
      <c r="M7" s="26" t="s">
        <v>56</v>
      </c>
      <c r="N7" s="27" t="s">
        <v>57</v>
      </c>
      <c r="O7" s="26" t="s">
        <v>58</v>
      </c>
      <c r="P7" s="27" t="s">
        <v>59</v>
      </c>
      <c r="Q7" s="26" t="s">
        <v>60</v>
      </c>
      <c r="R7" s="27" t="s">
        <v>61</v>
      </c>
      <c r="S7" s="26" t="s">
        <v>62</v>
      </c>
      <c r="T7" s="27" t="s">
        <v>63</v>
      </c>
      <c r="U7" s="26" t="s">
        <v>64</v>
      </c>
      <c r="V7" s="27" t="s">
        <v>65</v>
      </c>
      <c r="W7" s="26" t="s">
        <v>66</v>
      </c>
      <c r="X7" s="27" t="s">
        <v>67</v>
      </c>
      <c r="Y7" s="26" t="s">
        <v>68</v>
      </c>
      <c r="Z7" s="27" t="s">
        <v>69</v>
      </c>
      <c r="AA7" s="26" t="s">
        <v>70</v>
      </c>
      <c r="AB7" s="27" t="s">
        <v>71</v>
      </c>
      <c r="AC7" s="26" t="s">
        <v>72</v>
      </c>
      <c r="AD7" s="27" t="s">
        <v>73</v>
      </c>
      <c r="AE7" s="26" t="s">
        <v>74</v>
      </c>
      <c r="AF7" s="26" t="s">
        <v>75</v>
      </c>
      <c r="AG7" s="88" t="s">
        <v>76</v>
      </c>
      <c r="AH7" s="27" t="s">
        <v>77</v>
      </c>
      <c r="AI7" s="26" t="s">
        <v>78</v>
      </c>
      <c r="AJ7" s="26" t="s">
        <v>79</v>
      </c>
      <c r="AK7" s="26" t="s">
        <v>80</v>
      </c>
      <c r="AL7" s="26" t="s">
        <v>81</v>
      </c>
      <c r="AM7" s="26" t="s">
        <v>82</v>
      </c>
      <c r="AN7" s="26" t="s">
        <v>83</v>
      </c>
      <c r="AO7" s="26" t="s">
        <v>84</v>
      </c>
      <c r="AP7" s="27" t="s">
        <v>85</v>
      </c>
      <c r="AQ7" s="26" t="s">
        <v>86</v>
      </c>
      <c r="AR7" s="27" t="s">
        <v>87</v>
      </c>
      <c r="AS7" s="26" t="s">
        <v>88</v>
      </c>
      <c r="AT7" s="27" t="s">
        <v>89</v>
      </c>
      <c r="AU7" s="26" t="s">
        <v>90</v>
      </c>
      <c r="AV7" s="27" t="s">
        <v>91</v>
      </c>
      <c r="AW7" s="26" t="s">
        <v>92</v>
      </c>
      <c r="AX7" s="27" t="s">
        <v>93</v>
      </c>
      <c r="AY7" s="56" t="s">
        <v>94</v>
      </c>
      <c r="AZ7" s="57" t="s">
        <v>95</v>
      </c>
      <c r="BA7" s="26" t="s">
        <v>102</v>
      </c>
      <c r="BB7" s="27" t="s">
        <v>103</v>
      </c>
      <c r="BC7" s="28" t="s">
        <v>104</v>
      </c>
      <c r="BD7" s="29" t="s">
        <v>105</v>
      </c>
      <c r="BE7" s="28" t="s">
        <v>106</v>
      </c>
      <c r="BF7" s="29" t="s">
        <v>107</v>
      </c>
      <c r="BG7" s="28" t="s">
        <v>100</v>
      </c>
      <c r="BH7" s="29" t="s">
        <v>108</v>
      </c>
      <c r="BI7" s="28" t="s">
        <v>109</v>
      </c>
      <c r="BJ7" s="29" t="s">
        <v>110</v>
      </c>
      <c r="BK7" s="28" t="s">
        <v>112</v>
      </c>
      <c r="BL7" s="30" t="s">
        <v>113</v>
      </c>
      <c r="BM7" s="81" t="s">
        <v>114</v>
      </c>
    </row>
    <row r="8" spans="1:65" ht="13.15" customHeight="1" x14ac:dyDescent="0.25">
      <c r="A8" s="11"/>
      <c r="B8" s="11"/>
      <c r="C8" s="11"/>
      <c r="D8" s="11"/>
      <c r="E8" s="11"/>
      <c r="F8" s="12" t="s">
        <v>97</v>
      </c>
      <c r="G8" s="11"/>
      <c r="H8" s="11"/>
      <c r="I8" s="13"/>
      <c r="J8" s="13"/>
      <c r="K8" s="11"/>
      <c r="L8" s="11"/>
      <c r="M8" s="11"/>
      <c r="N8" s="11"/>
      <c r="O8" s="11"/>
      <c r="P8" s="11"/>
      <c r="Q8" s="11"/>
      <c r="R8" s="11"/>
      <c r="S8" s="11"/>
      <c r="T8" s="13"/>
      <c r="U8" s="11"/>
      <c r="V8" s="11"/>
      <c r="W8" s="11"/>
      <c r="X8" s="11"/>
      <c r="Y8" s="11"/>
      <c r="Z8" s="11"/>
      <c r="AA8" s="11"/>
      <c r="AB8" s="11"/>
      <c r="AC8" s="11"/>
      <c r="AD8" s="11"/>
      <c r="AE8" s="11"/>
      <c r="AF8" s="67"/>
      <c r="AG8" s="67"/>
      <c r="AH8" s="11"/>
      <c r="AI8" s="11"/>
      <c r="AJ8" s="67"/>
      <c r="AK8" s="67"/>
      <c r="AL8" s="67"/>
      <c r="AM8" s="67"/>
      <c r="AN8" s="67"/>
      <c r="AO8" s="67"/>
      <c r="AP8" s="11"/>
      <c r="AQ8" s="11"/>
      <c r="AR8" s="11"/>
      <c r="AS8" s="11"/>
      <c r="AT8" s="11"/>
      <c r="AU8" s="11"/>
      <c r="AV8" s="11"/>
      <c r="AW8" s="11"/>
      <c r="AX8" s="11"/>
      <c r="AY8" s="58"/>
      <c r="AZ8" s="58"/>
      <c r="BA8" s="11"/>
      <c r="BB8" s="11"/>
      <c r="BC8" s="11"/>
      <c r="BD8" s="13"/>
      <c r="BE8" s="11"/>
      <c r="BF8" s="11"/>
      <c r="BG8" s="13"/>
      <c r="BH8" s="11"/>
      <c r="BI8" s="11"/>
      <c r="BJ8" s="13"/>
      <c r="BK8" s="11"/>
      <c r="BL8" s="11"/>
      <c r="BM8" s="82"/>
    </row>
    <row r="9" spans="1:65" ht="13.15" customHeight="1" x14ac:dyDescent="0.25">
      <c r="A9" s="11"/>
      <c r="B9" s="11"/>
      <c r="C9" s="11"/>
      <c r="D9" s="11"/>
      <c r="E9" s="11"/>
      <c r="F9" s="12" t="s">
        <v>101</v>
      </c>
      <c r="G9" s="11"/>
      <c r="H9" s="11"/>
      <c r="I9" s="13"/>
      <c r="J9" s="13"/>
      <c r="K9" s="11"/>
      <c r="L9" s="11"/>
      <c r="M9" s="11"/>
      <c r="N9" s="11"/>
      <c r="O9" s="11"/>
      <c r="P9" s="11"/>
      <c r="Q9" s="11"/>
      <c r="R9" s="11"/>
      <c r="S9" s="11"/>
      <c r="T9" s="13"/>
      <c r="U9" s="11"/>
      <c r="V9" s="11"/>
      <c r="W9" s="11"/>
      <c r="X9" s="11"/>
      <c r="Y9" s="11"/>
      <c r="Z9" s="11"/>
      <c r="AA9" s="11"/>
      <c r="AB9" s="11"/>
      <c r="AC9" s="11"/>
      <c r="AD9" s="11"/>
      <c r="AE9" s="11"/>
      <c r="AF9" s="67"/>
      <c r="AG9" s="67"/>
      <c r="AH9" s="11"/>
      <c r="AI9" s="11"/>
      <c r="AJ9" s="67"/>
      <c r="AK9" s="67"/>
      <c r="AL9" s="67"/>
      <c r="AM9" s="67"/>
      <c r="AN9" s="67"/>
      <c r="AO9" s="67"/>
      <c r="AP9" s="11"/>
      <c r="AQ9" s="11"/>
      <c r="AR9" s="11"/>
      <c r="AS9" s="11"/>
      <c r="AT9" s="11"/>
      <c r="AU9" s="11"/>
      <c r="AV9" s="11"/>
      <c r="AW9" s="11"/>
      <c r="AX9" s="11"/>
      <c r="AY9" s="58"/>
      <c r="AZ9" s="58"/>
      <c r="BA9" s="11"/>
      <c r="BB9" s="11"/>
      <c r="BC9" s="11"/>
      <c r="BD9" s="13"/>
      <c r="BE9" s="11"/>
      <c r="BF9" s="11"/>
      <c r="BG9" s="13"/>
      <c r="BH9" s="11"/>
      <c r="BI9" s="11"/>
      <c r="BJ9" s="13"/>
      <c r="BK9" s="11"/>
      <c r="BL9" s="11"/>
      <c r="BM9" s="82"/>
    </row>
    <row r="10" spans="1:65" s="152" customFormat="1" ht="12" customHeight="1" x14ac:dyDescent="0.25">
      <c r="A10" s="144" t="s">
        <v>147</v>
      </c>
      <c r="B10" s="143" t="s">
        <v>148</v>
      </c>
      <c r="C10" s="144"/>
      <c r="D10" s="145" t="s">
        <v>149</v>
      </c>
      <c r="E10" s="143"/>
      <c r="F10" s="143" t="s">
        <v>150</v>
      </c>
      <c r="G10" s="143" t="s">
        <v>151</v>
      </c>
      <c r="H10" s="101">
        <v>220011215</v>
      </c>
      <c r="I10" s="143" t="s">
        <v>152</v>
      </c>
      <c r="J10" s="143" t="s">
        <v>153</v>
      </c>
      <c r="K10" s="143" t="s">
        <v>136</v>
      </c>
      <c r="L10" s="143"/>
      <c r="M10" s="143" t="s">
        <v>133</v>
      </c>
      <c r="N10" s="144">
        <v>30</v>
      </c>
      <c r="O10" s="101">
        <v>230000000</v>
      </c>
      <c r="P10" s="143" t="s">
        <v>154</v>
      </c>
      <c r="Q10" s="144" t="s">
        <v>155</v>
      </c>
      <c r="R10" s="143" t="s">
        <v>130</v>
      </c>
      <c r="S10" s="101">
        <v>230000000</v>
      </c>
      <c r="T10" s="143" t="s">
        <v>156</v>
      </c>
      <c r="U10" s="143" t="s">
        <v>134</v>
      </c>
      <c r="V10" s="144"/>
      <c r="W10" s="131" t="s">
        <v>157</v>
      </c>
      <c r="X10" s="131" t="s">
        <v>145</v>
      </c>
      <c r="Y10" s="101">
        <v>30</v>
      </c>
      <c r="Z10" s="101">
        <v>60</v>
      </c>
      <c r="AA10" s="146">
        <v>10</v>
      </c>
      <c r="AB10" s="143" t="s">
        <v>158</v>
      </c>
      <c r="AC10" s="131" t="s">
        <v>131</v>
      </c>
      <c r="AD10" s="147">
        <v>351</v>
      </c>
      <c r="AE10" s="148">
        <v>86418.75</v>
      </c>
      <c r="AF10" s="148">
        <v>30332981.25</v>
      </c>
      <c r="AG10" s="148">
        <v>33972939</v>
      </c>
      <c r="AH10" s="148">
        <v>220</v>
      </c>
      <c r="AI10" s="128">
        <v>89443.4</v>
      </c>
      <c r="AJ10" s="148">
        <v>19677548</v>
      </c>
      <c r="AK10" s="148">
        <v>22038853.760000002</v>
      </c>
      <c r="AL10" s="147">
        <v>220</v>
      </c>
      <c r="AM10" s="149">
        <v>92573.92</v>
      </c>
      <c r="AN10" s="148">
        <v>20366262.399999999</v>
      </c>
      <c r="AO10" s="148">
        <v>22810213.888</v>
      </c>
      <c r="AP10" s="150">
        <v>220</v>
      </c>
      <c r="AQ10" s="149">
        <v>95814.01</v>
      </c>
      <c r="AR10" s="148">
        <v>21079082.199999999</v>
      </c>
      <c r="AS10" s="148">
        <v>23608572.064000003</v>
      </c>
      <c r="AT10" s="150">
        <v>220</v>
      </c>
      <c r="AU10" s="148">
        <v>99167.5</v>
      </c>
      <c r="AV10" s="148">
        <v>21816850</v>
      </c>
      <c r="AW10" s="148">
        <v>24434872.000000004</v>
      </c>
      <c r="AX10" s="150">
        <v>1231</v>
      </c>
      <c r="AY10" s="148">
        <v>113272723.84999999</v>
      </c>
      <c r="AZ10" s="148">
        <v>126865450.71200001</v>
      </c>
      <c r="BA10" s="144" t="s">
        <v>159</v>
      </c>
      <c r="BB10" s="144"/>
      <c r="BC10" s="143"/>
      <c r="BD10" s="143"/>
      <c r="BE10" s="144"/>
      <c r="BF10" s="144" t="s">
        <v>160</v>
      </c>
      <c r="BG10" s="143"/>
      <c r="BH10" s="144"/>
      <c r="BI10" s="97"/>
      <c r="BJ10" s="97"/>
      <c r="BK10" s="97"/>
      <c r="BL10" s="151"/>
      <c r="BM10" s="151"/>
    </row>
    <row r="11" spans="1:65" s="138" customFormat="1" ht="12.95" customHeight="1" x14ac:dyDescent="0.2">
      <c r="A11" s="34"/>
      <c r="B11" s="34"/>
      <c r="C11" s="34"/>
      <c r="D11" s="34"/>
      <c r="E11" s="36"/>
      <c r="F11" s="12" t="s">
        <v>118</v>
      </c>
      <c r="G11" s="34"/>
      <c r="H11" s="34"/>
      <c r="I11" s="36"/>
      <c r="J11" s="34"/>
      <c r="K11" s="34"/>
      <c r="L11" s="34"/>
      <c r="M11" s="34"/>
      <c r="N11" s="34"/>
      <c r="O11" s="34"/>
      <c r="P11" s="34"/>
      <c r="Q11" s="34"/>
      <c r="R11" s="34"/>
      <c r="S11" s="36"/>
      <c r="T11" s="34"/>
      <c r="U11" s="34"/>
      <c r="V11" s="34"/>
      <c r="W11" s="137"/>
      <c r="X11" s="34"/>
      <c r="Y11" s="34"/>
      <c r="Z11" s="34"/>
      <c r="AA11" s="34"/>
      <c r="AB11" s="34"/>
      <c r="AC11" s="34"/>
      <c r="AD11" s="34"/>
      <c r="AE11" s="37"/>
      <c r="AF11" s="37">
        <f t="shared" ref="AF11:AK11" si="0">SUM(AF9)</f>
        <v>0</v>
      </c>
      <c r="AG11" s="37">
        <f t="shared" si="0"/>
        <v>0</v>
      </c>
      <c r="AH11" s="37">
        <f t="shared" si="0"/>
        <v>0</v>
      </c>
      <c r="AI11" s="37">
        <f t="shared" si="0"/>
        <v>0</v>
      </c>
      <c r="AJ11" s="37">
        <f t="shared" si="0"/>
        <v>0</v>
      </c>
      <c r="AK11" s="37">
        <f t="shared" si="0"/>
        <v>0</v>
      </c>
      <c r="AL11" s="37"/>
      <c r="AM11" s="37"/>
      <c r="AN11" s="37">
        <f>SUM(AN9)</f>
        <v>0</v>
      </c>
      <c r="AO11" s="37">
        <f>SUM(AO9)</f>
        <v>0</v>
      </c>
      <c r="AP11" s="37"/>
      <c r="AQ11" s="37"/>
      <c r="AR11" s="37">
        <f t="shared" ref="AR11:AW11" si="1">SUM(AR9)</f>
        <v>0</v>
      </c>
      <c r="AS11" s="37">
        <f t="shared" si="1"/>
        <v>0</v>
      </c>
      <c r="AT11" s="37">
        <f t="shared" si="1"/>
        <v>0</v>
      </c>
      <c r="AU11" s="37">
        <f t="shared" si="1"/>
        <v>0</v>
      </c>
      <c r="AV11" s="37">
        <f t="shared" si="1"/>
        <v>0</v>
      </c>
      <c r="AW11" s="37">
        <f t="shared" si="1"/>
        <v>0</v>
      </c>
      <c r="AX11" s="37"/>
      <c r="AY11" s="37">
        <f>AY10</f>
        <v>113272723.84999999</v>
      </c>
      <c r="AZ11" s="37">
        <f>AZ10</f>
        <v>126865450.71200001</v>
      </c>
      <c r="BA11" s="34"/>
      <c r="BB11" s="34"/>
      <c r="BC11" s="36"/>
      <c r="BD11" s="34"/>
      <c r="BE11" s="34"/>
      <c r="BF11" s="36"/>
      <c r="BG11" s="34"/>
      <c r="BH11" s="34"/>
      <c r="BI11" s="36"/>
      <c r="BJ11" s="34"/>
      <c r="BK11" s="34"/>
      <c r="BL11" s="34"/>
      <c r="BM11" s="85"/>
    </row>
    <row r="12" spans="1:65" s="142" customFormat="1" ht="12.95" customHeight="1" x14ac:dyDescent="0.2">
      <c r="A12" s="139"/>
      <c r="B12" s="139"/>
      <c r="C12" s="139"/>
      <c r="D12" s="139"/>
      <c r="E12" s="140"/>
      <c r="F12" s="17" t="s">
        <v>119</v>
      </c>
      <c r="G12" s="139"/>
      <c r="H12" s="139"/>
      <c r="I12" s="140"/>
      <c r="J12" s="139"/>
      <c r="K12" s="139"/>
      <c r="L12" s="139"/>
      <c r="M12" s="139"/>
      <c r="N12" s="139"/>
      <c r="O12" s="139"/>
      <c r="P12" s="139"/>
      <c r="Q12" s="139"/>
      <c r="R12" s="139"/>
      <c r="S12" s="140"/>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40"/>
      <c r="BD12" s="139"/>
      <c r="BE12" s="139"/>
      <c r="BF12" s="140"/>
      <c r="BG12" s="139"/>
      <c r="BH12" s="139"/>
      <c r="BI12" s="140"/>
      <c r="BJ12" s="139"/>
      <c r="BK12" s="139"/>
      <c r="BL12" s="139"/>
      <c r="BM12" s="141"/>
    </row>
    <row r="13" spans="1:65" s="132" customFormat="1" ht="12" customHeight="1" x14ac:dyDescent="0.2">
      <c r="A13" s="130" t="s">
        <v>147</v>
      </c>
      <c r="B13" s="234" t="s">
        <v>148</v>
      </c>
      <c r="C13" s="130"/>
      <c r="D13" s="235" t="s">
        <v>243</v>
      </c>
      <c r="E13" s="236"/>
      <c r="F13" s="133" t="s">
        <v>161</v>
      </c>
      <c r="G13" s="236" t="s">
        <v>151</v>
      </c>
      <c r="H13" s="105">
        <v>220011215</v>
      </c>
      <c r="I13" s="236" t="s">
        <v>152</v>
      </c>
      <c r="J13" s="236" t="s">
        <v>153</v>
      </c>
      <c r="K13" s="236" t="s">
        <v>136</v>
      </c>
      <c r="L13" s="236"/>
      <c r="M13" s="236" t="s">
        <v>133</v>
      </c>
      <c r="N13" s="130">
        <v>30</v>
      </c>
      <c r="O13" s="237">
        <v>230000000</v>
      </c>
      <c r="P13" s="236" t="s">
        <v>154</v>
      </c>
      <c r="Q13" s="130" t="s">
        <v>155</v>
      </c>
      <c r="R13" s="236" t="s">
        <v>130</v>
      </c>
      <c r="S13" s="237">
        <v>230000000</v>
      </c>
      <c r="T13" s="236" t="s">
        <v>156</v>
      </c>
      <c r="U13" s="236" t="s">
        <v>134</v>
      </c>
      <c r="V13" s="130"/>
      <c r="W13" s="238" t="s">
        <v>157</v>
      </c>
      <c r="X13" s="238" t="s">
        <v>145</v>
      </c>
      <c r="Y13" s="237">
        <v>30</v>
      </c>
      <c r="Z13" s="237">
        <v>60</v>
      </c>
      <c r="AA13" s="239">
        <v>10</v>
      </c>
      <c r="AB13" s="236" t="s">
        <v>158</v>
      </c>
      <c r="AC13" s="238" t="s">
        <v>131</v>
      </c>
      <c r="AD13" s="134">
        <v>220</v>
      </c>
      <c r="AE13" s="240">
        <v>86418.75</v>
      </c>
      <c r="AF13" s="135">
        <f>AD13*AE13</f>
        <v>19012125</v>
      </c>
      <c r="AG13" s="240">
        <f>AF13*1.12</f>
        <v>21293580.000000004</v>
      </c>
      <c r="AH13" s="240">
        <v>220</v>
      </c>
      <c r="AI13" s="241">
        <v>89443.4</v>
      </c>
      <c r="AJ13" s="240">
        <v>19677548</v>
      </c>
      <c r="AK13" s="240">
        <v>22038853.760000002</v>
      </c>
      <c r="AL13" s="242">
        <v>220</v>
      </c>
      <c r="AM13" s="243">
        <v>92573.92</v>
      </c>
      <c r="AN13" s="240">
        <v>20366262.399999999</v>
      </c>
      <c r="AO13" s="240">
        <v>22810213.888</v>
      </c>
      <c r="AP13" s="244">
        <v>220</v>
      </c>
      <c r="AQ13" s="243">
        <v>95814.01</v>
      </c>
      <c r="AR13" s="240">
        <v>21079082.199999999</v>
      </c>
      <c r="AS13" s="240">
        <v>23608572.064000003</v>
      </c>
      <c r="AT13" s="244">
        <v>220</v>
      </c>
      <c r="AU13" s="240">
        <v>99167.5</v>
      </c>
      <c r="AV13" s="240">
        <v>21816850</v>
      </c>
      <c r="AW13" s="240">
        <v>24434872.000000004</v>
      </c>
      <c r="AX13" s="136">
        <f>AD13+AH13+AL13+AP13+AT13</f>
        <v>1100</v>
      </c>
      <c r="AY13" s="135">
        <f>AF13+AJ13+AN13+AR13+AV13</f>
        <v>101951867.59999999</v>
      </c>
      <c r="AZ13" s="135">
        <f>AY13*1.12</f>
        <v>114186091.712</v>
      </c>
      <c r="BA13" s="130" t="s">
        <v>159</v>
      </c>
      <c r="BB13" s="130"/>
      <c r="BC13" s="236"/>
      <c r="BD13" s="236"/>
      <c r="BE13" s="130"/>
      <c r="BF13" s="130" t="s">
        <v>160</v>
      </c>
      <c r="BG13" s="236"/>
      <c r="BH13" s="130"/>
      <c r="BI13" s="129"/>
      <c r="BJ13" s="129"/>
      <c r="BK13" s="129"/>
      <c r="BL13" s="245"/>
      <c r="BM13" s="245" t="s">
        <v>231</v>
      </c>
    </row>
    <row r="14" spans="1:65" s="89" customFormat="1" ht="14.25" customHeight="1" x14ac:dyDescent="0.25">
      <c r="A14" s="15"/>
      <c r="B14" s="15"/>
      <c r="C14" s="15"/>
      <c r="D14" s="15"/>
      <c r="E14" s="15"/>
      <c r="F14" s="12" t="s">
        <v>120</v>
      </c>
      <c r="G14" s="15"/>
      <c r="H14" s="15"/>
      <c r="I14" s="16"/>
      <c r="J14" s="16"/>
      <c r="K14" s="15"/>
      <c r="L14" s="15"/>
      <c r="M14" s="15"/>
      <c r="N14" s="15"/>
      <c r="O14" s="15"/>
      <c r="P14" s="15"/>
      <c r="Q14" s="15"/>
      <c r="R14" s="15"/>
      <c r="S14" s="15"/>
      <c r="T14" s="16"/>
      <c r="U14" s="15"/>
      <c r="V14" s="15"/>
      <c r="W14" s="15"/>
      <c r="X14" s="15"/>
      <c r="Y14" s="15"/>
      <c r="Z14" s="15"/>
      <c r="AA14" s="15"/>
      <c r="AB14" s="15"/>
      <c r="AC14" s="15"/>
      <c r="AD14" s="15"/>
      <c r="AE14" s="15"/>
      <c r="AF14" s="69"/>
      <c r="AG14" s="69"/>
      <c r="AH14" s="31"/>
      <c r="AI14" s="31"/>
      <c r="AJ14" s="69"/>
      <c r="AK14" s="69"/>
      <c r="AL14" s="68"/>
      <c r="AM14" s="68"/>
      <c r="AN14" s="69"/>
      <c r="AO14" s="69"/>
      <c r="AP14" s="31"/>
      <c r="AQ14" s="31"/>
      <c r="AR14" s="32"/>
      <c r="AS14" s="32"/>
      <c r="AT14" s="31"/>
      <c r="AU14" s="31"/>
      <c r="AV14" s="32"/>
      <c r="AW14" s="32"/>
      <c r="AX14" s="15"/>
      <c r="AY14" s="59">
        <f>SUM(AY13)</f>
        <v>101951867.59999999</v>
      </c>
      <c r="AZ14" s="59">
        <f>SUM(AZ13)</f>
        <v>114186091.712</v>
      </c>
      <c r="BA14" s="15"/>
      <c r="BB14" s="15"/>
      <c r="BC14" s="15"/>
      <c r="BD14" s="16"/>
      <c r="BE14" s="15"/>
      <c r="BF14" s="15"/>
      <c r="BG14" s="16"/>
      <c r="BH14" s="15"/>
      <c r="BI14" s="15"/>
      <c r="BJ14" s="16"/>
      <c r="BK14" s="15"/>
      <c r="BL14" s="15"/>
      <c r="BM14" s="83"/>
    </row>
    <row r="15" spans="1:65" ht="14.25" customHeight="1" x14ac:dyDescent="0.25">
      <c r="A15" s="11"/>
      <c r="B15" s="11"/>
      <c r="C15" s="11"/>
      <c r="D15" s="11"/>
      <c r="E15" s="11"/>
      <c r="F15" s="12" t="s">
        <v>8</v>
      </c>
      <c r="G15" s="11"/>
      <c r="H15" s="11"/>
      <c r="I15" s="13"/>
      <c r="J15" s="13"/>
      <c r="K15" s="11"/>
      <c r="L15" s="11"/>
      <c r="M15" s="11"/>
      <c r="N15" s="11"/>
      <c r="O15" s="11"/>
      <c r="P15" s="11"/>
      <c r="Q15" s="11"/>
      <c r="R15" s="11"/>
      <c r="S15" s="11"/>
      <c r="T15" s="13"/>
      <c r="U15" s="11"/>
      <c r="V15" s="11"/>
      <c r="W15" s="11"/>
      <c r="X15" s="11"/>
      <c r="Y15" s="11"/>
      <c r="Z15" s="11"/>
      <c r="AA15" s="11"/>
      <c r="AB15" s="11"/>
      <c r="AC15" s="11"/>
      <c r="AD15" s="11"/>
      <c r="AE15" s="11"/>
      <c r="AF15" s="67"/>
      <c r="AG15" s="67"/>
      <c r="AH15" s="11"/>
      <c r="AI15" s="11"/>
      <c r="AJ15" s="67"/>
      <c r="AK15" s="67"/>
      <c r="AL15" s="67"/>
      <c r="AM15" s="67"/>
      <c r="AN15" s="67"/>
      <c r="AO15" s="67"/>
      <c r="AP15" s="11"/>
      <c r="AQ15" s="11"/>
      <c r="AR15" s="11"/>
      <c r="AS15" s="11"/>
      <c r="AT15" s="11"/>
      <c r="AU15" s="11"/>
      <c r="AV15" s="11"/>
      <c r="AW15" s="11"/>
      <c r="AX15" s="11"/>
      <c r="AY15" s="58"/>
      <c r="AZ15" s="58"/>
      <c r="BA15" s="11"/>
      <c r="BB15" s="11"/>
      <c r="BC15" s="11"/>
      <c r="BD15" s="13"/>
      <c r="BE15" s="11"/>
      <c r="BF15" s="11"/>
      <c r="BG15" s="13"/>
      <c r="BH15" s="11"/>
      <c r="BI15" s="11"/>
      <c r="BJ15" s="13"/>
      <c r="BK15" s="11"/>
      <c r="BL15" s="11"/>
      <c r="BM15" s="82"/>
    </row>
    <row r="16" spans="1:65" s="90" customFormat="1" ht="14.25" customHeight="1" x14ac:dyDescent="0.25">
      <c r="A16" s="11"/>
      <c r="B16" s="11"/>
      <c r="C16" s="11"/>
      <c r="D16" s="11"/>
      <c r="E16" s="11"/>
      <c r="F16" s="12" t="s">
        <v>101</v>
      </c>
      <c r="G16" s="11"/>
      <c r="H16" s="11"/>
      <c r="I16" s="13"/>
      <c r="J16" s="13"/>
      <c r="K16" s="11"/>
      <c r="L16" s="11"/>
      <c r="M16" s="11"/>
      <c r="N16" s="11"/>
      <c r="O16" s="11"/>
      <c r="P16" s="11"/>
      <c r="Q16" s="11"/>
      <c r="R16" s="11"/>
      <c r="S16" s="11"/>
      <c r="T16" s="13"/>
      <c r="U16" s="11"/>
      <c r="V16" s="11"/>
      <c r="W16" s="11"/>
      <c r="X16" s="11"/>
      <c r="Y16" s="11"/>
      <c r="Z16" s="11"/>
      <c r="AA16" s="11"/>
      <c r="AB16" s="11"/>
      <c r="AC16" s="11"/>
      <c r="AD16" s="11"/>
      <c r="AE16" s="11"/>
      <c r="AF16" s="67"/>
      <c r="AG16" s="67"/>
      <c r="AH16" s="11"/>
      <c r="AI16" s="11"/>
      <c r="AJ16" s="67"/>
      <c r="AK16" s="67"/>
      <c r="AL16" s="67"/>
      <c r="AM16" s="67"/>
      <c r="AN16" s="67"/>
      <c r="AO16" s="67"/>
      <c r="AP16" s="11"/>
      <c r="AQ16" s="11"/>
      <c r="AR16" s="11"/>
      <c r="AS16" s="11"/>
      <c r="AT16" s="11"/>
      <c r="AU16" s="11"/>
      <c r="AV16" s="11"/>
      <c r="AW16" s="11"/>
      <c r="AX16" s="11"/>
      <c r="AY16" s="58"/>
      <c r="AZ16" s="58"/>
      <c r="BA16" s="11"/>
      <c r="BB16" s="11"/>
      <c r="BC16" s="11"/>
      <c r="BD16" s="13"/>
      <c r="BE16" s="11"/>
      <c r="BF16" s="11"/>
      <c r="BG16" s="13"/>
      <c r="BH16" s="11"/>
      <c r="BI16" s="33"/>
      <c r="BJ16" s="33"/>
      <c r="BK16" s="33"/>
      <c r="BL16" s="33"/>
      <c r="BM16" s="84"/>
    </row>
    <row r="17" spans="1:66" s="103" customFormat="1" ht="12.95" customHeight="1" x14ac:dyDescent="0.25">
      <c r="A17" s="172"/>
      <c r="B17" s="99"/>
      <c r="C17" s="99"/>
      <c r="D17" s="109"/>
      <c r="E17" s="100"/>
      <c r="F17" s="100"/>
      <c r="G17" s="173"/>
      <c r="H17" s="153"/>
      <c r="I17" s="153"/>
      <c r="J17" s="153"/>
      <c r="K17" s="154"/>
      <c r="L17" s="155"/>
      <c r="M17" s="156"/>
      <c r="N17" s="157"/>
      <c r="O17" s="154"/>
      <c r="P17" s="153"/>
      <c r="Q17" s="158"/>
      <c r="R17" s="102"/>
      <c r="S17" s="154"/>
      <c r="T17" s="159"/>
      <c r="U17" s="155"/>
      <c r="V17" s="158"/>
      <c r="W17" s="160"/>
      <c r="X17" s="160"/>
      <c r="Y17" s="161"/>
      <c r="Z17" s="157"/>
      <c r="AA17" s="157"/>
      <c r="AB17" s="156"/>
      <c r="AC17" s="104"/>
      <c r="AD17" s="154"/>
      <c r="AE17" s="163"/>
      <c r="AF17" s="164"/>
      <c r="AG17" s="164"/>
      <c r="AH17" s="154"/>
      <c r="AI17" s="163"/>
      <c r="AJ17" s="164"/>
      <c r="AK17" s="164"/>
      <c r="AL17" s="165"/>
      <c r="AM17" s="162"/>
      <c r="AN17" s="162"/>
      <c r="AO17" s="162"/>
      <c r="AP17" s="165"/>
      <c r="AQ17" s="162"/>
      <c r="AR17" s="162"/>
      <c r="AS17" s="162"/>
      <c r="AT17" s="165"/>
      <c r="AU17" s="162"/>
      <c r="AV17" s="162"/>
      <c r="AW17" s="162"/>
      <c r="AX17" s="166"/>
      <c r="AY17" s="164"/>
      <c r="AZ17" s="164"/>
      <c r="BA17" s="127"/>
      <c r="BB17" s="167"/>
      <c r="BC17" s="169"/>
      <c r="BD17" s="170"/>
      <c r="BE17" s="171"/>
      <c r="BF17" s="168"/>
      <c r="BG17" s="168"/>
      <c r="BH17" s="168"/>
      <c r="BI17" s="168"/>
      <c r="BJ17" s="168"/>
      <c r="BK17" s="168"/>
      <c r="BL17" s="168"/>
      <c r="BM17" s="168"/>
    </row>
    <row r="18" spans="1:66" s="91" customFormat="1" ht="13.15" customHeight="1" x14ac:dyDescent="0.2">
      <c r="A18" s="34"/>
      <c r="B18" s="34"/>
      <c r="C18" s="34"/>
      <c r="D18" s="34"/>
      <c r="E18" s="34"/>
      <c r="F18" s="35" t="s">
        <v>121</v>
      </c>
      <c r="G18" s="34"/>
      <c r="H18" s="34"/>
      <c r="I18" s="36"/>
      <c r="J18" s="34"/>
      <c r="K18" s="34"/>
      <c r="L18" s="34"/>
      <c r="M18" s="34"/>
      <c r="N18" s="34"/>
      <c r="O18" s="34"/>
      <c r="P18" s="34"/>
      <c r="Q18" s="34"/>
      <c r="R18" s="34"/>
      <c r="S18" s="36"/>
      <c r="T18" s="34"/>
      <c r="U18" s="34"/>
      <c r="V18" s="34"/>
      <c r="W18" s="34"/>
      <c r="X18" s="34"/>
      <c r="Y18" s="34"/>
      <c r="Z18" s="34"/>
      <c r="AA18" s="34"/>
      <c r="AB18" s="34"/>
      <c r="AC18" s="34"/>
      <c r="AD18" s="36"/>
      <c r="AE18" s="34"/>
      <c r="AF18" s="70">
        <v>0</v>
      </c>
      <c r="AG18" s="70">
        <v>0</v>
      </c>
      <c r="AH18" s="37"/>
      <c r="AI18" s="37"/>
      <c r="AJ18" s="70">
        <v>0</v>
      </c>
      <c r="AK18" s="70">
        <v>0</v>
      </c>
      <c r="AL18" s="71"/>
      <c r="AM18" s="71"/>
      <c r="AN18" s="71"/>
      <c r="AO18" s="71"/>
      <c r="AP18" s="34"/>
      <c r="AQ18" s="34"/>
      <c r="AR18" s="34"/>
      <c r="AS18" s="34"/>
      <c r="AT18" s="34"/>
      <c r="AU18" s="34"/>
      <c r="AV18" s="34"/>
      <c r="AW18" s="34"/>
      <c r="AX18" s="34"/>
      <c r="AY18" s="60"/>
      <c r="AZ18" s="60"/>
      <c r="BA18" s="34"/>
      <c r="BB18" s="34"/>
      <c r="BC18" s="37"/>
      <c r="BD18" s="38"/>
      <c r="BE18" s="34"/>
      <c r="BF18" s="34"/>
      <c r="BG18" s="36"/>
      <c r="BH18" s="34"/>
      <c r="BI18" s="39"/>
      <c r="BJ18" s="39"/>
      <c r="BK18" s="39"/>
      <c r="BL18" s="39"/>
      <c r="BM18" s="84"/>
      <c r="BN18" s="103"/>
    </row>
    <row r="19" spans="1:66" s="91" customFormat="1" ht="13.15" customHeight="1" x14ac:dyDescent="0.2">
      <c r="A19" s="18" t="s">
        <v>135</v>
      </c>
      <c r="B19" s="18"/>
      <c r="C19" s="18"/>
      <c r="D19" s="18"/>
      <c r="E19" s="18"/>
      <c r="F19" s="35" t="s">
        <v>119</v>
      </c>
      <c r="G19" s="18"/>
      <c r="H19" s="18"/>
      <c r="I19" s="40"/>
      <c r="J19" s="18"/>
      <c r="K19" s="18"/>
      <c r="L19" s="18"/>
      <c r="M19" s="18"/>
      <c r="N19" s="18"/>
      <c r="O19" s="18"/>
      <c r="P19" s="18"/>
      <c r="Q19" s="18"/>
      <c r="R19" s="18"/>
      <c r="S19" s="40"/>
      <c r="T19" s="18"/>
      <c r="U19" s="18"/>
      <c r="V19" s="18"/>
      <c r="W19" s="18"/>
      <c r="X19" s="18"/>
      <c r="Y19" s="18"/>
      <c r="Z19" s="18"/>
      <c r="AA19" s="18"/>
      <c r="AB19" s="18"/>
      <c r="AC19" s="18"/>
      <c r="AD19" s="36"/>
      <c r="AE19" s="18"/>
      <c r="AF19" s="72"/>
      <c r="AG19" s="79"/>
      <c r="AH19" s="18"/>
      <c r="AI19" s="18"/>
      <c r="AJ19" s="72"/>
      <c r="AK19" s="72"/>
      <c r="AL19" s="73"/>
      <c r="AM19" s="73"/>
      <c r="AN19" s="73"/>
      <c r="AO19" s="73"/>
      <c r="AP19" s="18"/>
      <c r="AQ19" s="18"/>
      <c r="AR19" s="18"/>
      <c r="AS19" s="18"/>
      <c r="AT19" s="18"/>
      <c r="AU19" s="18"/>
      <c r="AV19" s="18"/>
      <c r="AW19" s="18"/>
      <c r="AX19" s="18"/>
      <c r="AY19" s="61"/>
      <c r="AZ19" s="61"/>
      <c r="BA19" s="18"/>
      <c r="BB19" s="18"/>
      <c r="BC19" s="43"/>
      <c r="BD19" s="38"/>
      <c r="BE19" s="18"/>
      <c r="BF19" s="18"/>
      <c r="BG19" s="40"/>
      <c r="BH19" s="18"/>
      <c r="BI19" s="39"/>
      <c r="BJ19" s="39"/>
      <c r="BK19" s="39"/>
      <c r="BL19" s="39"/>
      <c r="BM19" s="84"/>
    </row>
    <row r="20" spans="1:66" s="103" customFormat="1" ht="12.95" customHeight="1" x14ac:dyDescent="0.2">
      <c r="A20" s="246" t="s">
        <v>180</v>
      </c>
      <c r="B20" s="174"/>
      <c r="C20" s="174"/>
      <c r="D20" s="295" t="s">
        <v>232</v>
      </c>
      <c r="E20" s="95"/>
      <c r="F20" s="95"/>
      <c r="G20" s="198" t="s">
        <v>162</v>
      </c>
      <c r="H20" s="199"/>
      <c r="I20" s="200" t="s">
        <v>163</v>
      </c>
      <c r="J20" s="200" t="s">
        <v>164</v>
      </c>
      <c r="K20" s="178" t="s">
        <v>136</v>
      </c>
      <c r="L20" s="179"/>
      <c r="M20" s="184"/>
      <c r="N20" s="181">
        <v>100</v>
      </c>
      <c r="O20" s="183">
        <v>230000000</v>
      </c>
      <c r="P20" s="199" t="s">
        <v>144</v>
      </c>
      <c r="Q20" s="183" t="s">
        <v>165</v>
      </c>
      <c r="R20" s="96" t="s">
        <v>130</v>
      </c>
      <c r="S20" s="182">
        <v>230000000</v>
      </c>
      <c r="T20" s="201" t="s">
        <v>171</v>
      </c>
      <c r="U20" s="184"/>
      <c r="V20" s="183" t="s">
        <v>168</v>
      </c>
      <c r="W20" s="184"/>
      <c r="X20" s="184"/>
      <c r="Y20" s="185">
        <v>0</v>
      </c>
      <c r="Z20" s="181">
        <v>90</v>
      </c>
      <c r="AA20" s="181">
        <v>10</v>
      </c>
      <c r="AB20" s="184"/>
      <c r="AC20" s="186" t="s">
        <v>131</v>
      </c>
      <c r="AD20" s="181">
        <v>4</v>
      </c>
      <c r="AE20" s="190"/>
      <c r="AF20" s="188">
        <v>249813716.0492</v>
      </c>
      <c r="AG20" s="188">
        <f>IF(Y20="С НДС",AF20*1.12,AF20)</f>
        <v>249813716.0492</v>
      </c>
      <c r="AH20" s="181">
        <v>3</v>
      </c>
      <c r="AI20" s="190"/>
      <c r="AJ20" s="188">
        <v>150000000</v>
      </c>
      <c r="AK20" s="188">
        <f>AJ20*1.12</f>
        <v>168000000.00000003</v>
      </c>
      <c r="AL20" s="189"/>
      <c r="AM20" s="190"/>
      <c r="AN20" s="190">
        <f>AL20*AM20</f>
        <v>0</v>
      </c>
      <c r="AO20" s="190">
        <f>IF(Y20="С НДС",AN20*1.12,AN20)</f>
        <v>0</v>
      </c>
      <c r="AP20" s="189"/>
      <c r="AQ20" s="190"/>
      <c r="AR20" s="190">
        <f>AP20*AQ20</f>
        <v>0</v>
      </c>
      <c r="AS20" s="190">
        <f>IF(Y20="С НДС",AR20*1.12,AR20)</f>
        <v>0</v>
      </c>
      <c r="AT20" s="189"/>
      <c r="AU20" s="190"/>
      <c r="AV20" s="190">
        <f>AT20*AU20</f>
        <v>0</v>
      </c>
      <c r="AW20" s="190">
        <f>IF(Y20="С НДС",AV20*1.12,AV20)</f>
        <v>0</v>
      </c>
      <c r="AX20" s="191">
        <f>AH20+AD20</f>
        <v>7</v>
      </c>
      <c r="AY20" s="188">
        <f>SUM(AV20,AR20,AN20,AF20,AB20,AJ20)</f>
        <v>399813716.0492</v>
      </c>
      <c r="AZ20" s="188">
        <f>AK20+AG20</f>
        <v>417813716.04920006</v>
      </c>
      <c r="BA20" s="192" t="s">
        <v>159</v>
      </c>
      <c r="BB20" s="197" t="s">
        <v>172</v>
      </c>
      <c r="BC20" s="198" t="s">
        <v>173</v>
      </c>
      <c r="BD20" s="201"/>
      <c r="BE20" s="198"/>
      <c r="BF20" s="184"/>
      <c r="BG20" s="197"/>
      <c r="BH20" s="184"/>
      <c r="BI20" s="184"/>
      <c r="BJ20" s="197"/>
      <c r="BK20" s="184"/>
      <c r="BL20" s="184"/>
      <c r="BM20" s="216" t="s">
        <v>205</v>
      </c>
    </row>
    <row r="21" spans="1:66" s="103" customFormat="1" ht="12.95" customHeight="1" x14ac:dyDescent="0.25">
      <c r="A21" s="246" t="s">
        <v>180</v>
      </c>
      <c r="B21" s="174"/>
      <c r="C21" s="174"/>
      <c r="D21" s="295" t="s">
        <v>233</v>
      </c>
      <c r="E21" s="95"/>
      <c r="F21" s="95"/>
      <c r="G21" s="175" t="s">
        <v>162</v>
      </c>
      <c r="H21" s="176"/>
      <c r="I21" s="177" t="s">
        <v>163</v>
      </c>
      <c r="J21" s="177" t="s">
        <v>164</v>
      </c>
      <c r="K21" s="178" t="s">
        <v>136</v>
      </c>
      <c r="L21" s="179"/>
      <c r="M21" s="180"/>
      <c r="N21" s="181">
        <v>100</v>
      </c>
      <c r="O21" s="182">
        <v>230000000</v>
      </c>
      <c r="P21" s="176" t="s">
        <v>140</v>
      </c>
      <c r="Q21" s="183" t="s">
        <v>165</v>
      </c>
      <c r="R21" s="96" t="s">
        <v>130</v>
      </c>
      <c r="S21" s="182">
        <v>230000000</v>
      </c>
      <c r="T21" s="177" t="s">
        <v>167</v>
      </c>
      <c r="U21" s="179"/>
      <c r="V21" s="183" t="s">
        <v>168</v>
      </c>
      <c r="W21" s="184"/>
      <c r="X21" s="184"/>
      <c r="Y21" s="185">
        <v>0</v>
      </c>
      <c r="Z21" s="181">
        <v>90</v>
      </c>
      <c r="AA21" s="181">
        <v>10</v>
      </c>
      <c r="AB21" s="180"/>
      <c r="AC21" s="186" t="s">
        <v>131</v>
      </c>
      <c r="AD21" s="182">
        <v>3</v>
      </c>
      <c r="AE21" s="187"/>
      <c r="AF21" s="188">
        <v>222690740</v>
      </c>
      <c r="AG21" s="188">
        <f>IF(Y21="С НДС",AF21*1.12,AF21)</f>
        <v>222690740</v>
      </c>
      <c r="AH21" s="182">
        <v>3</v>
      </c>
      <c r="AI21" s="187"/>
      <c r="AJ21" s="188">
        <v>150000000</v>
      </c>
      <c r="AK21" s="188">
        <f t="shared" ref="AK21:AK28" si="2">AJ21*1.12</f>
        <v>168000000.00000003</v>
      </c>
      <c r="AL21" s="189"/>
      <c r="AM21" s="190"/>
      <c r="AN21" s="190">
        <f>AL21*AM21</f>
        <v>0</v>
      </c>
      <c r="AO21" s="190">
        <f>IF(Y21="С НДС",AN21*1.12,AN21)</f>
        <v>0</v>
      </c>
      <c r="AP21" s="189"/>
      <c r="AQ21" s="190"/>
      <c r="AR21" s="190">
        <f>AP21*AQ21</f>
        <v>0</v>
      </c>
      <c r="AS21" s="190">
        <f>IF(Y21="С НДС",AR21*1.12,AR21)</f>
        <v>0</v>
      </c>
      <c r="AT21" s="189"/>
      <c r="AU21" s="190"/>
      <c r="AV21" s="190">
        <f>AT21*AU21</f>
        <v>0</v>
      </c>
      <c r="AW21" s="190">
        <f>IF(Y21="С НДС",AV21*1.12,AV21)</f>
        <v>0</v>
      </c>
      <c r="AX21" s="191">
        <f>AH21+AD21</f>
        <v>6</v>
      </c>
      <c r="AY21" s="188">
        <f>SUM(AV21,AR21,AN21,AF21,AB21,AJ21)</f>
        <v>372690740</v>
      </c>
      <c r="AZ21" s="188">
        <f>AK21+AG21</f>
        <v>390690740</v>
      </c>
      <c r="BA21" s="192" t="s">
        <v>159</v>
      </c>
      <c r="BB21" s="193" t="s">
        <v>169</v>
      </c>
      <c r="BC21" s="194" t="s">
        <v>170</v>
      </c>
      <c r="BD21" s="195"/>
      <c r="BE21" s="196"/>
      <c r="BF21" s="197"/>
      <c r="BG21" s="197"/>
      <c r="BH21" s="197"/>
      <c r="BI21" s="197"/>
      <c r="BJ21" s="197"/>
      <c r="BK21" s="197"/>
      <c r="BL21" s="197"/>
      <c r="BM21" s="216" t="s">
        <v>205</v>
      </c>
    </row>
    <row r="22" spans="1:66" s="103" customFormat="1" ht="12.95" customHeight="1" x14ac:dyDescent="0.2">
      <c r="A22" s="246" t="s">
        <v>180</v>
      </c>
      <c r="B22" s="174"/>
      <c r="C22" s="174"/>
      <c r="D22" s="295" t="s">
        <v>234</v>
      </c>
      <c r="E22" s="95"/>
      <c r="F22" s="95"/>
      <c r="G22" s="198" t="s">
        <v>162</v>
      </c>
      <c r="H22" s="199"/>
      <c r="I22" s="200" t="s">
        <v>163</v>
      </c>
      <c r="J22" s="200" t="s">
        <v>164</v>
      </c>
      <c r="K22" s="178" t="s">
        <v>136</v>
      </c>
      <c r="L22" s="179"/>
      <c r="M22" s="184"/>
      <c r="N22" s="181">
        <v>100</v>
      </c>
      <c r="O22" s="183">
        <v>230000000</v>
      </c>
      <c r="P22" s="199" t="s">
        <v>144</v>
      </c>
      <c r="Q22" s="183" t="s">
        <v>165</v>
      </c>
      <c r="R22" s="96" t="s">
        <v>130</v>
      </c>
      <c r="S22" s="182">
        <v>230000000</v>
      </c>
      <c r="T22" s="201" t="s">
        <v>174</v>
      </c>
      <c r="U22" s="184"/>
      <c r="V22" s="183" t="s">
        <v>168</v>
      </c>
      <c r="W22" s="184"/>
      <c r="X22" s="184"/>
      <c r="Y22" s="185">
        <v>0</v>
      </c>
      <c r="Z22" s="181">
        <v>90</v>
      </c>
      <c r="AA22" s="181">
        <v>10</v>
      </c>
      <c r="AB22" s="184"/>
      <c r="AC22" s="186" t="s">
        <v>131</v>
      </c>
      <c r="AD22" s="181">
        <v>1</v>
      </c>
      <c r="AE22" s="190"/>
      <c r="AF22" s="188">
        <v>63741544</v>
      </c>
      <c r="AG22" s="188">
        <f>IF(Y22="С НДС",AF22*1.12,AF22)</f>
        <v>63741544</v>
      </c>
      <c r="AH22" s="181">
        <v>2</v>
      </c>
      <c r="AI22" s="190"/>
      <c r="AJ22" s="188">
        <v>100000000</v>
      </c>
      <c r="AK22" s="188">
        <f t="shared" si="2"/>
        <v>112000000.00000001</v>
      </c>
      <c r="AL22" s="189"/>
      <c r="AM22" s="190"/>
      <c r="AN22" s="190">
        <f>AL22*AM22</f>
        <v>0</v>
      </c>
      <c r="AO22" s="190">
        <f>IF(Y22="С НДС",AN22*1.12,AN22)</f>
        <v>0</v>
      </c>
      <c r="AP22" s="189"/>
      <c r="AQ22" s="190"/>
      <c r="AR22" s="190">
        <f>AP22*AQ22</f>
        <v>0</v>
      </c>
      <c r="AS22" s="190">
        <f>IF(Y22="С НДС",AR22*1.12,AR22)</f>
        <v>0</v>
      </c>
      <c r="AT22" s="189"/>
      <c r="AU22" s="190"/>
      <c r="AV22" s="190">
        <f>AT22*AU22</f>
        <v>0</v>
      </c>
      <c r="AW22" s="190">
        <f>IF(Y22="С НДС",AV22*1.12,AV22)</f>
        <v>0</v>
      </c>
      <c r="AX22" s="191">
        <f>AH22+AD22</f>
        <v>3</v>
      </c>
      <c r="AY22" s="188">
        <f>SUM(AV22,AR22,AN22,AF22,AB22,AJ22)</f>
        <v>163741544</v>
      </c>
      <c r="AZ22" s="188">
        <f>AK22+AG22</f>
        <v>175741544</v>
      </c>
      <c r="BA22" s="192" t="s">
        <v>159</v>
      </c>
      <c r="BB22" s="197" t="s">
        <v>175</v>
      </c>
      <c r="BC22" s="198" t="s">
        <v>176</v>
      </c>
      <c r="BD22" s="201"/>
      <c r="BE22" s="198"/>
      <c r="BF22" s="184"/>
      <c r="BG22" s="197"/>
      <c r="BH22" s="184"/>
      <c r="BI22" s="184"/>
      <c r="BJ22" s="197"/>
      <c r="BK22" s="184"/>
      <c r="BL22" s="184"/>
      <c r="BM22" s="216" t="s">
        <v>205</v>
      </c>
    </row>
    <row r="23" spans="1:66" s="103" customFormat="1" ht="12.95" customHeight="1" x14ac:dyDescent="0.2">
      <c r="A23" s="246" t="s">
        <v>180</v>
      </c>
      <c r="B23" s="174"/>
      <c r="C23" s="174"/>
      <c r="D23" s="295" t="s">
        <v>235</v>
      </c>
      <c r="E23" s="95"/>
      <c r="F23" s="95"/>
      <c r="G23" s="198" t="s">
        <v>162</v>
      </c>
      <c r="H23" s="199"/>
      <c r="I23" s="200" t="s">
        <v>163</v>
      </c>
      <c r="J23" s="200" t="s">
        <v>164</v>
      </c>
      <c r="K23" s="178" t="s">
        <v>136</v>
      </c>
      <c r="L23" s="179"/>
      <c r="M23" s="184"/>
      <c r="N23" s="181">
        <v>100</v>
      </c>
      <c r="O23" s="183">
        <v>230000000</v>
      </c>
      <c r="P23" s="199" t="s">
        <v>144</v>
      </c>
      <c r="Q23" s="183" t="s">
        <v>165</v>
      </c>
      <c r="R23" s="96" t="s">
        <v>130</v>
      </c>
      <c r="S23" s="182">
        <v>230000000</v>
      </c>
      <c r="T23" s="201" t="s">
        <v>177</v>
      </c>
      <c r="U23" s="184"/>
      <c r="V23" s="183" t="s">
        <v>168</v>
      </c>
      <c r="W23" s="184"/>
      <c r="X23" s="184"/>
      <c r="Y23" s="185">
        <v>0</v>
      </c>
      <c r="Z23" s="181">
        <v>90</v>
      </c>
      <c r="AA23" s="181">
        <v>10</v>
      </c>
      <c r="AB23" s="184"/>
      <c r="AC23" s="186" t="s">
        <v>131</v>
      </c>
      <c r="AD23" s="189"/>
      <c r="AE23" s="190"/>
      <c r="AF23" s="190"/>
      <c r="AG23" s="190"/>
      <c r="AH23" s="181">
        <v>3</v>
      </c>
      <c r="AI23" s="190"/>
      <c r="AJ23" s="188">
        <v>150000000</v>
      </c>
      <c r="AK23" s="188">
        <f t="shared" si="2"/>
        <v>168000000.00000003</v>
      </c>
      <c r="AL23" s="189"/>
      <c r="AM23" s="190"/>
      <c r="AN23" s="190">
        <f>AL23*AM23</f>
        <v>0</v>
      </c>
      <c r="AO23" s="190">
        <f>IF(Y23="С НДС",AN23*1.12,AN23)</f>
        <v>0</v>
      </c>
      <c r="AP23" s="189"/>
      <c r="AQ23" s="190"/>
      <c r="AR23" s="190">
        <f>AP23*AQ23</f>
        <v>0</v>
      </c>
      <c r="AS23" s="190">
        <f>IF(Y23="С НДС",AR23*1.12,AR23)</f>
        <v>0</v>
      </c>
      <c r="AT23" s="189"/>
      <c r="AU23" s="190"/>
      <c r="AV23" s="190">
        <f>AT23*AU23</f>
        <v>0</v>
      </c>
      <c r="AW23" s="190">
        <f>IF(Y23="С НДС",AV23*1.12,AV23)</f>
        <v>0</v>
      </c>
      <c r="AX23" s="191">
        <f>AH23+AD23</f>
        <v>3</v>
      </c>
      <c r="AY23" s="188">
        <f>SUM(AV23,AR23,AN23,AF23,AB23,AJ23)</f>
        <v>150000000</v>
      </c>
      <c r="AZ23" s="188">
        <f>AK23+AG23</f>
        <v>168000000.00000003</v>
      </c>
      <c r="BA23" s="192" t="s">
        <v>159</v>
      </c>
      <c r="BB23" s="197" t="s">
        <v>178</v>
      </c>
      <c r="BC23" s="198" t="s">
        <v>179</v>
      </c>
      <c r="BD23" s="201"/>
      <c r="BE23" s="198"/>
      <c r="BF23" s="184"/>
      <c r="BG23" s="197"/>
      <c r="BH23" s="184"/>
      <c r="BI23" s="184"/>
      <c r="BJ23" s="197"/>
      <c r="BK23" s="184"/>
      <c r="BL23" s="184"/>
      <c r="BM23" s="216" t="s">
        <v>205</v>
      </c>
    </row>
    <row r="24" spans="1:66" s="103" customFormat="1" ht="12.95" customHeight="1" x14ac:dyDescent="0.25">
      <c r="A24" s="246" t="s">
        <v>201</v>
      </c>
      <c r="B24" s="174"/>
      <c r="C24" s="174"/>
      <c r="D24" s="295" t="s">
        <v>237</v>
      </c>
      <c r="E24" s="95"/>
      <c r="F24" s="95"/>
      <c r="G24" s="201" t="s">
        <v>187</v>
      </c>
      <c r="H24" s="205"/>
      <c r="I24" s="205" t="s">
        <v>188</v>
      </c>
      <c r="J24" s="205" t="s">
        <v>189</v>
      </c>
      <c r="K24" s="206" t="s">
        <v>136</v>
      </c>
      <c r="L24" s="207"/>
      <c r="M24" s="207"/>
      <c r="N24" s="208">
        <v>20</v>
      </c>
      <c r="O24" s="209">
        <v>230000000</v>
      </c>
      <c r="P24" s="209" t="s">
        <v>144</v>
      </c>
      <c r="Q24" s="95" t="s">
        <v>165</v>
      </c>
      <c r="R24" s="209" t="s">
        <v>130</v>
      </c>
      <c r="S24" s="199">
        <v>230000000</v>
      </c>
      <c r="T24" s="201" t="s">
        <v>190</v>
      </c>
      <c r="U24" s="207"/>
      <c r="V24" s="207" t="s">
        <v>141</v>
      </c>
      <c r="W24" s="207"/>
      <c r="X24" s="207"/>
      <c r="Y24" s="208">
        <v>0</v>
      </c>
      <c r="Z24" s="210">
        <v>100</v>
      </c>
      <c r="AA24" s="208">
        <v>0</v>
      </c>
      <c r="AB24" s="207"/>
      <c r="AC24" s="210" t="s">
        <v>131</v>
      </c>
      <c r="AD24" s="211"/>
      <c r="AE24" s="212"/>
      <c r="AF24" s="212">
        <v>368927500</v>
      </c>
      <c r="AG24" s="212">
        <f>AF24*1.12</f>
        <v>413198800.00000006</v>
      </c>
      <c r="AH24" s="211"/>
      <c r="AI24" s="212"/>
      <c r="AJ24" s="212">
        <v>43572500</v>
      </c>
      <c r="AK24" s="212">
        <f>AJ24*1.12</f>
        <v>48801200.000000007</v>
      </c>
      <c r="AL24" s="211"/>
      <c r="AM24" s="212"/>
      <c r="AN24" s="212"/>
      <c r="AO24" s="212"/>
      <c r="AP24" s="211"/>
      <c r="AQ24" s="212"/>
      <c r="AR24" s="212"/>
      <c r="AS24" s="212"/>
      <c r="AT24" s="211"/>
      <c r="AU24" s="213"/>
      <c r="AV24" s="213"/>
      <c r="AW24" s="213"/>
      <c r="AX24" s="213"/>
      <c r="AY24" s="212">
        <f t="shared" ref="AY24" si="3">AF24+AJ24+AN24+AR24+AV24</f>
        <v>412500000</v>
      </c>
      <c r="AZ24" s="212">
        <f>AY24*1.12</f>
        <v>462000000.00000006</v>
      </c>
      <c r="BA24" s="214" t="s">
        <v>159</v>
      </c>
      <c r="BB24" s="215" t="s">
        <v>191</v>
      </c>
      <c r="BC24" s="215" t="s">
        <v>192</v>
      </c>
      <c r="BD24" s="95"/>
      <c r="BE24" s="95"/>
      <c r="BF24" s="95"/>
      <c r="BG24" s="95"/>
      <c r="BH24" s="95"/>
      <c r="BI24" s="95"/>
      <c r="BJ24" s="95"/>
      <c r="BK24" s="95"/>
      <c r="BL24" s="95"/>
      <c r="BM24" s="216" t="s">
        <v>205</v>
      </c>
    </row>
    <row r="25" spans="1:66" s="103" customFormat="1" ht="12.95" customHeight="1" x14ac:dyDescent="0.25">
      <c r="A25" s="246" t="s">
        <v>201</v>
      </c>
      <c r="B25" s="174"/>
      <c r="C25" s="174"/>
      <c r="D25" s="295" t="s">
        <v>238</v>
      </c>
      <c r="E25" s="95"/>
      <c r="F25" s="95"/>
      <c r="G25" s="201" t="s">
        <v>187</v>
      </c>
      <c r="H25" s="205"/>
      <c r="I25" s="205" t="s">
        <v>188</v>
      </c>
      <c r="J25" s="205" t="s">
        <v>189</v>
      </c>
      <c r="K25" s="206" t="s">
        <v>136</v>
      </c>
      <c r="L25" s="207"/>
      <c r="M25" s="207"/>
      <c r="N25" s="208">
        <v>20</v>
      </c>
      <c r="O25" s="209">
        <v>230000000</v>
      </c>
      <c r="P25" s="209" t="s">
        <v>144</v>
      </c>
      <c r="Q25" s="95" t="s">
        <v>165</v>
      </c>
      <c r="R25" s="209" t="s">
        <v>130</v>
      </c>
      <c r="S25" s="199">
        <v>230000000</v>
      </c>
      <c r="T25" s="201" t="s">
        <v>190</v>
      </c>
      <c r="U25" s="207"/>
      <c r="V25" s="207" t="s">
        <v>141</v>
      </c>
      <c r="W25" s="207"/>
      <c r="X25" s="207"/>
      <c r="Y25" s="208">
        <v>0</v>
      </c>
      <c r="Z25" s="210">
        <v>100</v>
      </c>
      <c r="AA25" s="208">
        <v>0</v>
      </c>
      <c r="AB25" s="207"/>
      <c r="AC25" s="210" t="s">
        <v>131</v>
      </c>
      <c r="AD25" s="211"/>
      <c r="AE25" s="212"/>
      <c r="AF25" s="212">
        <v>76961000</v>
      </c>
      <c r="AG25" s="212">
        <f>AF25*1.12</f>
        <v>86196320.000000015</v>
      </c>
      <c r="AH25" s="211"/>
      <c r="AI25" s="212"/>
      <c r="AJ25" s="212">
        <v>12096000</v>
      </c>
      <c r="AK25" s="212">
        <f>AJ25*1.12</f>
        <v>13547520.000000002</v>
      </c>
      <c r="AL25" s="211"/>
      <c r="AM25" s="212"/>
      <c r="AN25" s="212"/>
      <c r="AO25" s="212"/>
      <c r="AP25" s="211"/>
      <c r="AQ25" s="212"/>
      <c r="AR25" s="212"/>
      <c r="AS25" s="212"/>
      <c r="AT25" s="211"/>
      <c r="AU25" s="213"/>
      <c r="AV25" s="213"/>
      <c r="AW25" s="213"/>
      <c r="AX25" s="213"/>
      <c r="AY25" s="212">
        <f t="shared" ref="AY25:AY26" si="4">AF25+AJ25+AN25+AR25+AV25</f>
        <v>89057000</v>
      </c>
      <c r="AZ25" s="212">
        <f>AY25*1.12</f>
        <v>99743840.000000015</v>
      </c>
      <c r="BA25" s="214" t="s">
        <v>159</v>
      </c>
      <c r="BB25" s="215" t="s">
        <v>196</v>
      </c>
      <c r="BC25" s="215" t="s">
        <v>197</v>
      </c>
      <c r="BD25" s="95"/>
      <c r="BE25" s="95"/>
      <c r="BF25" s="95"/>
      <c r="BG25" s="95"/>
      <c r="BH25" s="95"/>
      <c r="BI25" s="95"/>
      <c r="BJ25" s="95"/>
      <c r="BK25" s="95"/>
      <c r="BL25" s="95"/>
      <c r="BM25" s="216" t="s">
        <v>205</v>
      </c>
    </row>
    <row r="26" spans="1:66" s="103" customFormat="1" ht="12.95" customHeight="1" x14ac:dyDescent="0.25">
      <c r="A26" s="246" t="s">
        <v>201</v>
      </c>
      <c r="B26" s="174"/>
      <c r="C26" s="174"/>
      <c r="D26" s="295" t="s">
        <v>239</v>
      </c>
      <c r="E26" s="95"/>
      <c r="F26" s="95"/>
      <c r="G26" s="201" t="s">
        <v>187</v>
      </c>
      <c r="H26" s="205"/>
      <c r="I26" s="205" t="s">
        <v>188</v>
      </c>
      <c r="J26" s="205" t="s">
        <v>189</v>
      </c>
      <c r="K26" s="206" t="s">
        <v>136</v>
      </c>
      <c r="L26" s="207"/>
      <c r="M26" s="207"/>
      <c r="N26" s="208">
        <v>20</v>
      </c>
      <c r="O26" s="209">
        <v>230000000</v>
      </c>
      <c r="P26" s="209" t="s">
        <v>144</v>
      </c>
      <c r="Q26" s="95" t="s">
        <v>165</v>
      </c>
      <c r="R26" s="209" t="s">
        <v>130</v>
      </c>
      <c r="S26" s="199">
        <v>230000000</v>
      </c>
      <c r="T26" s="201" t="s">
        <v>198</v>
      </c>
      <c r="U26" s="207"/>
      <c r="V26" s="207" t="s">
        <v>141</v>
      </c>
      <c r="W26" s="207"/>
      <c r="X26" s="207"/>
      <c r="Y26" s="208">
        <v>0</v>
      </c>
      <c r="Z26" s="210">
        <v>100</v>
      </c>
      <c r="AA26" s="208">
        <v>0</v>
      </c>
      <c r="AB26" s="207"/>
      <c r="AC26" s="210" t="s">
        <v>131</v>
      </c>
      <c r="AD26" s="211"/>
      <c r="AE26" s="212"/>
      <c r="AF26" s="212">
        <v>40062000</v>
      </c>
      <c r="AG26" s="212">
        <f>AF26*1.12</f>
        <v>44869440.000000007</v>
      </c>
      <c r="AH26" s="211"/>
      <c r="AI26" s="212"/>
      <c r="AJ26" s="212">
        <v>5504000</v>
      </c>
      <c r="AK26" s="212">
        <f>AJ26*1.12</f>
        <v>6164480.0000000009</v>
      </c>
      <c r="AL26" s="211"/>
      <c r="AM26" s="212"/>
      <c r="AN26" s="212"/>
      <c r="AO26" s="212"/>
      <c r="AP26" s="211"/>
      <c r="AQ26" s="212"/>
      <c r="AR26" s="212"/>
      <c r="AS26" s="212"/>
      <c r="AT26" s="211"/>
      <c r="AU26" s="213"/>
      <c r="AV26" s="213"/>
      <c r="AW26" s="213"/>
      <c r="AX26" s="213"/>
      <c r="AY26" s="212">
        <f t="shared" si="4"/>
        <v>45566000</v>
      </c>
      <c r="AZ26" s="212">
        <f>AY26*1.12</f>
        <v>51033920.000000007</v>
      </c>
      <c r="BA26" s="214" t="s">
        <v>159</v>
      </c>
      <c r="BB26" s="215" t="s">
        <v>199</v>
      </c>
      <c r="BC26" s="215" t="s">
        <v>200</v>
      </c>
      <c r="BD26" s="95"/>
      <c r="BE26" s="95"/>
      <c r="BF26" s="95"/>
      <c r="BG26" s="95"/>
      <c r="BH26" s="95"/>
      <c r="BI26" s="95"/>
      <c r="BJ26" s="95"/>
      <c r="BK26" s="95"/>
      <c r="BL26" s="95"/>
      <c r="BM26" s="216" t="s">
        <v>205</v>
      </c>
    </row>
    <row r="27" spans="1:66" s="103" customFormat="1" ht="12.95" customHeight="1" x14ac:dyDescent="0.25">
      <c r="A27" s="246" t="s">
        <v>201</v>
      </c>
      <c r="B27" s="174"/>
      <c r="C27" s="174"/>
      <c r="D27" s="295" t="s">
        <v>240</v>
      </c>
      <c r="E27" s="95"/>
      <c r="F27" s="95"/>
      <c r="G27" s="201" t="s">
        <v>187</v>
      </c>
      <c r="H27" s="205"/>
      <c r="I27" s="205" t="s">
        <v>188</v>
      </c>
      <c r="J27" s="205" t="s">
        <v>189</v>
      </c>
      <c r="K27" s="206" t="s">
        <v>136</v>
      </c>
      <c r="L27" s="207"/>
      <c r="M27" s="207"/>
      <c r="N27" s="208">
        <v>20</v>
      </c>
      <c r="O27" s="209">
        <v>230000000</v>
      </c>
      <c r="P27" s="209" t="s">
        <v>144</v>
      </c>
      <c r="Q27" s="95" t="s">
        <v>165</v>
      </c>
      <c r="R27" s="209" t="s">
        <v>130</v>
      </c>
      <c r="S27" s="176">
        <v>230000000</v>
      </c>
      <c r="T27" s="201" t="s">
        <v>193</v>
      </c>
      <c r="U27" s="207"/>
      <c r="V27" s="207" t="s">
        <v>141</v>
      </c>
      <c r="W27" s="207"/>
      <c r="X27" s="207"/>
      <c r="Y27" s="208">
        <v>0</v>
      </c>
      <c r="Z27" s="210">
        <v>100</v>
      </c>
      <c r="AA27" s="208">
        <v>0</v>
      </c>
      <c r="AB27" s="207"/>
      <c r="AC27" s="210" t="s">
        <v>131</v>
      </c>
      <c r="AD27" s="211"/>
      <c r="AE27" s="212"/>
      <c r="AF27" s="212">
        <v>52912000</v>
      </c>
      <c r="AG27" s="212">
        <f t="shared" ref="AG27:AG28" si="5">AF27*1.12</f>
        <v>59261440.000000007</v>
      </c>
      <c r="AH27" s="211"/>
      <c r="AI27" s="212"/>
      <c r="AJ27" s="212">
        <v>2752000</v>
      </c>
      <c r="AK27" s="212">
        <f t="shared" si="2"/>
        <v>3082240.0000000005</v>
      </c>
      <c r="AL27" s="211"/>
      <c r="AM27" s="212"/>
      <c r="AN27" s="212"/>
      <c r="AO27" s="212"/>
      <c r="AP27" s="211"/>
      <c r="AQ27" s="212"/>
      <c r="AR27" s="212"/>
      <c r="AS27" s="212"/>
      <c r="AT27" s="211"/>
      <c r="AU27" s="213"/>
      <c r="AV27" s="213"/>
      <c r="AW27" s="213"/>
      <c r="AX27" s="213"/>
      <c r="AY27" s="212">
        <f>AF27+AJ27+AN27+AR27+AV27</f>
        <v>55664000</v>
      </c>
      <c r="AZ27" s="212">
        <f t="shared" ref="AZ27" si="6">AY27*1.12</f>
        <v>62343680.000000007</v>
      </c>
      <c r="BA27" s="214" t="s">
        <v>159</v>
      </c>
      <c r="BB27" s="215" t="s">
        <v>194</v>
      </c>
      <c r="BC27" s="215" t="s">
        <v>195</v>
      </c>
      <c r="BD27" s="95"/>
      <c r="BE27" s="95"/>
      <c r="BF27" s="95"/>
      <c r="BG27" s="95"/>
      <c r="BH27" s="95"/>
      <c r="BI27" s="95"/>
      <c r="BJ27" s="95"/>
      <c r="BK27" s="95"/>
      <c r="BL27" s="95"/>
      <c r="BM27" s="216" t="s">
        <v>205</v>
      </c>
    </row>
    <row r="28" spans="1:66" s="320" customFormat="1" ht="12.95" customHeight="1" x14ac:dyDescent="0.2">
      <c r="A28" s="216" t="s">
        <v>137</v>
      </c>
      <c r="B28" s="216" t="s">
        <v>129</v>
      </c>
      <c r="C28" s="200"/>
      <c r="D28" s="295" t="s">
        <v>241</v>
      </c>
      <c r="E28" s="217"/>
      <c r="F28" s="217"/>
      <c r="G28" s="216" t="s">
        <v>138</v>
      </c>
      <c r="H28" s="200"/>
      <c r="I28" s="216" t="s">
        <v>206</v>
      </c>
      <c r="J28" s="216" t="s">
        <v>139</v>
      </c>
      <c r="K28" s="216" t="s">
        <v>136</v>
      </c>
      <c r="L28" s="216"/>
      <c r="M28" s="216"/>
      <c r="N28" s="218">
        <v>80</v>
      </c>
      <c r="O28" s="219">
        <v>230000000</v>
      </c>
      <c r="P28" s="220" t="s">
        <v>140</v>
      </c>
      <c r="Q28" s="220" t="s">
        <v>165</v>
      </c>
      <c r="R28" s="220" t="s">
        <v>130</v>
      </c>
      <c r="S28" s="220">
        <v>230000001</v>
      </c>
      <c r="T28" s="220" t="s">
        <v>202</v>
      </c>
      <c r="U28" s="221"/>
      <c r="V28" s="220" t="s">
        <v>141</v>
      </c>
      <c r="W28" s="221"/>
      <c r="X28" s="221"/>
      <c r="Y28" s="218">
        <v>0</v>
      </c>
      <c r="Z28" s="218">
        <v>90</v>
      </c>
      <c r="AA28" s="218">
        <v>10</v>
      </c>
      <c r="AB28" s="222"/>
      <c r="AC28" s="220" t="s">
        <v>131</v>
      </c>
      <c r="AD28" s="216"/>
      <c r="AE28" s="223">
        <v>46739085</v>
      </c>
      <c r="AF28" s="224">
        <v>46739085</v>
      </c>
      <c r="AG28" s="224">
        <f t="shared" si="5"/>
        <v>52347775.200000003</v>
      </c>
      <c r="AH28" s="225"/>
      <c r="AI28" s="224">
        <v>620647912</v>
      </c>
      <c r="AJ28" s="224">
        <v>620647912</v>
      </c>
      <c r="AK28" s="224">
        <f t="shared" si="2"/>
        <v>695125661.44000006</v>
      </c>
      <c r="AL28" s="222"/>
      <c r="AM28" s="222"/>
      <c r="AN28" s="222"/>
      <c r="AO28" s="222"/>
      <c r="AP28" s="222"/>
      <c r="AQ28" s="222"/>
      <c r="AR28" s="222"/>
      <c r="AS28" s="222"/>
      <c r="AT28" s="222"/>
      <c r="AU28" s="222"/>
      <c r="AV28" s="221"/>
      <c r="AW28" s="221"/>
      <c r="AX28" s="221"/>
      <c r="AY28" s="224">
        <f>AF28+AJ28+AN28+AR28+AV28</f>
        <v>667386997</v>
      </c>
      <c r="AZ28" s="224">
        <f>AG28+AK28+AO28+AS28+AW28</f>
        <v>747473436.6400001</v>
      </c>
      <c r="BA28" s="200" t="s">
        <v>159</v>
      </c>
      <c r="BB28" s="226" t="s">
        <v>207</v>
      </c>
      <c r="BC28" s="227" t="s">
        <v>208</v>
      </c>
      <c r="BD28" s="221"/>
      <c r="BE28" s="221"/>
      <c r="BF28" s="228"/>
      <c r="BG28" s="229"/>
      <c r="BH28" s="230"/>
      <c r="BI28" s="230"/>
      <c r="BJ28" s="230"/>
      <c r="BK28" s="230"/>
      <c r="BL28" s="230"/>
      <c r="BM28" s="216" t="s">
        <v>205</v>
      </c>
    </row>
    <row r="29" spans="1:66" s="103" customFormat="1" ht="12.95" customHeight="1" x14ac:dyDescent="0.2">
      <c r="A29" s="246" t="s">
        <v>180</v>
      </c>
      <c r="B29" s="174"/>
      <c r="C29" s="174"/>
      <c r="D29" s="295" t="s">
        <v>236</v>
      </c>
      <c r="E29" s="95"/>
      <c r="F29" s="95"/>
      <c r="G29" s="202" t="s">
        <v>181</v>
      </c>
      <c r="H29" s="199"/>
      <c r="I29" s="200" t="s">
        <v>182</v>
      </c>
      <c r="J29" s="200" t="s">
        <v>182</v>
      </c>
      <c r="K29" s="178" t="s">
        <v>132</v>
      </c>
      <c r="L29" s="203" t="s">
        <v>186</v>
      </c>
      <c r="M29" s="184"/>
      <c r="N29" s="181">
        <v>100</v>
      </c>
      <c r="O29" s="182">
        <v>230000000</v>
      </c>
      <c r="P29" s="176" t="s">
        <v>140</v>
      </c>
      <c r="Q29" s="183" t="s">
        <v>165</v>
      </c>
      <c r="R29" s="183" t="s">
        <v>166</v>
      </c>
      <c r="S29" s="182">
        <v>230000000</v>
      </c>
      <c r="T29" s="177" t="s">
        <v>177</v>
      </c>
      <c r="U29" s="184"/>
      <c r="V29" s="183" t="s">
        <v>183</v>
      </c>
      <c r="W29" s="184"/>
      <c r="X29" s="184"/>
      <c r="Y29" s="185">
        <v>0</v>
      </c>
      <c r="Z29" s="181">
        <v>50</v>
      </c>
      <c r="AA29" s="181">
        <v>50</v>
      </c>
      <c r="AB29" s="184"/>
      <c r="AC29" s="186" t="s">
        <v>131</v>
      </c>
      <c r="AD29" s="181">
        <v>43385</v>
      </c>
      <c r="AE29" s="190"/>
      <c r="AF29" s="188">
        <v>130068230</v>
      </c>
      <c r="AG29" s="188">
        <f>AF29*1.12</f>
        <v>145676417.60000002</v>
      </c>
      <c r="AH29" s="188">
        <v>80480</v>
      </c>
      <c r="AI29" s="190"/>
      <c r="AJ29" s="188">
        <v>241279040</v>
      </c>
      <c r="AK29" s="188">
        <f>AJ29*1.12</f>
        <v>270232524.80000001</v>
      </c>
      <c r="AL29" s="181">
        <v>80365</v>
      </c>
      <c r="AM29" s="190"/>
      <c r="AN29" s="188">
        <v>240934270</v>
      </c>
      <c r="AO29" s="188">
        <f>AN29*1.12</f>
        <v>269846382.40000004</v>
      </c>
      <c r="AP29" s="188">
        <v>43385</v>
      </c>
      <c r="AQ29" s="204"/>
      <c r="AR29" s="188">
        <v>130068230</v>
      </c>
      <c r="AS29" s="188">
        <f>AR29*1.12</f>
        <v>145676417.60000002</v>
      </c>
      <c r="AT29" s="189"/>
      <c r="AU29" s="190"/>
      <c r="AV29" s="190"/>
      <c r="AW29" s="190"/>
      <c r="AX29" s="191"/>
      <c r="AY29" s="188">
        <f>AR29+AN29+AJ29+AF29</f>
        <v>742349770</v>
      </c>
      <c r="AZ29" s="188">
        <f>AS29+AO29+AK29+AG29</f>
        <v>831431742.4000001</v>
      </c>
      <c r="BA29" s="192" t="s">
        <v>159</v>
      </c>
      <c r="BB29" s="199" t="s">
        <v>184</v>
      </c>
      <c r="BC29" s="199" t="s">
        <v>185</v>
      </c>
      <c r="BD29" s="201"/>
      <c r="BE29" s="198"/>
      <c r="BF29" s="184"/>
      <c r="BG29" s="197"/>
      <c r="BH29" s="184"/>
      <c r="BI29" s="184"/>
      <c r="BJ29" s="197"/>
      <c r="BK29" s="184"/>
      <c r="BL29" s="184"/>
      <c r="BM29" s="216" t="s">
        <v>205</v>
      </c>
    </row>
    <row r="30" spans="1:66" s="92" customFormat="1" ht="13.15" customHeight="1" x14ac:dyDescent="0.2">
      <c r="A30" s="34"/>
      <c r="B30" s="34"/>
      <c r="C30" s="34"/>
      <c r="D30" s="34"/>
      <c r="E30" s="34"/>
      <c r="F30" s="35" t="s">
        <v>122</v>
      </c>
      <c r="G30" s="34"/>
      <c r="H30" s="34"/>
      <c r="I30" s="36"/>
      <c r="J30" s="36"/>
      <c r="K30" s="34"/>
      <c r="L30" s="34"/>
      <c r="M30" s="34"/>
      <c r="N30" s="34"/>
      <c r="O30" s="34"/>
      <c r="P30" s="34"/>
      <c r="Q30" s="34"/>
      <c r="R30" s="34"/>
      <c r="S30" s="34"/>
      <c r="T30" s="36"/>
      <c r="U30" s="34"/>
      <c r="V30" s="34"/>
      <c r="W30" s="34"/>
      <c r="X30" s="34"/>
      <c r="Y30" s="34"/>
      <c r="Z30" s="34"/>
      <c r="AA30" s="34"/>
      <c r="AB30" s="34"/>
      <c r="AC30" s="34"/>
      <c r="AD30" s="34"/>
      <c r="AE30" s="34"/>
      <c r="AF30" s="70">
        <f>SUM(AF21:AF28)</f>
        <v>872033869</v>
      </c>
      <c r="AG30" s="70">
        <f>SUM(AG21:AG28)</f>
        <v>942306059.20000005</v>
      </c>
      <c r="AH30" s="70">
        <f>SUM(AH21:AH28)</f>
        <v>8</v>
      </c>
      <c r="AI30" s="70">
        <f>SUM(AI21:AI28)</f>
        <v>620647912</v>
      </c>
      <c r="AJ30" s="70">
        <f>SUM(AJ21:AJ28)</f>
        <v>1084572412</v>
      </c>
      <c r="AK30" s="70">
        <f>SUM(AK21:AK28)</f>
        <v>1214721101.4400001</v>
      </c>
      <c r="AL30" s="70">
        <f>SUM(AL21:AL28)</f>
        <v>0</v>
      </c>
      <c r="AM30" s="70">
        <f>SUM(AM21:AM28)</f>
        <v>0</v>
      </c>
      <c r="AN30" s="70">
        <f>SUM(AN21:AN28)</f>
        <v>0</v>
      </c>
      <c r="AO30" s="70">
        <f>SUM(AO21:AO28)</f>
        <v>0</v>
      </c>
      <c r="AP30" s="70">
        <f>SUM(AP21:AP28)</f>
        <v>0</v>
      </c>
      <c r="AQ30" s="70">
        <f>SUM(AQ21:AQ28)</f>
        <v>0</v>
      </c>
      <c r="AR30" s="70">
        <f>SUM(AR21:AR28)</f>
        <v>0</v>
      </c>
      <c r="AS30" s="70">
        <f>SUM(AS21:AS28)</f>
        <v>0</v>
      </c>
      <c r="AT30" s="70">
        <f>SUM(AT21:AT28)</f>
        <v>0</v>
      </c>
      <c r="AU30" s="70">
        <f>SUM(AU21:AU28)</f>
        <v>0</v>
      </c>
      <c r="AV30" s="70">
        <f>SUM(AV21:AV28)</f>
        <v>0</v>
      </c>
      <c r="AW30" s="70">
        <f>SUM(AW21:AW28)</f>
        <v>0</v>
      </c>
      <c r="AX30" s="70">
        <f>SUM(AX21:AX28)</f>
        <v>12</v>
      </c>
      <c r="AY30" s="70">
        <f>SUM(AY21:AY28)</f>
        <v>1956606281</v>
      </c>
      <c r="AZ30" s="70">
        <f>SUM(AZ21:AZ28)</f>
        <v>2157027160.6400003</v>
      </c>
      <c r="BA30" s="37"/>
      <c r="BB30" s="37"/>
      <c r="BC30" s="37"/>
      <c r="BD30" s="37"/>
      <c r="BE30" s="37"/>
      <c r="BF30" s="37"/>
      <c r="BG30" s="37"/>
      <c r="BH30" s="37"/>
      <c r="BI30" s="39"/>
      <c r="BJ30" s="39"/>
      <c r="BK30" s="39"/>
      <c r="BL30" s="39"/>
      <c r="BM30" s="84"/>
    </row>
    <row r="31" spans="1:66" s="93" customFormat="1" ht="13.15" customHeight="1" x14ac:dyDescent="0.2">
      <c r="A31" s="39"/>
      <c r="B31" s="39"/>
      <c r="C31" s="39"/>
      <c r="D31" s="39"/>
      <c r="E31" s="39"/>
      <c r="F31" s="35" t="s">
        <v>96</v>
      </c>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72"/>
      <c r="AG31" s="79"/>
      <c r="AH31" s="39"/>
      <c r="AI31" s="39"/>
      <c r="AJ31" s="74"/>
      <c r="AK31" s="72"/>
      <c r="AL31" s="75"/>
      <c r="AM31" s="75"/>
      <c r="AN31" s="72"/>
      <c r="AO31" s="72"/>
      <c r="AP31" s="39"/>
      <c r="AQ31" s="39"/>
      <c r="AR31" s="41"/>
      <c r="AS31" s="41"/>
      <c r="AT31" s="39"/>
      <c r="AU31" s="39"/>
      <c r="AV31" s="44"/>
      <c r="AW31" s="45"/>
      <c r="AX31" s="39"/>
      <c r="AY31" s="62"/>
      <c r="AZ31" s="62"/>
      <c r="BA31" s="39"/>
      <c r="BB31" s="39"/>
      <c r="BC31" s="41"/>
      <c r="BD31" s="39"/>
      <c r="BE31" s="39"/>
      <c r="BF31" s="39"/>
      <c r="BG31" s="39"/>
      <c r="BH31" s="39"/>
      <c r="BI31" s="39"/>
      <c r="BJ31" s="39"/>
      <c r="BK31" s="39"/>
      <c r="BL31" s="39"/>
      <c r="BM31" s="85"/>
    </row>
    <row r="32" spans="1:66" s="93" customFormat="1" ht="13.15" customHeight="1" x14ac:dyDescent="0.2">
      <c r="A32" s="39"/>
      <c r="B32" s="39"/>
      <c r="C32" s="39"/>
      <c r="D32" s="39"/>
      <c r="E32" s="39"/>
      <c r="F32" s="35" t="s">
        <v>101</v>
      </c>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72"/>
      <c r="AG32" s="79"/>
      <c r="AH32" s="39"/>
      <c r="AI32" s="39"/>
      <c r="AJ32" s="74"/>
      <c r="AK32" s="72"/>
      <c r="AL32" s="75"/>
      <c r="AM32" s="75"/>
      <c r="AN32" s="72"/>
      <c r="AO32" s="72"/>
      <c r="AP32" s="39"/>
      <c r="AQ32" s="39"/>
      <c r="AR32" s="41"/>
      <c r="AS32" s="41"/>
      <c r="AT32" s="39"/>
      <c r="AU32" s="39"/>
      <c r="AV32" s="46"/>
      <c r="AW32" s="45"/>
      <c r="AX32" s="39"/>
      <c r="AY32" s="62"/>
      <c r="AZ32" s="62"/>
      <c r="BA32" s="39"/>
      <c r="BB32" s="39"/>
      <c r="BC32" s="41"/>
      <c r="BD32" s="39"/>
      <c r="BE32" s="39"/>
      <c r="BF32" s="39"/>
      <c r="BG32" s="39"/>
      <c r="BH32" s="39"/>
      <c r="BI32" s="39"/>
      <c r="BJ32" s="39"/>
      <c r="BK32" s="39"/>
      <c r="BL32" s="39"/>
      <c r="BM32" s="85"/>
    </row>
    <row r="33" spans="1:65" s="274" customFormat="1" ht="13.15" customHeight="1" x14ac:dyDescent="0.25">
      <c r="A33" s="282" t="s">
        <v>209</v>
      </c>
      <c r="B33" s="108" t="s">
        <v>129</v>
      </c>
      <c r="C33" s="108"/>
      <c r="D33" s="109" t="s">
        <v>244</v>
      </c>
      <c r="E33" s="111"/>
      <c r="F33" s="109"/>
      <c r="G33" s="98" t="s">
        <v>210</v>
      </c>
      <c r="H33" s="98"/>
      <c r="I33" s="98" t="s">
        <v>211</v>
      </c>
      <c r="J33" s="98" t="s">
        <v>211</v>
      </c>
      <c r="K33" s="110" t="s">
        <v>212</v>
      </c>
      <c r="L33" s="111"/>
      <c r="M33" s="97"/>
      <c r="N33" s="112">
        <v>50</v>
      </c>
      <c r="O33" s="113">
        <v>230000000</v>
      </c>
      <c r="P33" s="114" t="s">
        <v>213</v>
      </c>
      <c r="Q33" s="115" t="s">
        <v>214</v>
      </c>
      <c r="R33" s="114" t="s">
        <v>130</v>
      </c>
      <c r="S33" s="113">
        <v>230000000</v>
      </c>
      <c r="T33" s="116" t="s">
        <v>215</v>
      </c>
      <c r="U33" s="111"/>
      <c r="V33" s="117" t="s">
        <v>145</v>
      </c>
      <c r="W33" s="111"/>
      <c r="X33" s="111"/>
      <c r="Y33" s="118">
        <v>0</v>
      </c>
      <c r="Z33" s="112">
        <v>90</v>
      </c>
      <c r="AA33" s="104">
        <v>10</v>
      </c>
      <c r="AB33" s="111"/>
      <c r="AC33" s="108" t="s">
        <v>131</v>
      </c>
      <c r="AD33" s="283"/>
      <c r="AE33" s="284"/>
      <c r="AF33" s="284">
        <v>179981150</v>
      </c>
      <c r="AG33" s="119">
        <f>AF33*1.12</f>
        <v>201578888.00000003</v>
      </c>
      <c r="AH33" s="285"/>
      <c r="AI33" s="284"/>
      <c r="AJ33" s="284">
        <v>463427200</v>
      </c>
      <c r="AK33" s="120">
        <f>AJ33*1.12</f>
        <v>519038464.00000006</v>
      </c>
      <c r="AL33" s="286"/>
      <c r="AM33" s="284"/>
      <c r="AN33" s="120">
        <v>543750600</v>
      </c>
      <c r="AO33" s="120">
        <f>AN33*1.12</f>
        <v>609000672</v>
      </c>
      <c r="AP33" s="286"/>
      <c r="AQ33" s="286"/>
      <c r="AR33" s="120">
        <v>558307350</v>
      </c>
      <c r="AS33" s="120">
        <f>AR33*1.12</f>
        <v>625304232</v>
      </c>
      <c r="AT33" s="286"/>
      <c r="AU33" s="286"/>
      <c r="AV33" s="120">
        <v>558307350</v>
      </c>
      <c r="AW33" s="120">
        <f>AV33*1.12</f>
        <v>625304232</v>
      </c>
      <c r="AX33" s="121"/>
      <c r="AY33" s="122">
        <f t="shared" ref="AY33:AY38" si="7">AF33+AJ33+AN33+AR33+AV33</f>
        <v>2303773650</v>
      </c>
      <c r="AZ33" s="123">
        <f t="shared" ref="AZ33:AZ38" si="8">AY33*1.12</f>
        <v>2580226488.0000005</v>
      </c>
      <c r="BA33" s="124">
        <v>120240021112</v>
      </c>
      <c r="BB33" s="100" t="s">
        <v>216</v>
      </c>
      <c r="BC33" s="125" t="s">
        <v>217</v>
      </c>
      <c r="BD33" s="111"/>
      <c r="BE33" s="111"/>
      <c r="BF33" s="111"/>
      <c r="BG33" s="111"/>
      <c r="BH33" s="111"/>
      <c r="BI33" s="111"/>
      <c r="BJ33" s="111"/>
      <c r="BK33" s="111"/>
      <c r="BL33" s="273"/>
      <c r="BM33" s="126"/>
    </row>
    <row r="34" spans="1:65" s="274" customFormat="1" ht="13.15" customHeight="1" x14ac:dyDescent="0.25">
      <c r="A34" s="282" t="s">
        <v>209</v>
      </c>
      <c r="B34" s="108" t="s">
        <v>129</v>
      </c>
      <c r="C34" s="108"/>
      <c r="D34" s="109" t="s">
        <v>245</v>
      </c>
      <c r="E34" s="111"/>
      <c r="F34" s="109"/>
      <c r="G34" s="98" t="s">
        <v>210</v>
      </c>
      <c r="H34" s="98"/>
      <c r="I34" s="98" t="s">
        <v>211</v>
      </c>
      <c r="J34" s="98" t="s">
        <v>211</v>
      </c>
      <c r="K34" s="110" t="s">
        <v>212</v>
      </c>
      <c r="L34" s="111"/>
      <c r="M34" s="97"/>
      <c r="N34" s="112">
        <v>50</v>
      </c>
      <c r="O34" s="113">
        <v>230000000</v>
      </c>
      <c r="P34" s="114" t="s">
        <v>213</v>
      </c>
      <c r="Q34" s="115" t="s">
        <v>214</v>
      </c>
      <c r="R34" s="114" t="s">
        <v>130</v>
      </c>
      <c r="S34" s="113">
        <v>230000000</v>
      </c>
      <c r="T34" s="287" t="s">
        <v>218</v>
      </c>
      <c r="U34" s="111"/>
      <c r="V34" s="117" t="s">
        <v>145</v>
      </c>
      <c r="W34" s="111"/>
      <c r="X34" s="111"/>
      <c r="Y34" s="118">
        <v>0</v>
      </c>
      <c r="Z34" s="112">
        <v>90</v>
      </c>
      <c r="AA34" s="104">
        <v>10</v>
      </c>
      <c r="AB34" s="111"/>
      <c r="AC34" s="108" t="s">
        <v>131</v>
      </c>
      <c r="AD34" s="283"/>
      <c r="AE34" s="284"/>
      <c r="AF34" s="284">
        <v>140043400</v>
      </c>
      <c r="AG34" s="119">
        <f>AF34*1.12</f>
        <v>156848608.00000003</v>
      </c>
      <c r="AH34" s="285"/>
      <c r="AI34" s="284"/>
      <c r="AJ34" s="284">
        <v>235744700</v>
      </c>
      <c r="AK34" s="120">
        <f t="shared" ref="AK34:AK38" si="9">AJ34*1.12</f>
        <v>264034064.00000003</v>
      </c>
      <c r="AL34" s="286"/>
      <c r="AM34" s="284"/>
      <c r="AN34" s="120">
        <v>270158350</v>
      </c>
      <c r="AO34" s="120">
        <f>AN34*1.12</f>
        <v>302577352</v>
      </c>
      <c r="AP34" s="286"/>
      <c r="AQ34" s="286"/>
      <c r="AR34" s="120">
        <v>266649800</v>
      </c>
      <c r="AS34" s="120">
        <f>AR34*1.12</f>
        <v>298647776</v>
      </c>
      <c r="AT34" s="286"/>
      <c r="AU34" s="286"/>
      <c r="AV34" s="120">
        <v>266649800</v>
      </c>
      <c r="AW34" s="120">
        <f>AV34*1.12</f>
        <v>298647776</v>
      </c>
      <c r="AX34" s="121"/>
      <c r="AY34" s="122">
        <f t="shared" si="7"/>
        <v>1179246050</v>
      </c>
      <c r="AZ34" s="123">
        <f t="shared" si="8"/>
        <v>1320755576.0000002</v>
      </c>
      <c r="BA34" s="124">
        <v>120240021112</v>
      </c>
      <c r="BB34" s="100" t="s">
        <v>219</v>
      </c>
      <c r="BC34" s="125" t="s">
        <v>220</v>
      </c>
      <c r="BD34" s="111"/>
      <c r="BE34" s="111"/>
      <c r="BF34" s="111"/>
      <c r="BG34" s="111"/>
      <c r="BH34" s="111"/>
      <c r="BI34" s="111"/>
      <c r="BJ34" s="111"/>
      <c r="BK34" s="111"/>
      <c r="BL34" s="273"/>
      <c r="BM34" s="126"/>
    </row>
    <row r="35" spans="1:65" s="281" customFormat="1" ht="13.15" customHeight="1" x14ac:dyDescent="0.25">
      <c r="A35" s="282" t="s">
        <v>209</v>
      </c>
      <c r="B35" s="108" t="s">
        <v>129</v>
      </c>
      <c r="C35" s="108"/>
      <c r="D35" s="109" t="s">
        <v>246</v>
      </c>
      <c r="E35" s="104"/>
      <c r="F35" s="288"/>
      <c r="G35" s="289" t="s">
        <v>210</v>
      </c>
      <c r="H35" s="289"/>
      <c r="I35" s="98" t="s">
        <v>211</v>
      </c>
      <c r="J35" s="98" t="s">
        <v>211</v>
      </c>
      <c r="K35" s="290" t="s">
        <v>212</v>
      </c>
      <c r="L35" s="100"/>
      <c r="M35" s="97"/>
      <c r="N35" s="104">
        <v>50</v>
      </c>
      <c r="O35" s="131">
        <v>230000000</v>
      </c>
      <c r="P35" s="114" t="s">
        <v>213</v>
      </c>
      <c r="Q35" s="115" t="s">
        <v>214</v>
      </c>
      <c r="R35" s="97" t="s">
        <v>130</v>
      </c>
      <c r="S35" s="97">
        <v>230000000</v>
      </c>
      <c r="T35" s="143" t="s">
        <v>215</v>
      </c>
      <c r="U35" s="104"/>
      <c r="V35" s="117" t="s">
        <v>145</v>
      </c>
      <c r="W35" s="104"/>
      <c r="X35" s="104"/>
      <c r="Y35" s="118">
        <v>0</v>
      </c>
      <c r="Z35" s="112">
        <v>90</v>
      </c>
      <c r="AA35" s="104">
        <v>10</v>
      </c>
      <c r="AB35" s="104"/>
      <c r="AC35" s="108" t="s">
        <v>131</v>
      </c>
      <c r="AD35" s="104"/>
      <c r="AE35" s="291"/>
      <c r="AF35" s="284">
        <v>16364700</v>
      </c>
      <c r="AG35" s="119">
        <f t="shared" ref="AG35:AG38" si="10">AF35*1.12</f>
        <v>18328464</v>
      </c>
      <c r="AH35" s="119"/>
      <c r="AI35" s="120"/>
      <c r="AJ35" s="120">
        <v>30515775</v>
      </c>
      <c r="AK35" s="120">
        <f t="shared" si="9"/>
        <v>34177668</v>
      </c>
      <c r="AL35" s="119"/>
      <c r="AM35" s="120"/>
      <c r="AN35" s="120">
        <v>36789700</v>
      </c>
      <c r="AO35" s="120">
        <f t="shared" ref="AO35:AO38" si="11">AN35*1.12</f>
        <v>41204464.000000007</v>
      </c>
      <c r="AP35" s="119"/>
      <c r="AQ35" s="119"/>
      <c r="AR35" s="120">
        <v>38737512</v>
      </c>
      <c r="AS35" s="120">
        <f t="shared" ref="AS35:AS38" si="12">AR35*1.12</f>
        <v>43386013.440000005</v>
      </c>
      <c r="AT35" s="119"/>
      <c r="AU35" s="119"/>
      <c r="AV35" s="120">
        <v>39699152</v>
      </c>
      <c r="AW35" s="120">
        <f t="shared" ref="AW35:AW38" si="13">AV35*1.12</f>
        <v>44463050.240000002</v>
      </c>
      <c r="AX35" s="121"/>
      <c r="AY35" s="122">
        <f t="shared" si="7"/>
        <v>162106839</v>
      </c>
      <c r="AZ35" s="123">
        <f t="shared" si="8"/>
        <v>181559659.68000001</v>
      </c>
      <c r="BA35" s="292">
        <v>120240021112</v>
      </c>
      <c r="BB35" s="289" t="s">
        <v>221</v>
      </c>
      <c r="BC35" s="125" t="s">
        <v>222</v>
      </c>
      <c r="BD35" s="104"/>
      <c r="BE35" s="104"/>
      <c r="BF35" s="104"/>
      <c r="BG35" s="104"/>
      <c r="BH35" s="104"/>
      <c r="BI35" s="104"/>
      <c r="BJ35" s="104"/>
      <c r="BK35" s="104"/>
      <c r="BL35" s="104"/>
      <c r="BM35" s="126"/>
    </row>
    <row r="36" spans="1:65" s="281" customFormat="1" ht="13.15" customHeight="1" x14ac:dyDescent="0.25">
      <c r="A36" s="282" t="s">
        <v>209</v>
      </c>
      <c r="B36" s="108" t="s">
        <v>129</v>
      </c>
      <c r="C36" s="108"/>
      <c r="D36" s="109" t="s">
        <v>247</v>
      </c>
      <c r="E36" s="104"/>
      <c r="F36" s="288"/>
      <c r="G36" s="289" t="s">
        <v>210</v>
      </c>
      <c r="H36" s="289"/>
      <c r="I36" s="98" t="s">
        <v>211</v>
      </c>
      <c r="J36" s="98" t="s">
        <v>211</v>
      </c>
      <c r="K36" s="290" t="s">
        <v>212</v>
      </c>
      <c r="L36" s="100"/>
      <c r="M36" s="97"/>
      <c r="N36" s="104">
        <v>50</v>
      </c>
      <c r="O36" s="131">
        <v>230000000</v>
      </c>
      <c r="P36" s="114" t="s">
        <v>213</v>
      </c>
      <c r="Q36" s="115" t="s">
        <v>214</v>
      </c>
      <c r="R36" s="97" t="s">
        <v>130</v>
      </c>
      <c r="S36" s="97">
        <v>230000000</v>
      </c>
      <c r="T36" s="143" t="s">
        <v>218</v>
      </c>
      <c r="U36" s="104"/>
      <c r="V36" s="117" t="s">
        <v>145</v>
      </c>
      <c r="W36" s="104"/>
      <c r="X36" s="104"/>
      <c r="Y36" s="118">
        <v>0</v>
      </c>
      <c r="Z36" s="112">
        <v>90</v>
      </c>
      <c r="AA36" s="104">
        <v>10</v>
      </c>
      <c r="AB36" s="104"/>
      <c r="AC36" s="108" t="s">
        <v>131</v>
      </c>
      <c r="AD36" s="104"/>
      <c r="AE36" s="291"/>
      <c r="AF36" s="284">
        <v>19237500</v>
      </c>
      <c r="AG36" s="119">
        <f t="shared" si="10"/>
        <v>21546000.000000004</v>
      </c>
      <c r="AH36" s="119"/>
      <c r="AI36" s="120"/>
      <c r="AJ36" s="120">
        <v>34696250</v>
      </c>
      <c r="AK36" s="120">
        <f t="shared" si="9"/>
        <v>38859800</v>
      </c>
      <c r="AL36" s="119"/>
      <c r="AM36" s="120"/>
      <c r="AN36" s="120">
        <v>40772850</v>
      </c>
      <c r="AO36" s="120">
        <f t="shared" si="11"/>
        <v>45665592.000000007</v>
      </c>
      <c r="AP36" s="119"/>
      <c r="AQ36" s="119"/>
      <c r="AR36" s="120">
        <v>43021784</v>
      </c>
      <c r="AS36" s="120">
        <f t="shared" si="12"/>
        <v>48184398.080000006</v>
      </c>
      <c r="AT36" s="119"/>
      <c r="AU36" s="119"/>
      <c r="AV36" s="120">
        <v>44338236</v>
      </c>
      <c r="AW36" s="120">
        <f t="shared" si="13"/>
        <v>49658824.320000008</v>
      </c>
      <c r="AX36" s="121"/>
      <c r="AY36" s="122">
        <f t="shared" si="7"/>
        <v>182066620</v>
      </c>
      <c r="AZ36" s="123">
        <f t="shared" si="8"/>
        <v>203914614.40000001</v>
      </c>
      <c r="BA36" s="292">
        <v>120240021112</v>
      </c>
      <c r="BB36" s="289" t="s">
        <v>223</v>
      </c>
      <c r="BC36" s="125" t="s">
        <v>224</v>
      </c>
      <c r="BD36" s="104"/>
      <c r="BE36" s="104"/>
      <c r="BF36" s="104"/>
      <c r="BG36" s="104"/>
      <c r="BH36" s="104"/>
      <c r="BI36" s="104"/>
      <c r="BJ36" s="104"/>
      <c r="BK36" s="104"/>
      <c r="BL36" s="104"/>
      <c r="BM36" s="126"/>
    </row>
    <row r="37" spans="1:65" s="281" customFormat="1" ht="13.15" customHeight="1" x14ac:dyDescent="0.25">
      <c r="A37" s="282" t="s">
        <v>209</v>
      </c>
      <c r="B37" s="108" t="s">
        <v>129</v>
      </c>
      <c r="C37" s="108"/>
      <c r="D37" s="109" t="s">
        <v>248</v>
      </c>
      <c r="E37" s="104"/>
      <c r="F37" s="288"/>
      <c r="G37" s="289" t="s">
        <v>210</v>
      </c>
      <c r="H37" s="289"/>
      <c r="I37" s="98" t="s">
        <v>211</v>
      </c>
      <c r="J37" s="98" t="s">
        <v>211</v>
      </c>
      <c r="K37" s="290" t="s">
        <v>212</v>
      </c>
      <c r="L37" s="100"/>
      <c r="M37" s="97"/>
      <c r="N37" s="104">
        <v>50</v>
      </c>
      <c r="O37" s="131">
        <v>230000000</v>
      </c>
      <c r="P37" s="114" t="s">
        <v>213</v>
      </c>
      <c r="Q37" s="115" t="s">
        <v>214</v>
      </c>
      <c r="R37" s="97" t="s">
        <v>130</v>
      </c>
      <c r="S37" s="97">
        <v>230000000</v>
      </c>
      <c r="T37" s="143" t="s">
        <v>225</v>
      </c>
      <c r="U37" s="104"/>
      <c r="V37" s="117" t="s">
        <v>145</v>
      </c>
      <c r="W37" s="104"/>
      <c r="X37" s="104"/>
      <c r="Y37" s="118">
        <v>0</v>
      </c>
      <c r="Z37" s="112">
        <v>90</v>
      </c>
      <c r="AA37" s="104">
        <v>10</v>
      </c>
      <c r="AB37" s="104"/>
      <c r="AC37" s="108" t="s">
        <v>131</v>
      </c>
      <c r="AD37" s="104"/>
      <c r="AE37" s="291"/>
      <c r="AF37" s="284">
        <v>33881940</v>
      </c>
      <c r="AG37" s="119">
        <f t="shared" si="10"/>
        <v>37947772.800000004</v>
      </c>
      <c r="AH37" s="119"/>
      <c r="AI37" s="120"/>
      <c r="AJ37" s="120">
        <v>64430090</v>
      </c>
      <c r="AK37" s="120">
        <f t="shared" si="9"/>
        <v>72161700.800000012</v>
      </c>
      <c r="AL37" s="119"/>
      <c r="AM37" s="120"/>
      <c r="AN37" s="120">
        <v>73921100</v>
      </c>
      <c r="AO37" s="120">
        <f t="shared" si="11"/>
        <v>82791632.000000015</v>
      </c>
      <c r="AP37" s="119"/>
      <c r="AQ37" s="119"/>
      <c r="AR37" s="120">
        <v>78784844</v>
      </c>
      <c r="AS37" s="120">
        <f t="shared" si="12"/>
        <v>88239025.280000001</v>
      </c>
      <c r="AT37" s="119"/>
      <c r="AU37" s="119"/>
      <c r="AV37" s="120">
        <v>79600580</v>
      </c>
      <c r="AW37" s="120">
        <f t="shared" si="13"/>
        <v>89152649.600000009</v>
      </c>
      <c r="AX37" s="121"/>
      <c r="AY37" s="122">
        <f t="shared" si="7"/>
        <v>330618554</v>
      </c>
      <c r="AZ37" s="123">
        <f t="shared" si="8"/>
        <v>370292780.48000002</v>
      </c>
      <c r="BA37" s="292">
        <v>120240021112</v>
      </c>
      <c r="BB37" s="289" t="s">
        <v>226</v>
      </c>
      <c r="BC37" s="125" t="s">
        <v>227</v>
      </c>
      <c r="BD37" s="104"/>
      <c r="BE37" s="104"/>
      <c r="BF37" s="104"/>
      <c r="BG37" s="104"/>
      <c r="BH37" s="104"/>
      <c r="BI37" s="104"/>
      <c r="BJ37" s="104"/>
      <c r="BK37" s="104"/>
      <c r="BL37" s="104"/>
      <c r="BM37" s="126"/>
    </row>
    <row r="38" spans="1:65" s="281" customFormat="1" ht="13.15" customHeight="1" x14ac:dyDescent="0.25">
      <c r="A38" s="282" t="s">
        <v>209</v>
      </c>
      <c r="B38" s="108" t="s">
        <v>129</v>
      </c>
      <c r="C38" s="108"/>
      <c r="D38" s="109" t="s">
        <v>249</v>
      </c>
      <c r="E38" s="104"/>
      <c r="F38" s="288"/>
      <c r="G38" s="289" t="s">
        <v>210</v>
      </c>
      <c r="H38" s="289"/>
      <c r="I38" s="98" t="s">
        <v>211</v>
      </c>
      <c r="J38" s="98" t="s">
        <v>211</v>
      </c>
      <c r="K38" s="290" t="s">
        <v>212</v>
      </c>
      <c r="L38" s="100"/>
      <c r="M38" s="97"/>
      <c r="N38" s="104">
        <v>50</v>
      </c>
      <c r="O38" s="131">
        <v>230000000</v>
      </c>
      <c r="P38" s="114" t="s">
        <v>213</v>
      </c>
      <c r="Q38" s="115" t="s">
        <v>214</v>
      </c>
      <c r="R38" s="97" t="s">
        <v>130</v>
      </c>
      <c r="S38" s="97">
        <v>230000000</v>
      </c>
      <c r="T38" s="143" t="s">
        <v>228</v>
      </c>
      <c r="U38" s="104"/>
      <c r="V38" s="117" t="s">
        <v>145</v>
      </c>
      <c r="W38" s="104"/>
      <c r="X38" s="104"/>
      <c r="Y38" s="118">
        <v>0</v>
      </c>
      <c r="Z38" s="112">
        <v>90</v>
      </c>
      <c r="AA38" s="104">
        <v>10</v>
      </c>
      <c r="AB38" s="104"/>
      <c r="AC38" s="108" t="s">
        <v>131</v>
      </c>
      <c r="AD38" s="104"/>
      <c r="AE38" s="291"/>
      <c r="AF38" s="284">
        <v>130438800</v>
      </c>
      <c r="AG38" s="119">
        <f t="shared" si="10"/>
        <v>146091456</v>
      </c>
      <c r="AH38" s="119"/>
      <c r="AI38" s="120"/>
      <c r="AJ38" s="120">
        <v>281293500</v>
      </c>
      <c r="AK38" s="120">
        <f t="shared" si="9"/>
        <v>315048720.00000006</v>
      </c>
      <c r="AL38" s="119"/>
      <c r="AM38" s="120"/>
      <c r="AN38" s="120">
        <v>365672600</v>
      </c>
      <c r="AO38" s="120">
        <f t="shared" si="11"/>
        <v>409553312.00000006</v>
      </c>
      <c r="AP38" s="119"/>
      <c r="AQ38" s="119"/>
      <c r="AR38" s="120">
        <v>393400292</v>
      </c>
      <c r="AS38" s="120">
        <f t="shared" si="12"/>
        <v>440608327.04000002</v>
      </c>
      <c r="AT38" s="119"/>
      <c r="AU38" s="119"/>
      <c r="AV38" s="120">
        <v>393400292</v>
      </c>
      <c r="AW38" s="120">
        <f t="shared" si="13"/>
        <v>440608327.04000002</v>
      </c>
      <c r="AX38" s="121"/>
      <c r="AY38" s="122">
        <f t="shared" si="7"/>
        <v>1564205484</v>
      </c>
      <c r="AZ38" s="123">
        <f t="shared" si="8"/>
        <v>1751910142.0800002</v>
      </c>
      <c r="BA38" s="292">
        <v>120240021112</v>
      </c>
      <c r="BB38" s="289" t="s">
        <v>229</v>
      </c>
      <c r="BC38" s="125" t="s">
        <v>230</v>
      </c>
      <c r="BD38" s="104"/>
      <c r="BE38" s="104"/>
      <c r="BF38" s="104"/>
      <c r="BG38" s="104"/>
      <c r="BH38" s="104"/>
      <c r="BI38" s="104"/>
      <c r="BJ38" s="104"/>
      <c r="BK38" s="104"/>
      <c r="BL38" s="104"/>
      <c r="BM38" s="126"/>
    </row>
    <row r="39" spans="1:65" s="274" customFormat="1" ht="13.15" customHeight="1" x14ac:dyDescent="0.25">
      <c r="A39" s="282" t="s">
        <v>209</v>
      </c>
      <c r="B39" s="108"/>
      <c r="C39" s="108"/>
      <c r="D39" s="109" t="s">
        <v>256</v>
      </c>
      <c r="E39" s="111"/>
      <c r="F39" s="109"/>
      <c r="G39" s="98" t="s">
        <v>257</v>
      </c>
      <c r="H39" s="98" t="s">
        <v>258</v>
      </c>
      <c r="I39" s="98" t="s">
        <v>259</v>
      </c>
      <c r="J39" s="98" t="s">
        <v>260</v>
      </c>
      <c r="K39" s="110" t="s">
        <v>136</v>
      </c>
      <c r="L39" s="111"/>
      <c r="M39" s="97"/>
      <c r="N39" s="112">
        <v>100</v>
      </c>
      <c r="O39" s="113">
        <v>230000000</v>
      </c>
      <c r="P39" s="114" t="s">
        <v>213</v>
      </c>
      <c r="Q39" s="115" t="s">
        <v>261</v>
      </c>
      <c r="R39" s="114" t="s">
        <v>130</v>
      </c>
      <c r="S39" s="113">
        <v>230000000</v>
      </c>
      <c r="T39" s="98" t="s">
        <v>262</v>
      </c>
      <c r="U39" s="111"/>
      <c r="V39" s="117" t="s">
        <v>145</v>
      </c>
      <c r="W39" s="111"/>
      <c r="X39" s="111"/>
      <c r="Y39" s="118">
        <v>0</v>
      </c>
      <c r="Z39" s="112">
        <v>100</v>
      </c>
      <c r="AA39" s="104">
        <v>0</v>
      </c>
      <c r="AB39" s="111"/>
      <c r="AC39" s="108" t="s">
        <v>131</v>
      </c>
      <c r="AD39" s="283"/>
      <c r="AE39" s="284"/>
      <c r="AF39" s="284">
        <v>9423000</v>
      </c>
      <c r="AG39" s="119">
        <v>10553760.000000002</v>
      </c>
      <c r="AH39" s="285"/>
      <c r="AI39" s="284"/>
      <c r="AJ39" s="284">
        <v>13768000</v>
      </c>
      <c r="AK39" s="120">
        <f>AJ39*1.12</f>
        <v>15420160.000000002</v>
      </c>
      <c r="AL39" s="286"/>
      <c r="AM39" s="284"/>
      <c r="AN39" s="120">
        <v>15420460</v>
      </c>
      <c r="AO39" s="120">
        <f>AN39*1.12</f>
        <v>17270915.200000003</v>
      </c>
      <c r="AP39" s="286"/>
      <c r="AQ39" s="286"/>
      <c r="AR39" s="120">
        <v>17270579.199999999</v>
      </c>
      <c r="AS39" s="120">
        <f>AR39*1.12</f>
        <v>19343048.704</v>
      </c>
      <c r="AT39" s="286"/>
      <c r="AU39" s="286"/>
      <c r="AV39" s="120">
        <v>19343048.699999999</v>
      </c>
      <c r="AW39" s="120">
        <f>AV39*1.12</f>
        <v>21664214.544</v>
      </c>
      <c r="AX39" s="121"/>
      <c r="AY39" s="122">
        <f>AF39+AJ39+AN39+AR39+AV39</f>
        <v>75225087.900000006</v>
      </c>
      <c r="AZ39" s="120">
        <f>AY39*1.12</f>
        <v>84252098.448000014</v>
      </c>
      <c r="BA39" s="124" t="s">
        <v>159</v>
      </c>
      <c r="BB39" s="100" t="s">
        <v>263</v>
      </c>
      <c r="BC39" s="125" t="s">
        <v>263</v>
      </c>
      <c r="BD39" s="111"/>
      <c r="BE39" s="111"/>
      <c r="BF39" s="111"/>
      <c r="BG39" s="111"/>
      <c r="BH39" s="111"/>
      <c r="BI39" s="111"/>
      <c r="BJ39" s="111"/>
      <c r="BK39" s="111"/>
      <c r="BL39" s="273"/>
      <c r="BM39" s="126" t="s">
        <v>57</v>
      </c>
    </row>
    <row r="40" spans="1:65" s="93" customFormat="1" ht="13.15" customHeight="1" x14ac:dyDescent="0.2">
      <c r="A40" s="39"/>
      <c r="B40" s="39"/>
      <c r="C40" s="39"/>
      <c r="D40" s="39"/>
      <c r="E40" s="39"/>
      <c r="F40" s="35" t="s">
        <v>123</v>
      </c>
      <c r="G40" s="39"/>
      <c r="H40" s="39"/>
      <c r="I40" s="39"/>
      <c r="J40" s="39"/>
      <c r="K40" s="36"/>
      <c r="L40" s="39"/>
      <c r="M40" s="39"/>
      <c r="N40" s="39"/>
      <c r="O40" s="39"/>
      <c r="P40" s="39"/>
      <c r="Q40" s="39"/>
      <c r="R40" s="39"/>
      <c r="S40" s="39"/>
      <c r="T40" s="47"/>
      <c r="U40" s="39"/>
      <c r="V40" s="39"/>
      <c r="W40" s="39"/>
      <c r="X40" s="39"/>
      <c r="Y40" s="39"/>
      <c r="Z40" s="39"/>
      <c r="AA40" s="39"/>
      <c r="AB40" s="39"/>
      <c r="AC40" s="39"/>
      <c r="AD40" s="37"/>
      <c r="AE40" s="37">
        <v>0</v>
      </c>
      <c r="AF40" s="70">
        <f>SUM(AF33:AF38)</f>
        <v>519947490</v>
      </c>
      <c r="AG40" s="70">
        <f t="shared" ref="AG40:AX40" si="14">SUM(AG33:AG38)</f>
        <v>582341188.80000007</v>
      </c>
      <c r="AH40" s="70">
        <f t="shared" si="14"/>
        <v>0</v>
      </c>
      <c r="AI40" s="70">
        <f t="shared" si="14"/>
        <v>0</v>
      </c>
      <c r="AJ40" s="70">
        <f t="shared" si="14"/>
        <v>1110107515</v>
      </c>
      <c r="AK40" s="70">
        <f t="shared" si="14"/>
        <v>1243320416.8000002</v>
      </c>
      <c r="AL40" s="70">
        <f t="shared" si="14"/>
        <v>0</v>
      </c>
      <c r="AM40" s="70">
        <f t="shared" si="14"/>
        <v>0</v>
      </c>
      <c r="AN40" s="70">
        <f t="shared" si="14"/>
        <v>1331065200</v>
      </c>
      <c r="AO40" s="70">
        <f t="shared" si="14"/>
        <v>1490793024</v>
      </c>
      <c r="AP40" s="70">
        <f t="shared" si="14"/>
        <v>0</v>
      </c>
      <c r="AQ40" s="70">
        <f t="shared" si="14"/>
        <v>0</v>
      </c>
      <c r="AR40" s="70">
        <f t="shared" si="14"/>
        <v>1378901582</v>
      </c>
      <c r="AS40" s="70">
        <f t="shared" si="14"/>
        <v>1544369771.8400002</v>
      </c>
      <c r="AT40" s="70">
        <f t="shared" si="14"/>
        <v>0</v>
      </c>
      <c r="AU40" s="70">
        <f t="shared" si="14"/>
        <v>0</v>
      </c>
      <c r="AV40" s="70">
        <f t="shared" si="14"/>
        <v>1381995410</v>
      </c>
      <c r="AW40" s="70">
        <f t="shared" si="14"/>
        <v>1547834859.2</v>
      </c>
      <c r="AX40" s="70">
        <f t="shared" si="14"/>
        <v>0</v>
      </c>
      <c r="AY40" s="70">
        <f>SUM(AY33:AY39)</f>
        <v>5797242284.8999996</v>
      </c>
      <c r="AZ40" s="70">
        <f>SUM(AZ33:AZ39)</f>
        <v>6492911359.0880013</v>
      </c>
      <c r="BA40" s="37"/>
      <c r="BB40" s="37"/>
      <c r="BC40" s="37"/>
      <c r="BD40" s="39"/>
      <c r="BE40" s="39"/>
      <c r="BF40" s="48"/>
      <c r="BG40" s="49"/>
      <c r="BH40" s="39"/>
      <c r="BI40" s="39"/>
      <c r="BJ40" s="39"/>
      <c r="BK40" s="39"/>
      <c r="BL40" s="39"/>
      <c r="BM40" s="85"/>
    </row>
    <row r="41" spans="1:65" s="94" customFormat="1" ht="13.15" customHeight="1" x14ac:dyDescent="0.2">
      <c r="A41" s="39"/>
      <c r="B41" s="39"/>
      <c r="C41" s="39"/>
      <c r="D41" s="39"/>
      <c r="E41" s="39"/>
      <c r="F41" s="35" t="s">
        <v>119</v>
      </c>
      <c r="G41" s="39"/>
      <c r="H41" s="39"/>
      <c r="I41" s="39"/>
      <c r="J41" s="39"/>
      <c r="K41" s="36"/>
      <c r="L41" s="39"/>
      <c r="M41" s="39"/>
      <c r="N41" s="39"/>
      <c r="O41" s="39"/>
      <c r="P41" s="39"/>
      <c r="Q41" s="39"/>
      <c r="R41" s="39"/>
      <c r="S41" s="39"/>
      <c r="T41" s="47"/>
      <c r="U41" s="39"/>
      <c r="V41" s="39"/>
      <c r="W41" s="39"/>
      <c r="X41" s="39"/>
      <c r="Y41" s="39"/>
      <c r="Z41" s="39"/>
      <c r="AA41" s="39"/>
      <c r="AB41" s="39"/>
      <c r="AC41" s="39"/>
      <c r="AD41" s="39"/>
      <c r="AE41" s="41"/>
      <c r="AF41" s="79"/>
      <c r="AG41" s="75"/>
      <c r="AH41" s="39"/>
      <c r="AI41" s="41"/>
      <c r="AJ41" s="72"/>
      <c r="AK41" s="75"/>
      <c r="AL41" s="75"/>
      <c r="AM41" s="72"/>
      <c r="AN41" s="72"/>
      <c r="AO41" s="75"/>
      <c r="AP41" s="39"/>
      <c r="AQ41" s="41"/>
      <c r="AR41" s="41"/>
      <c r="AS41" s="39"/>
      <c r="AT41" s="36"/>
      <c r="AU41" s="36"/>
      <c r="AV41" s="36"/>
      <c r="AW41" s="36"/>
      <c r="AX41" s="36"/>
      <c r="AY41" s="63"/>
      <c r="AZ41" s="63"/>
      <c r="BA41" s="36"/>
      <c r="BB41" s="39"/>
      <c r="BC41" s="44"/>
      <c r="BD41" s="39"/>
      <c r="BE41" s="39"/>
      <c r="BF41" s="41"/>
      <c r="BG41" s="42"/>
      <c r="BH41" s="39"/>
      <c r="BI41" s="39"/>
      <c r="BJ41" s="39"/>
      <c r="BK41" s="39"/>
      <c r="BL41" s="39"/>
      <c r="BM41" s="85"/>
    </row>
    <row r="42" spans="1:65" s="281" customFormat="1" ht="13.15" customHeight="1" x14ac:dyDescent="0.25">
      <c r="A42" s="247" t="s">
        <v>209</v>
      </c>
      <c r="B42" s="129" t="s">
        <v>129</v>
      </c>
      <c r="C42" s="129"/>
      <c r="D42" s="248" t="s">
        <v>255</v>
      </c>
      <c r="E42" s="260"/>
      <c r="F42" s="276"/>
      <c r="G42" s="234" t="s">
        <v>210</v>
      </c>
      <c r="H42" s="277"/>
      <c r="I42" s="250" t="s">
        <v>211</v>
      </c>
      <c r="J42" s="250" t="s">
        <v>211</v>
      </c>
      <c r="K42" s="278" t="s">
        <v>212</v>
      </c>
      <c r="L42" s="271"/>
      <c r="M42" s="252"/>
      <c r="N42" s="260">
        <v>50</v>
      </c>
      <c r="O42" s="238">
        <v>230000000</v>
      </c>
      <c r="P42" s="255" t="s">
        <v>213</v>
      </c>
      <c r="Q42" s="256" t="s">
        <v>165</v>
      </c>
      <c r="R42" s="252" t="s">
        <v>130</v>
      </c>
      <c r="S42" s="252">
        <v>230000000</v>
      </c>
      <c r="T42" s="234" t="s">
        <v>228</v>
      </c>
      <c r="U42" s="260"/>
      <c r="V42" s="258" t="s">
        <v>145</v>
      </c>
      <c r="W42" s="260"/>
      <c r="X42" s="260"/>
      <c r="Y42" s="259">
        <v>0</v>
      </c>
      <c r="Z42" s="253">
        <v>90</v>
      </c>
      <c r="AA42" s="260">
        <v>10</v>
      </c>
      <c r="AB42" s="260"/>
      <c r="AC42" s="129" t="s">
        <v>131</v>
      </c>
      <c r="AD42" s="260"/>
      <c r="AE42" s="279"/>
      <c r="AF42" s="262">
        <v>130438800</v>
      </c>
      <c r="AG42" s="263">
        <f>AF42*1.12</f>
        <v>146091456</v>
      </c>
      <c r="AH42" s="263"/>
      <c r="AI42" s="265"/>
      <c r="AJ42" s="265">
        <v>281293500</v>
      </c>
      <c r="AK42" s="265">
        <f>AJ42*1.12</f>
        <v>315048720.00000006</v>
      </c>
      <c r="AL42" s="263"/>
      <c r="AM42" s="265"/>
      <c r="AN42" s="265">
        <v>365672600</v>
      </c>
      <c r="AO42" s="265">
        <f>AN42*1.12</f>
        <v>409553312.00000006</v>
      </c>
      <c r="AP42" s="263"/>
      <c r="AQ42" s="263"/>
      <c r="AR42" s="265">
        <v>393400292</v>
      </c>
      <c r="AS42" s="265">
        <f>AR42*1.12</f>
        <v>440608327.04000002</v>
      </c>
      <c r="AT42" s="263"/>
      <c r="AU42" s="263"/>
      <c r="AV42" s="265">
        <v>393400292</v>
      </c>
      <c r="AW42" s="265">
        <f>AV42*1.12</f>
        <v>440608327.04000002</v>
      </c>
      <c r="AX42" s="267"/>
      <c r="AY42" s="268">
        <f>AF42+AJ42+AN42+AR42+AV42</f>
        <v>1564205484</v>
      </c>
      <c r="AZ42" s="269">
        <f>AY42*1.12</f>
        <v>1751910142.0800002</v>
      </c>
      <c r="BA42" s="280">
        <v>120240021112</v>
      </c>
      <c r="BB42" s="277" t="s">
        <v>229</v>
      </c>
      <c r="BC42" s="272" t="s">
        <v>230</v>
      </c>
      <c r="BD42" s="260"/>
      <c r="BE42" s="260"/>
      <c r="BF42" s="260"/>
      <c r="BG42" s="260"/>
      <c r="BH42" s="260"/>
      <c r="BI42" s="260"/>
      <c r="BJ42" s="260"/>
      <c r="BK42" s="260"/>
      <c r="BL42" s="260"/>
      <c r="BM42" s="294" t="s">
        <v>60</v>
      </c>
    </row>
    <row r="43" spans="1:65" s="281" customFormat="1" ht="13.15" customHeight="1" x14ac:dyDescent="0.25">
      <c r="A43" s="247" t="s">
        <v>209</v>
      </c>
      <c r="B43" s="129" t="s">
        <v>129</v>
      </c>
      <c r="C43" s="129"/>
      <c r="D43" s="248" t="s">
        <v>254</v>
      </c>
      <c r="E43" s="260"/>
      <c r="F43" s="276"/>
      <c r="G43" s="234" t="s">
        <v>210</v>
      </c>
      <c r="H43" s="277"/>
      <c r="I43" s="250" t="s">
        <v>211</v>
      </c>
      <c r="J43" s="250" t="s">
        <v>211</v>
      </c>
      <c r="K43" s="278" t="s">
        <v>212</v>
      </c>
      <c r="L43" s="271"/>
      <c r="M43" s="252"/>
      <c r="N43" s="260">
        <v>50</v>
      </c>
      <c r="O43" s="238">
        <v>230000000</v>
      </c>
      <c r="P43" s="255" t="s">
        <v>213</v>
      </c>
      <c r="Q43" s="256" t="s">
        <v>165</v>
      </c>
      <c r="R43" s="252" t="s">
        <v>130</v>
      </c>
      <c r="S43" s="252">
        <v>230000000</v>
      </c>
      <c r="T43" s="234" t="s">
        <v>225</v>
      </c>
      <c r="U43" s="260"/>
      <c r="V43" s="258" t="s">
        <v>145</v>
      </c>
      <c r="W43" s="260"/>
      <c r="X43" s="260"/>
      <c r="Y43" s="259">
        <v>0</v>
      </c>
      <c r="Z43" s="253">
        <v>90</v>
      </c>
      <c r="AA43" s="260">
        <v>10</v>
      </c>
      <c r="AB43" s="260"/>
      <c r="AC43" s="129" t="s">
        <v>131</v>
      </c>
      <c r="AD43" s="260"/>
      <c r="AE43" s="279"/>
      <c r="AF43" s="262">
        <v>33881940</v>
      </c>
      <c r="AG43" s="263">
        <f t="shared" ref="AG43" si="15">AF43*1.12</f>
        <v>37947772.800000004</v>
      </c>
      <c r="AH43" s="263"/>
      <c r="AI43" s="265"/>
      <c r="AJ43" s="265">
        <v>64430090</v>
      </c>
      <c r="AK43" s="265">
        <f t="shared" ref="AK43" si="16">AJ43*1.12</f>
        <v>72161700.800000012</v>
      </c>
      <c r="AL43" s="263"/>
      <c r="AM43" s="265"/>
      <c r="AN43" s="265">
        <v>73921100</v>
      </c>
      <c r="AO43" s="265">
        <f t="shared" ref="AO43" si="17">AN43*1.12</f>
        <v>82791632.000000015</v>
      </c>
      <c r="AP43" s="263"/>
      <c r="AQ43" s="263"/>
      <c r="AR43" s="265">
        <v>78784844</v>
      </c>
      <c r="AS43" s="265">
        <f t="shared" ref="AS43" si="18">AR43*1.12</f>
        <v>88239025.280000001</v>
      </c>
      <c r="AT43" s="263"/>
      <c r="AU43" s="263"/>
      <c r="AV43" s="265">
        <v>79600580</v>
      </c>
      <c r="AW43" s="265">
        <f t="shared" ref="AW43" si="19">AV43*1.12</f>
        <v>89152649.600000009</v>
      </c>
      <c r="AX43" s="267"/>
      <c r="AY43" s="268">
        <f t="shared" ref="AY43" si="20">AF43+AJ43+AN43+AR43+AV43</f>
        <v>330618554</v>
      </c>
      <c r="AZ43" s="269">
        <f t="shared" ref="AZ43" si="21">AY43*1.12</f>
        <v>370292780.48000002</v>
      </c>
      <c r="BA43" s="280">
        <v>120240021112</v>
      </c>
      <c r="BB43" s="277" t="s">
        <v>226</v>
      </c>
      <c r="BC43" s="272" t="s">
        <v>227</v>
      </c>
      <c r="BD43" s="260"/>
      <c r="BE43" s="260"/>
      <c r="BF43" s="260"/>
      <c r="BG43" s="260"/>
      <c r="BH43" s="260"/>
      <c r="BI43" s="260"/>
      <c r="BJ43" s="260"/>
      <c r="BK43" s="260"/>
      <c r="BL43" s="260"/>
      <c r="BM43" s="294" t="s">
        <v>60</v>
      </c>
    </row>
    <row r="44" spans="1:65" s="281" customFormat="1" ht="13.15" customHeight="1" x14ac:dyDescent="0.25">
      <c r="A44" s="247" t="s">
        <v>209</v>
      </c>
      <c r="B44" s="129" t="s">
        <v>129</v>
      </c>
      <c r="C44" s="129"/>
      <c r="D44" s="248" t="s">
        <v>253</v>
      </c>
      <c r="E44" s="260"/>
      <c r="F44" s="276"/>
      <c r="G44" s="234" t="s">
        <v>210</v>
      </c>
      <c r="H44" s="277"/>
      <c r="I44" s="250" t="s">
        <v>211</v>
      </c>
      <c r="J44" s="250" t="s">
        <v>211</v>
      </c>
      <c r="K44" s="278" t="s">
        <v>212</v>
      </c>
      <c r="L44" s="271"/>
      <c r="M44" s="252"/>
      <c r="N44" s="260">
        <v>50</v>
      </c>
      <c r="O44" s="238">
        <v>230000000</v>
      </c>
      <c r="P44" s="255" t="s">
        <v>213</v>
      </c>
      <c r="Q44" s="256" t="s">
        <v>165</v>
      </c>
      <c r="R44" s="252" t="s">
        <v>130</v>
      </c>
      <c r="S44" s="252">
        <v>230000000</v>
      </c>
      <c r="T44" s="234" t="s">
        <v>218</v>
      </c>
      <c r="U44" s="260"/>
      <c r="V44" s="258" t="s">
        <v>145</v>
      </c>
      <c r="W44" s="260"/>
      <c r="X44" s="260"/>
      <c r="Y44" s="259">
        <v>0</v>
      </c>
      <c r="Z44" s="253">
        <v>90</v>
      </c>
      <c r="AA44" s="260">
        <v>10</v>
      </c>
      <c r="AB44" s="260"/>
      <c r="AC44" s="129" t="s">
        <v>131</v>
      </c>
      <c r="AD44" s="260"/>
      <c r="AE44" s="279"/>
      <c r="AF44" s="262">
        <v>19237500</v>
      </c>
      <c r="AG44" s="263">
        <f>AF44*1.12</f>
        <v>21546000.000000004</v>
      </c>
      <c r="AH44" s="263"/>
      <c r="AI44" s="265"/>
      <c r="AJ44" s="265">
        <v>34696250</v>
      </c>
      <c r="AK44" s="265">
        <f>AJ44*1.12</f>
        <v>38859800</v>
      </c>
      <c r="AL44" s="263"/>
      <c r="AM44" s="265"/>
      <c r="AN44" s="265">
        <v>40772850</v>
      </c>
      <c r="AO44" s="265">
        <f>AN44*1.12</f>
        <v>45665592.000000007</v>
      </c>
      <c r="AP44" s="263"/>
      <c r="AQ44" s="263"/>
      <c r="AR44" s="265">
        <v>43021784</v>
      </c>
      <c r="AS44" s="265">
        <f>AR44*1.12</f>
        <v>48184398.080000006</v>
      </c>
      <c r="AT44" s="263"/>
      <c r="AU44" s="263"/>
      <c r="AV44" s="265">
        <v>44338236</v>
      </c>
      <c r="AW44" s="265">
        <f>AV44*1.12</f>
        <v>49658824.320000008</v>
      </c>
      <c r="AX44" s="267"/>
      <c r="AY44" s="268">
        <f>AF44+AJ44+AN44+AR44+AV44</f>
        <v>182066620</v>
      </c>
      <c r="AZ44" s="269">
        <f>AY44*1.12</f>
        <v>203914614.40000001</v>
      </c>
      <c r="BA44" s="280">
        <v>120240021112</v>
      </c>
      <c r="BB44" s="277" t="s">
        <v>223</v>
      </c>
      <c r="BC44" s="272" t="s">
        <v>224</v>
      </c>
      <c r="BD44" s="260"/>
      <c r="BE44" s="260"/>
      <c r="BF44" s="260"/>
      <c r="BG44" s="260"/>
      <c r="BH44" s="260"/>
      <c r="BI44" s="260"/>
      <c r="BJ44" s="260"/>
      <c r="BK44" s="260"/>
      <c r="BL44" s="260"/>
      <c r="BM44" s="294" t="s">
        <v>60</v>
      </c>
    </row>
    <row r="45" spans="1:65" s="281" customFormat="1" ht="13.15" customHeight="1" x14ac:dyDescent="0.25">
      <c r="A45" s="247" t="s">
        <v>209</v>
      </c>
      <c r="B45" s="129" t="s">
        <v>129</v>
      </c>
      <c r="C45" s="129"/>
      <c r="D45" s="248" t="s">
        <v>252</v>
      </c>
      <c r="E45" s="260"/>
      <c r="F45" s="276"/>
      <c r="G45" s="234" t="s">
        <v>210</v>
      </c>
      <c r="H45" s="277"/>
      <c r="I45" s="250" t="s">
        <v>211</v>
      </c>
      <c r="J45" s="250" t="s">
        <v>211</v>
      </c>
      <c r="K45" s="278" t="s">
        <v>212</v>
      </c>
      <c r="L45" s="271"/>
      <c r="M45" s="252"/>
      <c r="N45" s="260">
        <v>50</v>
      </c>
      <c r="O45" s="238">
        <v>230000000</v>
      </c>
      <c r="P45" s="255" t="s">
        <v>213</v>
      </c>
      <c r="Q45" s="256" t="s">
        <v>165</v>
      </c>
      <c r="R45" s="252" t="s">
        <v>130</v>
      </c>
      <c r="S45" s="252">
        <v>230000000</v>
      </c>
      <c r="T45" s="234" t="s">
        <v>215</v>
      </c>
      <c r="U45" s="260"/>
      <c r="V45" s="258" t="s">
        <v>145</v>
      </c>
      <c r="W45" s="260"/>
      <c r="X45" s="260"/>
      <c r="Y45" s="259">
        <v>0</v>
      </c>
      <c r="Z45" s="253">
        <v>90</v>
      </c>
      <c r="AA45" s="260">
        <v>10</v>
      </c>
      <c r="AB45" s="260"/>
      <c r="AC45" s="129" t="s">
        <v>131</v>
      </c>
      <c r="AD45" s="260"/>
      <c r="AE45" s="279"/>
      <c r="AF45" s="262">
        <v>16364700</v>
      </c>
      <c r="AG45" s="263">
        <f>AF45*1.12</f>
        <v>18328464</v>
      </c>
      <c r="AH45" s="263"/>
      <c r="AI45" s="265"/>
      <c r="AJ45" s="265">
        <v>30515775</v>
      </c>
      <c r="AK45" s="265">
        <f>AJ45*1.12</f>
        <v>34177668</v>
      </c>
      <c r="AL45" s="263"/>
      <c r="AM45" s="265"/>
      <c r="AN45" s="265">
        <v>36789700</v>
      </c>
      <c r="AO45" s="265">
        <f>AN45*1.12</f>
        <v>41204464.000000007</v>
      </c>
      <c r="AP45" s="263"/>
      <c r="AQ45" s="263"/>
      <c r="AR45" s="265">
        <v>38737512</v>
      </c>
      <c r="AS45" s="265">
        <f>AR45*1.12</f>
        <v>43386013.440000005</v>
      </c>
      <c r="AT45" s="263"/>
      <c r="AU45" s="263"/>
      <c r="AV45" s="265">
        <v>39699152</v>
      </c>
      <c r="AW45" s="265">
        <f>AV45*1.12</f>
        <v>44463050.240000002</v>
      </c>
      <c r="AX45" s="267"/>
      <c r="AY45" s="268">
        <f>AF45+AJ45+AN45+AR45+AV45</f>
        <v>162106839</v>
      </c>
      <c r="AZ45" s="269">
        <f>AY45*1.12</f>
        <v>181559659.68000001</v>
      </c>
      <c r="BA45" s="280">
        <v>120240021112</v>
      </c>
      <c r="BB45" s="277" t="s">
        <v>221</v>
      </c>
      <c r="BC45" s="272" t="s">
        <v>222</v>
      </c>
      <c r="BD45" s="260"/>
      <c r="BE45" s="260"/>
      <c r="BF45" s="260"/>
      <c r="BG45" s="260"/>
      <c r="BH45" s="260"/>
      <c r="BI45" s="260"/>
      <c r="BJ45" s="260"/>
      <c r="BK45" s="260"/>
      <c r="BL45" s="260"/>
      <c r="BM45" s="294" t="s">
        <v>60</v>
      </c>
    </row>
    <row r="46" spans="1:65" s="274" customFormat="1" ht="13.15" customHeight="1" x14ac:dyDescent="0.25">
      <c r="A46" s="247" t="s">
        <v>209</v>
      </c>
      <c r="B46" s="129" t="s">
        <v>129</v>
      </c>
      <c r="C46" s="129"/>
      <c r="D46" s="248" t="s">
        <v>251</v>
      </c>
      <c r="E46" s="249"/>
      <c r="F46" s="248"/>
      <c r="G46" s="250" t="s">
        <v>210</v>
      </c>
      <c r="H46" s="250"/>
      <c r="I46" s="250" t="s">
        <v>211</v>
      </c>
      <c r="J46" s="250" t="s">
        <v>211</v>
      </c>
      <c r="K46" s="251" t="s">
        <v>212</v>
      </c>
      <c r="L46" s="249"/>
      <c r="M46" s="252"/>
      <c r="N46" s="253">
        <v>50</v>
      </c>
      <c r="O46" s="254">
        <v>230000000</v>
      </c>
      <c r="P46" s="255" t="s">
        <v>213</v>
      </c>
      <c r="Q46" s="256" t="s">
        <v>165</v>
      </c>
      <c r="R46" s="255" t="s">
        <v>130</v>
      </c>
      <c r="S46" s="254">
        <v>230000000</v>
      </c>
      <c r="T46" s="275" t="s">
        <v>218</v>
      </c>
      <c r="U46" s="249"/>
      <c r="V46" s="258" t="s">
        <v>145</v>
      </c>
      <c r="W46" s="249"/>
      <c r="X46" s="249"/>
      <c r="Y46" s="259">
        <v>0</v>
      </c>
      <c r="Z46" s="253">
        <v>90</v>
      </c>
      <c r="AA46" s="260">
        <v>10</v>
      </c>
      <c r="AB46" s="249"/>
      <c r="AC46" s="129" t="s">
        <v>131</v>
      </c>
      <c r="AD46" s="261"/>
      <c r="AE46" s="262"/>
      <c r="AF46" s="262">
        <v>140043400</v>
      </c>
      <c r="AG46" s="263">
        <f>AF46*1.12</f>
        <v>156848608.00000003</v>
      </c>
      <c r="AH46" s="264"/>
      <c r="AI46" s="262"/>
      <c r="AJ46" s="262">
        <v>235744700</v>
      </c>
      <c r="AK46" s="265">
        <f>AJ46*1.12</f>
        <v>264034064.00000003</v>
      </c>
      <c r="AL46" s="266"/>
      <c r="AM46" s="262"/>
      <c r="AN46" s="265">
        <v>270158350</v>
      </c>
      <c r="AO46" s="265">
        <f>AN46*1.12</f>
        <v>302577352</v>
      </c>
      <c r="AP46" s="266"/>
      <c r="AQ46" s="266"/>
      <c r="AR46" s="265">
        <v>266649800</v>
      </c>
      <c r="AS46" s="265">
        <f>AR46*1.12</f>
        <v>298647776</v>
      </c>
      <c r="AT46" s="266"/>
      <c r="AU46" s="266"/>
      <c r="AV46" s="265">
        <v>266649800</v>
      </c>
      <c r="AW46" s="265">
        <f>AV46*1.12</f>
        <v>298647776</v>
      </c>
      <c r="AX46" s="267"/>
      <c r="AY46" s="268">
        <f>AF46+AJ46+AN46+AR46+AV46</f>
        <v>1179246050</v>
      </c>
      <c r="AZ46" s="269">
        <f>AY46*1.12</f>
        <v>1320755576.0000002</v>
      </c>
      <c r="BA46" s="270">
        <v>120240021112</v>
      </c>
      <c r="BB46" s="271" t="s">
        <v>219</v>
      </c>
      <c r="BC46" s="272" t="s">
        <v>220</v>
      </c>
      <c r="BD46" s="249"/>
      <c r="BE46" s="249"/>
      <c r="BF46" s="249"/>
      <c r="BG46" s="249"/>
      <c r="BH46" s="249"/>
      <c r="BI46" s="249"/>
      <c r="BJ46" s="249"/>
      <c r="BK46" s="249"/>
      <c r="BL46" s="293"/>
      <c r="BM46" s="294" t="s">
        <v>60</v>
      </c>
    </row>
    <row r="47" spans="1:65" s="274" customFormat="1" ht="13.15" customHeight="1" x14ac:dyDescent="0.25">
      <c r="A47" s="247" t="s">
        <v>209</v>
      </c>
      <c r="B47" s="129" t="s">
        <v>129</v>
      </c>
      <c r="C47" s="129"/>
      <c r="D47" s="248" t="s">
        <v>250</v>
      </c>
      <c r="E47" s="249"/>
      <c r="F47" s="248"/>
      <c r="G47" s="250" t="s">
        <v>210</v>
      </c>
      <c r="H47" s="250"/>
      <c r="I47" s="250" t="s">
        <v>211</v>
      </c>
      <c r="J47" s="250" t="s">
        <v>211</v>
      </c>
      <c r="K47" s="251" t="s">
        <v>212</v>
      </c>
      <c r="L47" s="249"/>
      <c r="M47" s="252"/>
      <c r="N47" s="253">
        <v>50</v>
      </c>
      <c r="O47" s="254">
        <v>230000000</v>
      </c>
      <c r="P47" s="255" t="s">
        <v>213</v>
      </c>
      <c r="Q47" s="256" t="s">
        <v>165</v>
      </c>
      <c r="R47" s="255" t="s">
        <v>130</v>
      </c>
      <c r="S47" s="254">
        <v>230000000</v>
      </c>
      <c r="T47" s="257" t="s">
        <v>215</v>
      </c>
      <c r="U47" s="249"/>
      <c r="V47" s="258" t="s">
        <v>145</v>
      </c>
      <c r="W47" s="249"/>
      <c r="X47" s="249"/>
      <c r="Y47" s="259">
        <v>0</v>
      </c>
      <c r="Z47" s="253">
        <v>90</v>
      </c>
      <c r="AA47" s="260">
        <v>10</v>
      </c>
      <c r="AB47" s="249"/>
      <c r="AC47" s="129" t="s">
        <v>131</v>
      </c>
      <c r="AD47" s="261"/>
      <c r="AE47" s="262"/>
      <c r="AF47" s="262">
        <v>179981150</v>
      </c>
      <c r="AG47" s="263">
        <f>AF47*1.12</f>
        <v>201578888.00000003</v>
      </c>
      <c r="AH47" s="264"/>
      <c r="AI47" s="262"/>
      <c r="AJ47" s="262">
        <v>463427200</v>
      </c>
      <c r="AK47" s="265">
        <f>AJ47*1.12</f>
        <v>519038464.00000006</v>
      </c>
      <c r="AL47" s="266"/>
      <c r="AM47" s="262"/>
      <c r="AN47" s="265">
        <v>543750600</v>
      </c>
      <c r="AO47" s="265">
        <f>AN47*1.12</f>
        <v>609000672</v>
      </c>
      <c r="AP47" s="266"/>
      <c r="AQ47" s="266"/>
      <c r="AR47" s="265">
        <v>558307350</v>
      </c>
      <c r="AS47" s="265">
        <f>AR47*1.12</f>
        <v>625304232</v>
      </c>
      <c r="AT47" s="266"/>
      <c r="AU47" s="266"/>
      <c r="AV47" s="265">
        <v>558307350</v>
      </c>
      <c r="AW47" s="265">
        <f>AV47*1.12</f>
        <v>625304232</v>
      </c>
      <c r="AX47" s="267"/>
      <c r="AY47" s="268">
        <f>AF47+AJ47+AN47+AR47+AV47</f>
        <v>2303773650</v>
      </c>
      <c r="AZ47" s="269">
        <f>AY47*1.12</f>
        <v>2580226488.0000005</v>
      </c>
      <c r="BA47" s="270">
        <v>120240021112</v>
      </c>
      <c r="BB47" s="271" t="s">
        <v>216</v>
      </c>
      <c r="BC47" s="272" t="s">
        <v>217</v>
      </c>
      <c r="BD47" s="249"/>
      <c r="BE47" s="249"/>
      <c r="BF47" s="249"/>
      <c r="BG47" s="249"/>
      <c r="BH47" s="249"/>
      <c r="BI47" s="249"/>
      <c r="BJ47" s="249"/>
      <c r="BK47" s="249"/>
      <c r="BL47" s="293"/>
      <c r="BM47" s="294" t="s">
        <v>60</v>
      </c>
    </row>
    <row r="48" spans="1:65" s="274" customFormat="1" ht="13.15" customHeight="1" x14ac:dyDescent="0.25">
      <c r="A48" s="108" t="s">
        <v>209</v>
      </c>
      <c r="B48" s="108"/>
      <c r="C48" s="108"/>
      <c r="D48" s="108" t="s">
        <v>272</v>
      </c>
      <c r="E48" s="108"/>
      <c r="F48" s="108"/>
      <c r="G48" s="108" t="s">
        <v>257</v>
      </c>
      <c r="H48" s="108" t="s">
        <v>258</v>
      </c>
      <c r="I48" s="108" t="s">
        <v>259</v>
      </c>
      <c r="J48" s="108" t="s">
        <v>260</v>
      </c>
      <c r="K48" s="108" t="s">
        <v>136</v>
      </c>
      <c r="L48" s="108"/>
      <c r="M48" s="108"/>
      <c r="N48" s="108">
        <v>100</v>
      </c>
      <c r="O48" s="108">
        <v>230000000</v>
      </c>
      <c r="P48" s="114" t="s">
        <v>264</v>
      </c>
      <c r="Q48" s="256" t="s">
        <v>165</v>
      </c>
      <c r="R48" s="97" t="s">
        <v>130</v>
      </c>
      <c r="S48" s="111">
        <v>230000000</v>
      </c>
      <c r="T48" s="111" t="s">
        <v>265</v>
      </c>
      <c r="U48" s="111"/>
      <c r="V48" s="97" t="s">
        <v>145</v>
      </c>
      <c r="W48" s="111"/>
      <c r="X48" s="111"/>
      <c r="Y48" s="286">
        <v>0</v>
      </c>
      <c r="Z48" s="111">
        <v>100</v>
      </c>
      <c r="AA48" s="111">
        <v>0</v>
      </c>
      <c r="AB48" s="111"/>
      <c r="AC48" s="111" t="s">
        <v>131</v>
      </c>
      <c r="AD48" s="111"/>
      <c r="AE48" s="111"/>
      <c r="AF48" s="296">
        <v>1884660</v>
      </c>
      <c r="AG48" s="297">
        <f>AF48*1.12</f>
        <v>2110819.2000000002</v>
      </c>
      <c r="AH48" s="111"/>
      <c r="AI48" s="111"/>
      <c r="AJ48" s="296">
        <v>1884660</v>
      </c>
      <c r="AK48" s="298">
        <f>AJ48*1.12</f>
        <v>2110819.2000000002</v>
      </c>
      <c r="AL48" s="286"/>
      <c r="AM48" s="286"/>
      <c r="AN48" s="298">
        <v>3084032.0000000005</v>
      </c>
      <c r="AO48" s="298">
        <f>AN48*1.12</f>
        <v>3454115.8400000008</v>
      </c>
      <c r="AP48" s="286"/>
      <c r="AQ48" s="286"/>
      <c r="AR48" s="298">
        <v>3454115.8400000008</v>
      </c>
      <c r="AS48" s="298">
        <f>AR48*1.12</f>
        <v>3868609.7408000012</v>
      </c>
      <c r="AT48" s="286"/>
      <c r="AU48" s="286"/>
      <c r="AV48" s="298">
        <v>3868609.7408000003</v>
      </c>
      <c r="AW48" s="298">
        <f>AV48*1.12</f>
        <v>4332842.9096960006</v>
      </c>
      <c r="AX48" s="121"/>
      <c r="AY48" s="300">
        <f>AF48+AJ48+AN48+AR48+AV48</f>
        <v>14176077.580800001</v>
      </c>
      <c r="AZ48" s="298">
        <f>AY48*1.12</f>
        <v>15877206.890496003</v>
      </c>
      <c r="BA48" s="121" t="s">
        <v>159</v>
      </c>
      <c r="BB48" s="299" t="s">
        <v>263</v>
      </c>
      <c r="BC48" s="299" t="s">
        <v>266</v>
      </c>
      <c r="BD48" s="121"/>
      <c r="BE48" s="121"/>
      <c r="BF48" s="121"/>
      <c r="BG48" s="121"/>
      <c r="BH48" s="121"/>
      <c r="BI48" s="121"/>
      <c r="BJ48" s="121"/>
      <c r="BK48" s="121"/>
      <c r="BL48" s="121"/>
      <c r="BM48" s="121" t="s">
        <v>270</v>
      </c>
    </row>
    <row r="49" spans="1:65" s="274" customFormat="1" ht="13.15" customHeight="1" x14ac:dyDescent="0.25">
      <c r="A49" s="212" t="s">
        <v>209</v>
      </c>
      <c r="B49" s="301"/>
      <c r="C49" s="301"/>
      <c r="D49" s="295" t="s">
        <v>242</v>
      </c>
      <c r="E49" s="207"/>
      <c r="F49" s="302"/>
      <c r="G49" s="303" t="s">
        <v>257</v>
      </c>
      <c r="H49" s="303" t="s">
        <v>258</v>
      </c>
      <c r="I49" s="303" t="s">
        <v>259</v>
      </c>
      <c r="J49" s="303" t="s">
        <v>260</v>
      </c>
      <c r="K49" s="304" t="s">
        <v>136</v>
      </c>
      <c r="L49" s="207"/>
      <c r="M49" s="206"/>
      <c r="N49" s="208">
        <v>100</v>
      </c>
      <c r="O49" s="305">
        <v>230000000</v>
      </c>
      <c r="P49" s="306" t="s">
        <v>264</v>
      </c>
      <c r="Q49" s="307" t="s">
        <v>165</v>
      </c>
      <c r="R49" s="306" t="s">
        <v>130</v>
      </c>
      <c r="S49" s="305">
        <v>230000000</v>
      </c>
      <c r="T49" s="207" t="s">
        <v>265</v>
      </c>
      <c r="U49" s="207"/>
      <c r="V49" s="308" t="s">
        <v>145</v>
      </c>
      <c r="W49" s="207"/>
      <c r="X49" s="207"/>
      <c r="Y49" s="309">
        <v>0</v>
      </c>
      <c r="Z49" s="208">
        <v>100</v>
      </c>
      <c r="AA49" s="186">
        <v>0</v>
      </c>
      <c r="AB49" s="207"/>
      <c r="AC49" s="301" t="s">
        <v>131</v>
      </c>
      <c r="AD49" s="310"/>
      <c r="AE49" s="311"/>
      <c r="AF49" s="311">
        <v>1884660</v>
      </c>
      <c r="AG49" s="312">
        <f>AF49*1.12</f>
        <v>2110819.2000000002</v>
      </c>
      <c r="AH49" s="313"/>
      <c r="AI49" s="311"/>
      <c r="AJ49" s="311">
        <v>1884660</v>
      </c>
      <c r="AK49" s="314">
        <f>AJ49*1.12</f>
        <v>2110819.2000000002</v>
      </c>
      <c r="AL49" s="315"/>
      <c r="AM49" s="311"/>
      <c r="AN49" s="314">
        <v>3084032.0000000005</v>
      </c>
      <c r="AO49" s="314">
        <f>AN49*1.12</f>
        <v>3454115.8400000008</v>
      </c>
      <c r="AP49" s="315"/>
      <c r="AQ49" s="315"/>
      <c r="AR49" s="314">
        <v>3454115.8400000008</v>
      </c>
      <c r="AS49" s="314">
        <f>AR49*1.12</f>
        <v>3868609.7408000012</v>
      </c>
      <c r="AT49" s="315"/>
      <c r="AU49" s="315"/>
      <c r="AV49" s="314">
        <v>3868609.7408000003</v>
      </c>
      <c r="AW49" s="314">
        <f>AV49*1.12</f>
        <v>4332842.9096960006</v>
      </c>
      <c r="AX49" s="198"/>
      <c r="AY49" s="316">
        <f>AF49+AJ49+AN49+AR49+AV49</f>
        <v>14176077.580800001</v>
      </c>
      <c r="AZ49" s="314">
        <f>AY49*1.12</f>
        <v>15877206.890496003</v>
      </c>
      <c r="BA49" s="317" t="s">
        <v>159</v>
      </c>
      <c r="BB49" s="95" t="s">
        <v>263</v>
      </c>
      <c r="BC49" s="318" t="s">
        <v>269</v>
      </c>
      <c r="BD49" s="207"/>
      <c r="BE49" s="207"/>
      <c r="BF49" s="207"/>
      <c r="BG49" s="207"/>
      <c r="BH49" s="207"/>
      <c r="BI49" s="207"/>
      <c r="BJ49" s="207"/>
      <c r="BK49" s="207"/>
      <c r="BL49" s="319"/>
      <c r="BM49" s="216" t="s">
        <v>205</v>
      </c>
    </row>
    <row r="50" spans="1:65" s="274" customFormat="1" ht="13.15" customHeight="1" x14ac:dyDescent="0.25">
      <c r="A50" s="212" t="s">
        <v>209</v>
      </c>
      <c r="B50" s="301"/>
      <c r="C50" s="301"/>
      <c r="D50" s="295" t="s">
        <v>273</v>
      </c>
      <c r="E50" s="207"/>
      <c r="F50" s="302"/>
      <c r="G50" s="303" t="s">
        <v>257</v>
      </c>
      <c r="H50" s="303" t="s">
        <v>258</v>
      </c>
      <c r="I50" s="303" t="s">
        <v>259</v>
      </c>
      <c r="J50" s="303" t="s">
        <v>260</v>
      </c>
      <c r="K50" s="304" t="s">
        <v>136</v>
      </c>
      <c r="L50" s="207"/>
      <c r="M50" s="206"/>
      <c r="N50" s="208">
        <v>100</v>
      </c>
      <c r="O50" s="305">
        <v>230000000</v>
      </c>
      <c r="P50" s="306" t="s">
        <v>264</v>
      </c>
      <c r="Q50" s="307" t="s">
        <v>165</v>
      </c>
      <c r="R50" s="306" t="s">
        <v>130</v>
      </c>
      <c r="S50" s="305">
        <v>230000000</v>
      </c>
      <c r="T50" s="207" t="s">
        <v>265</v>
      </c>
      <c r="U50" s="207"/>
      <c r="V50" s="308" t="s">
        <v>145</v>
      </c>
      <c r="W50" s="207"/>
      <c r="X50" s="207"/>
      <c r="Y50" s="309">
        <v>0</v>
      </c>
      <c r="Z50" s="208">
        <v>100</v>
      </c>
      <c r="AA50" s="186">
        <v>0</v>
      </c>
      <c r="AB50" s="207"/>
      <c r="AC50" s="301" t="s">
        <v>131</v>
      </c>
      <c r="AD50" s="310"/>
      <c r="AE50" s="311"/>
      <c r="AF50" s="311">
        <v>3769320</v>
      </c>
      <c r="AG50" s="312">
        <f t="shared" ref="AG50:AG51" si="22">AF50*1.12</f>
        <v>4221638.4000000004</v>
      </c>
      <c r="AH50" s="313"/>
      <c r="AI50" s="311"/>
      <c r="AJ50" s="311">
        <v>3769320</v>
      </c>
      <c r="AK50" s="314">
        <f t="shared" ref="AK50:AK51" si="23">AJ50*1.12</f>
        <v>4221638.4000000004</v>
      </c>
      <c r="AL50" s="315"/>
      <c r="AM50" s="311"/>
      <c r="AN50" s="314">
        <v>6168064.0000000009</v>
      </c>
      <c r="AO50" s="314">
        <f t="shared" ref="AO50:AO51" si="24">AN50*1.12</f>
        <v>6908231.6800000016</v>
      </c>
      <c r="AP50" s="315"/>
      <c r="AQ50" s="315"/>
      <c r="AR50" s="314">
        <v>6908231.6800000016</v>
      </c>
      <c r="AS50" s="314">
        <f t="shared" ref="AS50:AS51" si="25">AR50*1.12</f>
        <v>7737219.4816000024</v>
      </c>
      <c r="AT50" s="315"/>
      <c r="AU50" s="315"/>
      <c r="AV50" s="314">
        <v>7737219.4816000005</v>
      </c>
      <c r="AW50" s="314">
        <f t="shared" ref="AW50:AW51" si="26">AV50*1.12</f>
        <v>8665685.8193920013</v>
      </c>
      <c r="AX50" s="198"/>
      <c r="AY50" s="316">
        <f t="shared" ref="AY50:AY51" si="27">AF50+AJ50+AN50+AR50+AV50</f>
        <v>28352155.161600001</v>
      </c>
      <c r="AZ50" s="314">
        <f t="shared" ref="AZ50:AZ51" si="28">AY50*1.12</f>
        <v>31754413.780992005</v>
      </c>
      <c r="BA50" s="317" t="s">
        <v>159</v>
      </c>
      <c r="BB50" s="95" t="s">
        <v>263</v>
      </c>
      <c r="BC50" s="318" t="s">
        <v>267</v>
      </c>
      <c r="BD50" s="207"/>
      <c r="BE50" s="207"/>
      <c r="BF50" s="207"/>
      <c r="BG50" s="207"/>
      <c r="BH50" s="207"/>
      <c r="BI50" s="207"/>
      <c r="BJ50" s="207"/>
      <c r="BK50" s="207"/>
      <c r="BL50" s="319"/>
      <c r="BM50" s="216" t="s">
        <v>205</v>
      </c>
    </row>
    <row r="51" spans="1:65" s="274" customFormat="1" ht="13.15" customHeight="1" x14ac:dyDescent="0.25">
      <c r="A51" s="212" t="s">
        <v>209</v>
      </c>
      <c r="B51" s="301"/>
      <c r="C51" s="301"/>
      <c r="D51" s="295" t="s">
        <v>274</v>
      </c>
      <c r="E51" s="207"/>
      <c r="F51" s="302"/>
      <c r="G51" s="303" t="s">
        <v>257</v>
      </c>
      <c r="H51" s="303" t="s">
        <v>258</v>
      </c>
      <c r="I51" s="303" t="s">
        <v>259</v>
      </c>
      <c r="J51" s="303" t="s">
        <v>260</v>
      </c>
      <c r="K51" s="304" t="s">
        <v>136</v>
      </c>
      <c r="L51" s="207"/>
      <c r="M51" s="206"/>
      <c r="N51" s="208">
        <v>100</v>
      </c>
      <c r="O51" s="305">
        <v>230000000</v>
      </c>
      <c r="P51" s="306" t="s">
        <v>264</v>
      </c>
      <c r="Q51" s="307" t="s">
        <v>165</v>
      </c>
      <c r="R51" s="306" t="s">
        <v>130</v>
      </c>
      <c r="S51" s="305">
        <v>230000000</v>
      </c>
      <c r="T51" s="207" t="s">
        <v>265</v>
      </c>
      <c r="U51" s="207"/>
      <c r="V51" s="308" t="s">
        <v>145</v>
      </c>
      <c r="W51" s="207"/>
      <c r="X51" s="207"/>
      <c r="Y51" s="309">
        <v>0</v>
      </c>
      <c r="Z51" s="208">
        <v>100</v>
      </c>
      <c r="AA51" s="186">
        <v>0</v>
      </c>
      <c r="AB51" s="207"/>
      <c r="AC51" s="301" t="s">
        <v>131</v>
      </c>
      <c r="AD51" s="310"/>
      <c r="AE51" s="311"/>
      <c r="AF51" s="311">
        <v>1884660</v>
      </c>
      <c r="AG51" s="312">
        <f t="shared" si="22"/>
        <v>2110819.2000000002</v>
      </c>
      <c r="AH51" s="313"/>
      <c r="AI51" s="311"/>
      <c r="AJ51" s="311">
        <v>1884660</v>
      </c>
      <c r="AK51" s="314">
        <f t="shared" si="23"/>
        <v>2110819.2000000002</v>
      </c>
      <c r="AL51" s="315"/>
      <c r="AM51" s="311"/>
      <c r="AN51" s="314">
        <v>3084032.0000000005</v>
      </c>
      <c r="AO51" s="314">
        <f t="shared" si="24"/>
        <v>3454115.8400000008</v>
      </c>
      <c r="AP51" s="315"/>
      <c r="AQ51" s="315"/>
      <c r="AR51" s="314">
        <v>3454115.8400000008</v>
      </c>
      <c r="AS51" s="314">
        <f t="shared" si="25"/>
        <v>3868609.7408000012</v>
      </c>
      <c r="AT51" s="315"/>
      <c r="AU51" s="315"/>
      <c r="AV51" s="314">
        <v>3868609.7408000003</v>
      </c>
      <c r="AW51" s="314">
        <f t="shared" si="26"/>
        <v>4332842.9096960006</v>
      </c>
      <c r="AX51" s="198"/>
      <c r="AY51" s="316">
        <f t="shared" si="27"/>
        <v>14176077.580800001</v>
      </c>
      <c r="AZ51" s="314">
        <f t="shared" si="28"/>
        <v>15877206.890496003</v>
      </c>
      <c r="BA51" s="317" t="s">
        <v>159</v>
      </c>
      <c r="BB51" s="95" t="s">
        <v>263</v>
      </c>
      <c r="BC51" s="318" t="s">
        <v>268</v>
      </c>
      <c r="BD51" s="207"/>
      <c r="BE51" s="207"/>
      <c r="BF51" s="207"/>
      <c r="BG51" s="207"/>
      <c r="BH51" s="207"/>
      <c r="BI51" s="207"/>
      <c r="BJ51" s="207"/>
      <c r="BK51" s="207"/>
      <c r="BL51" s="319"/>
      <c r="BM51" s="216" t="s">
        <v>205</v>
      </c>
    </row>
    <row r="52" spans="1:65" s="320" customFormat="1" ht="12.95" customHeight="1" x14ac:dyDescent="0.2">
      <c r="A52" s="231" t="s">
        <v>137</v>
      </c>
      <c r="B52" s="231" t="s">
        <v>129</v>
      </c>
      <c r="C52" s="232"/>
      <c r="D52" s="295" t="s">
        <v>271</v>
      </c>
      <c r="E52" s="233"/>
      <c r="F52" s="233"/>
      <c r="G52" s="216" t="s">
        <v>142</v>
      </c>
      <c r="H52" s="200"/>
      <c r="I52" s="216" t="s">
        <v>143</v>
      </c>
      <c r="J52" s="216" t="s">
        <v>143</v>
      </c>
      <c r="K52" s="216" t="s">
        <v>136</v>
      </c>
      <c r="L52" s="216"/>
      <c r="M52" s="216"/>
      <c r="N52" s="218">
        <v>80</v>
      </c>
      <c r="O52" s="219">
        <v>230000000</v>
      </c>
      <c r="P52" s="220" t="s">
        <v>140</v>
      </c>
      <c r="Q52" s="220" t="s">
        <v>165</v>
      </c>
      <c r="R52" s="220" t="s">
        <v>130</v>
      </c>
      <c r="S52" s="220">
        <v>230000000</v>
      </c>
      <c r="T52" s="220" t="s">
        <v>202</v>
      </c>
      <c r="U52" s="220"/>
      <c r="V52" s="220" t="s">
        <v>141</v>
      </c>
      <c r="W52" s="216"/>
      <c r="X52" s="216"/>
      <c r="Y52" s="218">
        <v>0</v>
      </c>
      <c r="Z52" s="218">
        <v>90</v>
      </c>
      <c r="AA52" s="218">
        <v>10</v>
      </c>
      <c r="AB52" s="216"/>
      <c r="AC52" s="220" t="s">
        <v>131</v>
      </c>
      <c r="AD52" s="216"/>
      <c r="AE52" s="223">
        <v>4158651</v>
      </c>
      <c r="AF52" s="224">
        <v>4158651</v>
      </c>
      <c r="AG52" s="224">
        <f>AF52*1.12</f>
        <v>4657689.12</v>
      </c>
      <c r="AH52" s="225"/>
      <c r="AI52" s="224">
        <v>17464688</v>
      </c>
      <c r="AJ52" s="224">
        <v>17464688</v>
      </c>
      <c r="AK52" s="224">
        <f>AJ52*1.12</f>
        <v>19560450.560000002</v>
      </c>
      <c r="AL52" s="225"/>
      <c r="AM52" s="225"/>
      <c r="AN52" s="225"/>
      <c r="AO52" s="225"/>
      <c r="AP52" s="225"/>
      <c r="AQ52" s="225"/>
      <c r="AR52" s="225"/>
      <c r="AS52" s="225"/>
      <c r="AT52" s="225"/>
      <c r="AU52" s="225"/>
      <c r="AV52" s="225"/>
      <c r="AW52" s="225"/>
      <c r="AX52" s="225"/>
      <c r="AY52" s="224">
        <f>AF52+AJ52+AN52+AR52+AV52</f>
        <v>21623339</v>
      </c>
      <c r="AZ52" s="224">
        <f>AG52+AK52+AO52+AS52+AW52</f>
        <v>24218139.680000003</v>
      </c>
      <c r="BA52" s="200" t="s">
        <v>159</v>
      </c>
      <c r="BB52" s="226" t="s">
        <v>203</v>
      </c>
      <c r="BC52" s="227" t="s">
        <v>204</v>
      </c>
      <c r="BD52" s="232"/>
      <c r="BE52" s="232"/>
      <c r="BF52" s="232"/>
      <c r="BG52" s="232"/>
      <c r="BH52" s="232"/>
      <c r="BI52" s="232"/>
      <c r="BJ52" s="232"/>
      <c r="BK52" s="232"/>
      <c r="BL52" s="232"/>
      <c r="BM52" s="216" t="s">
        <v>205</v>
      </c>
    </row>
    <row r="53" spans="1:65" ht="13.15" customHeight="1" x14ac:dyDescent="0.25">
      <c r="A53" s="19"/>
      <c r="B53" s="19"/>
      <c r="C53" s="19"/>
      <c r="D53" s="19"/>
      <c r="E53" s="19"/>
      <c r="F53" s="20" t="s">
        <v>124</v>
      </c>
      <c r="G53" s="19"/>
      <c r="H53" s="19"/>
      <c r="I53" s="19"/>
      <c r="J53" s="21"/>
      <c r="K53" s="19"/>
      <c r="L53" s="19"/>
      <c r="M53" s="19"/>
      <c r="N53" s="19"/>
      <c r="O53" s="19"/>
      <c r="P53" s="19"/>
      <c r="Q53" s="19"/>
      <c r="R53" s="19"/>
      <c r="S53" s="19"/>
      <c r="T53" s="21"/>
      <c r="U53" s="19"/>
      <c r="V53" s="19"/>
      <c r="W53" s="19"/>
      <c r="X53" s="19"/>
      <c r="Y53" s="19"/>
      <c r="Z53" s="19"/>
      <c r="AA53" s="19"/>
      <c r="AB53" s="19"/>
      <c r="AC53" s="19"/>
      <c r="AD53" s="19"/>
      <c r="AE53" s="50"/>
      <c r="AF53" s="76">
        <f>SUM(AF43:AF52)</f>
        <v>403090641</v>
      </c>
      <c r="AG53" s="76">
        <f>SUM(AG43:AG52)</f>
        <v>451461517.92000002</v>
      </c>
      <c r="AH53" s="76">
        <f>SUM(AH43:AH52)</f>
        <v>0</v>
      </c>
      <c r="AI53" s="76">
        <f>SUM(AI43:AI52)</f>
        <v>17464688</v>
      </c>
      <c r="AJ53" s="76">
        <f>SUM(AJ43:AJ52)</f>
        <v>855702003</v>
      </c>
      <c r="AK53" s="76">
        <f>SUM(AK43:AK52)</f>
        <v>958386243.36000037</v>
      </c>
      <c r="AL53" s="76">
        <f>SUM(AL43:AL52)</f>
        <v>0</v>
      </c>
      <c r="AM53" s="76">
        <f>SUM(AM43:AM52)</f>
        <v>0</v>
      </c>
      <c r="AN53" s="76">
        <f>SUM(AN43:AN52)</f>
        <v>980812760</v>
      </c>
      <c r="AO53" s="76">
        <f>SUM(AO43:AO52)</f>
        <v>1098510291.1999998</v>
      </c>
      <c r="AP53" s="76">
        <f>SUM(AP43:AP52)</f>
        <v>0</v>
      </c>
      <c r="AQ53" s="76">
        <f>SUM(AQ43:AQ52)</f>
        <v>0</v>
      </c>
      <c r="AR53" s="76">
        <f>SUM(AR43:AR52)</f>
        <v>1002771869.2</v>
      </c>
      <c r="AS53" s="76">
        <f>SUM(AS43:AS52)</f>
        <v>1123104493.5039997</v>
      </c>
      <c r="AT53" s="76">
        <f>SUM(AT43:AT52)</f>
        <v>0</v>
      </c>
      <c r="AU53" s="76">
        <f>SUM(AU43:AU52)</f>
        <v>0</v>
      </c>
      <c r="AV53" s="76">
        <f>SUM(AV43:AV52)</f>
        <v>1007938166.7040001</v>
      </c>
      <c r="AW53" s="76">
        <f>SUM(AW43:AW52)</f>
        <v>1128890746.7084804</v>
      </c>
      <c r="AX53" s="76">
        <f>SUM(AX43:AX52)</f>
        <v>0</v>
      </c>
      <c r="AY53" s="76">
        <f>SUM(AY43:AY52)</f>
        <v>4250315439.9040003</v>
      </c>
      <c r="AZ53" s="76">
        <f>SUM(AZ43:AZ52)</f>
        <v>4760353292.692481</v>
      </c>
      <c r="BA53" s="50"/>
      <c r="BB53" s="50"/>
      <c r="BC53" s="50"/>
      <c r="BD53" s="19"/>
      <c r="BE53" s="19"/>
      <c r="BF53" s="19"/>
      <c r="BG53" s="22"/>
      <c r="BH53" s="22"/>
      <c r="BI53" s="14"/>
      <c r="BJ53" s="14"/>
      <c r="BK53" s="14"/>
      <c r="BL53" s="14"/>
      <c r="BM53" s="86"/>
    </row>
    <row r="55" spans="1:65" ht="13.15" customHeight="1" x14ac:dyDescent="0.25">
      <c r="AJ55" s="77"/>
      <c r="BC55" s="51"/>
    </row>
    <row r="56" spans="1:65" ht="13.15" customHeight="1" x14ac:dyDescent="0.25">
      <c r="AZ56" s="107"/>
      <c r="BC56" s="106"/>
      <c r="BJ56" s="9"/>
    </row>
    <row r="57" spans="1:65" ht="13.15" customHeight="1" x14ac:dyDescent="0.25">
      <c r="BJ57" s="9"/>
    </row>
    <row r="58" spans="1:65" ht="13.15" customHeight="1" x14ac:dyDescent="0.25">
      <c r="BJ58" s="9"/>
    </row>
    <row r="59" spans="1:65" ht="13.15" customHeight="1" x14ac:dyDescent="0.25">
      <c r="BJ59" s="9"/>
    </row>
    <row r="60" spans="1:65" ht="13.15" customHeight="1" x14ac:dyDescent="0.25">
      <c r="BJ60" s="9"/>
    </row>
    <row r="61" spans="1:65" ht="13.15" customHeight="1" x14ac:dyDescent="0.25">
      <c r="BJ61" s="9"/>
    </row>
    <row r="62" spans="1:65" ht="13.15" customHeight="1" x14ac:dyDescent="0.25">
      <c r="BD62" s="9"/>
      <c r="BG62" s="9"/>
      <c r="BJ62" s="9"/>
    </row>
    <row r="63" spans="1:65" ht="13.15" customHeight="1" x14ac:dyDescent="0.25">
      <c r="BD63" s="9"/>
      <c r="BG63" s="9"/>
      <c r="BJ63" s="9"/>
    </row>
    <row r="64" spans="1:65" ht="13.15" customHeight="1" x14ac:dyDescent="0.25">
      <c r="BD64" s="9"/>
      <c r="BG64" s="9"/>
      <c r="BJ64" s="9"/>
    </row>
    <row r="65" spans="56:62" ht="13.15" customHeight="1" x14ac:dyDescent="0.25">
      <c r="BD65" s="9"/>
      <c r="BG65" s="9"/>
      <c r="BJ65" s="9"/>
    </row>
    <row r="66" spans="56:62" ht="13.15" customHeight="1" x14ac:dyDescent="0.25">
      <c r="BD66" s="9"/>
      <c r="BG66" s="9"/>
      <c r="BJ66" s="9"/>
    </row>
    <row r="67" spans="56:62" ht="13.15" customHeight="1" x14ac:dyDescent="0.25">
      <c r="BD67" s="9"/>
      <c r="BG67" s="9"/>
      <c r="BJ67" s="9"/>
    </row>
    <row r="68" spans="56:62" ht="13.15" customHeight="1" x14ac:dyDescent="0.25">
      <c r="BD68" s="9"/>
      <c r="BG68" s="9"/>
      <c r="BJ68" s="9"/>
    </row>
    <row r="69" spans="56:62" ht="13.15" customHeight="1" x14ac:dyDescent="0.25">
      <c r="BD69" s="9"/>
      <c r="BG69" s="9"/>
      <c r="BJ69" s="9"/>
    </row>
    <row r="70" spans="56:62" ht="13.15" customHeight="1" x14ac:dyDescent="0.25">
      <c r="BD70" s="9"/>
      <c r="BG70" s="9"/>
      <c r="BJ70" s="9"/>
    </row>
    <row r="71" spans="56:62" ht="13.15" customHeight="1" x14ac:dyDescent="0.25">
      <c r="BD71" s="9"/>
      <c r="BG71" s="9"/>
      <c r="BJ71" s="9"/>
    </row>
    <row r="72" spans="56:62" ht="13.15" customHeight="1" x14ac:dyDescent="0.25">
      <c r="BD72" s="9"/>
      <c r="BG72" s="9"/>
      <c r="BJ72" s="9"/>
    </row>
    <row r="73" spans="56:62" ht="13.15" customHeight="1" x14ac:dyDescent="0.25">
      <c r="BD73" s="9"/>
      <c r="BG73" s="9"/>
      <c r="BJ73" s="9"/>
    </row>
    <row r="74" spans="56:62" ht="13.15" customHeight="1" x14ac:dyDescent="0.25">
      <c r="BD74" s="9"/>
      <c r="BG74" s="9"/>
      <c r="BJ74" s="9"/>
    </row>
    <row r="75" spans="56:62" ht="13.15" customHeight="1" x14ac:dyDescent="0.25">
      <c r="BD75" s="9"/>
      <c r="BG75" s="9"/>
      <c r="BJ75" s="9"/>
    </row>
    <row r="76" spans="56:62" ht="13.15" customHeight="1" x14ac:dyDescent="0.25">
      <c r="BD76" s="9"/>
      <c r="BG76" s="9"/>
      <c r="BJ76" s="9"/>
    </row>
    <row r="77" spans="56:62" ht="13.15" customHeight="1" x14ac:dyDescent="0.25">
      <c r="BD77" s="9"/>
      <c r="BG77" s="9"/>
      <c r="BJ77" s="9"/>
    </row>
    <row r="78" spans="56:62" ht="13.15" customHeight="1" x14ac:dyDescent="0.25">
      <c r="BD78" s="9"/>
      <c r="BG78" s="9"/>
      <c r="BJ78" s="9"/>
    </row>
    <row r="79" spans="56:62" ht="13.15" customHeight="1" x14ac:dyDescent="0.25">
      <c r="BD79" s="9"/>
      <c r="BG79" s="9"/>
      <c r="BJ79" s="9"/>
    </row>
    <row r="80" spans="56:62" ht="13.15" customHeight="1" x14ac:dyDescent="0.25">
      <c r="BD80" s="9"/>
      <c r="BG80" s="9"/>
      <c r="BJ80" s="9"/>
    </row>
    <row r="81" spans="56:62" ht="13.15" customHeight="1" x14ac:dyDescent="0.25">
      <c r="BD81" s="9"/>
      <c r="BG81" s="9"/>
      <c r="BJ81" s="9"/>
    </row>
    <row r="82" spans="56:62" ht="13.15" customHeight="1" x14ac:dyDescent="0.25">
      <c r="BD82" s="9"/>
      <c r="BG82" s="9"/>
      <c r="BJ82" s="9"/>
    </row>
    <row r="83" spans="56:62" ht="13.15" customHeight="1" x14ac:dyDescent="0.25">
      <c r="BD83" s="9"/>
      <c r="BG83" s="9"/>
      <c r="BJ83" s="9"/>
    </row>
    <row r="84" spans="56:62" ht="13.15" customHeight="1" x14ac:dyDescent="0.25">
      <c r="BD84" s="9"/>
      <c r="BG84" s="9"/>
      <c r="BJ84" s="9"/>
    </row>
    <row r="85" spans="56:62" ht="13.15" customHeight="1" x14ac:dyDescent="0.25">
      <c r="BD85" s="9"/>
      <c r="BG85" s="9"/>
      <c r="BJ85" s="9"/>
    </row>
    <row r="86" spans="56:62" ht="13.15" customHeight="1" x14ac:dyDescent="0.25">
      <c r="BD86" s="9"/>
      <c r="BG86" s="9"/>
      <c r="BJ86" s="9"/>
    </row>
    <row r="87" spans="56:62" ht="13.15" customHeight="1" x14ac:dyDescent="0.25">
      <c r="BD87" s="9"/>
      <c r="BG87" s="9"/>
      <c r="BJ87" s="9"/>
    </row>
    <row r="88" spans="56:62" ht="13.15" customHeight="1" x14ac:dyDescent="0.25">
      <c r="BD88" s="9"/>
      <c r="BG88" s="9"/>
      <c r="BJ88" s="9"/>
    </row>
    <row r="89" spans="56:62" ht="13.15" customHeight="1" x14ac:dyDescent="0.25">
      <c r="BD89" s="9"/>
      <c r="BG89" s="9"/>
      <c r="BJ89" s="9"/>
    </row>
    <row r="90" spans="56:62" ht="13.15" customHeight="1" x14ac:dyDescent="0.25">
      <c r="BD90" s="9"/>
      <c r="BG90" s="9"/>
      <c r="BJ90" s="9"/>
    </row>
    <row r="91" spans="56:62" ht="13.15" customHeight="1" x14ac:dyDescent="0.25">
      <c r="BD91" s="9"/>
      <c r="BG91" s="9"/>
      <c r="BJ91" s="9"/>
    </row>
    <row r="92" spans="56:62" ht="13.15" customHeight="1" x14ac:dyDescent="0.25">
      <c r="BD92" s="9"/>
      <c r="BG92" s="9"/>
      <c r="BJ92" s="9"/>
    </row>
    <row r="93" spans="56:62" ht="13.15" customHeight="1" x14ac:dyDescent="0.25">
      <c r="BD93" s="9"/>
      <c r="BG93" s="9"/>
      <c r="BJ93" s="9"/>
    </row>
    <row r="94" spans="56:62" ht="13.15" customHeight="1" x14ac:dyDescent="0.25">
      <c r="BD94" s="9"/>
      <c r="BG94" s="9"/>
      <c r="BJ94" s="9"/>
    </row>
    <row r="95" spans="56:62" ht="13.15" customHeight="1" x14ac:dyDescent="0.25">
      <c r="BD95" s="9"/>
      <c r="BG95" s="9"/>
      <c r="BJ95" s="9"/>
    </row>
    <row r="96" spans="56:62" ht="13.15" customHeight="1" x14ac:dyDescent="0.25">
      <c r="BD96" s="9"/>
      <c r="BG96" s="9"/>
      <c r="BJ96" s="9"/>
    </row>
    <row r="97" spans="56:62" ht="13.15" customHeight="1" x14ac:dyDescent="0.25">
      <c r="BD97" s="9"/>
      <c r="BG97" s="9"/>
      <c r="BJ97" s="9"/>
    </row>
    <row r="98" spans="56:62" ht="13.15" customHeight="1" x14ac:dyDescent="0.25">
      <c r="BD98" s="9"/>
      <c r="BG98" s="9"/>
      <c r="BJ98" s="9"/>
    </row>
    <row r="99" spans="56:62" ht="13.15" customHeight="1" x14ac:dyDescent="0.25">
      <c r="BD99" s="9"/>
      <c r="BG99" s="9"/>
      <c r="BJ99" s="9"/>
    </row>
    <row r="100" spans="56:62" ht="13.15" customHeight="1" x14ac:dyDescent="0.25">
      <c r="BD100" s="9"/>
      <c r="BG100" s="9"/>
      <c r="BJ100" s="9"/>
    </row>
    <row r="101" spans="56:62" ht="13.15" customHeight="1" x14ac:dyDescent="0.25">
      <c r="BD101" s="9"/>
      <c r="BG101" s="9"/>
      <c r="BJ101" s="9"/>
    </row>
    <row r="102" spans="56:62" ht="13.15" customHeight="1" x14ac:dyDescent="0.25">
      <c r="BD102" s="9"/>
      <c r="BG102" s="9"/>
      <c r="BJ102" s="9"/>
    </row>
    <row r="103" spans="56:62" ht="13.15" customHeight="1" x14ac:dyDescent="0.25">
      <c r="BD103" s="9"/>
      <c r="BG103" s="9"/>
      <c r="BJ103" s="9"/>
    </row>
    <row r="104" spans="56:62" ht="13.15" customHeight="1" x14ac:dyDescent="0.25">
      <c r="BD104" s="9"/>
      <c r="BG104" s="9"/>
      <c r="BJ104" s="9"/>
    </row>
    <row r="105" spans="56:62" ht="13.15" customHeight="1" x14ac:dyDescent="0.25">
      <c r="BD105" s="9"/>
      <c r="BG105" s="9"/>
      <c r="BJ105" s="9"/>
    </row>
    <row r="106" spans="56:62" ht="13.15" customHeight="1" x14ac:dyDescent="0.25">
      <c r="BD106" s="9"/>
      <c r="BG106" s="9"/>
      <c r="BJ106" s="9"/>
    </row>
    <row r="107" spans="56:62" ht="13.15" customHeight="1" x14ac:dyDescent="0.25">
      <c r="BD107" s="9"/>
      <c r="BG107" s="9"/>
      <c r="BJ107" s="9"/>
    </row>
    <row r="108" spans="56:62" ht="13.15" customHeight="1" x14ac:dyDescent="0.25">
      <c r="BD108" s="9"/>
      <c r="BG108" s="9"/>
      <c r="BJ108" s="9"/>
    </row>
    <row r="109" spans="56:62" ht="13.15" customHeight="1" x14ac:dyDescent="0.25">
      <c r="BD109" s="9"/>
      <c r="BG109" s="9"/>
      <c r="BJ109" s="9"/>
    </row>
    <row r="110" spans="56:62" ht="13.15" customHeight="1" x14ac:dyDescent="0.25">
      <c r="BD110" s="9"/>
      <c r="BG110" s="9"/>
      <c r="BJ110" s="9"/>
    </row>
    <row r="111" spans="56:62" ht="13.15" customHeight="1" x14ac:dyDescent="0.25">
      <c r="BD111" s="9"/>
      <c r="BG111" s="9"/>
      <c r="BJ111" s="9"/>
    </row>
    <row r="112" spans="56:62" ht="13.15" customHeight="1" x14ac:dyDescent="0.25">
      <c r="BD112" s="9"/>
      <c r="BG112" s="9"/>
      <c r="BJ112" s="9"/>
    </row>
    <row r="113" spans="56:62" ht="13.15" customHeight="1" x14ac:dyDescent="0.25">
      <c r="BD113" s="9"/>
      <c r="BG113" s="9"/>
      <c r="BJ113" s="9"/>
    </row>
    <row r="114" spans="56:62" ht="13.15" customHeight="1" x14ac:dyDescent="0.25">
      <c r="BD114" s="9"/>
      <c r="BG114" s="9"/>
      <c r="BJ114" s="9"/>
    </row>
    <row r="115" spans="56:62" ht="13.15" customHeight="1" x14ac:dyDescent="0.25">
      <c r="BD115" s="9"/>
      <c r="BG115" s="9"/>
      <c r="BJ115" s="9"/>
    </row>
    <row r="116" spans="56:62" ht="13.15" customHeight="1" x14ac:dyDescent="0.25">
      <c r="BD116" s="9"/>
      <c r="BG116" s="9"/>
      <c r="BJ116" s="9"/>
    </row>
    <row r="117" spans="56:62" ht="13.15" customHeight="1" x14ac:dyDescent="0.25">
      <c r="BD117" s="9"/>
      <c r="BG117" s="9"/>
      <c r="BJ117" s="9"/>
    </row>
    <row r="118" spans="56:62" ht="13.15" customHeight="1" x14ac:dyDescent="0.25">
      <c r="BD118" s="9"/>
      <c r="BG118" s="9"/>
      <c r="BJ118" s="9"/>
    </row>
    <row r="119" spans="56:62" ht="13.15" customHeight="1" x14ac:dyDescent="0.25">
      <c r="BD119" s="9"/>
      <c r="BG119" s="9"/>
      <c r="BJ119" s="9"/>
    </row>
    <row r="120" spans="56:62" ht="13.15" customHeight="1" x14ac:dyDescent="0.25">
      <c r="BD120" s="9"/>
      <c r="BG120" s="9"/>
      <c r="BJ120" s="9"/>
    </row>
    <row r="121" spans="56:62" ht="13.15" customHeight="1" x14ac:dyDescent="0.25">
      <c r="BD121" s="9"/>
      <c r="BG121" s="9"/>
      <c r="BJ121" s="9"/>
    </row>
    <row r="122" spans="56:62" ht="13.15" customHeight="1" x14ac:dyDescent="0.25">
      <c r="BD122" s="9"/>
      <c r="BG122" s="9"/>
      <c r="BJ122" s="9"/>
    </row>
    <row r="123" spans="56:62" ht="13.15" customHeight="1" x14ac:dyDescent="0.25">
      <c r="BD123" s="9"/>
      <c r="BG123" s="9"/>
      <c r="BJ123" s="9"/>
    </row>
    <row r="124" spans="56:62" ht="13.15" customHeight="1" x14ac:dyDescent="0.25">
      <c r="BD124" s="9"/>
      <c r="BG124" s="9"/>
      <c r="BJ124" s="9"/>
    </row>
    <row r="125" spans="56:62" ht="13.15" customHeight="1" x14ac:dyDescent="0.25">
      <c r="BD125" s="9"/>
      <c r="BG125" s="9"/>
      <c r="BJ125" s="9"/>
    </row>
    <row r="126" spans="56:62" ht="13.15" customHeight="1" x14ac:dyDescent="0.25">
      <c r="BD126" s="9"/>
      <c r="BG126" s="9"/>
      <c r="BJ126" s="9"/>
    </row>
    <row r="127" spans="56:62" ht="13.15" customHeight="1" x14ac:dyDescent="0.25">
      <c r="BD127" s="9"/>
      <c r="BG127" s="9"/>
      <c r="BJ127" s="9"/>
    </row>
    <row r="128" spans="56:62" ht="13.15" customHeight="1" x14ac:dyDescent="0.25">
      <c r="BD128" s="9"/>
      <c r="BG128" s="9"/>
      <c r="BJ128" s="9"/>
    </row>
    <row r="129" spans="56:62" ht="13.15" customHeight="1" x14ac:dyDescent="0.25">
      <c r="BD129" s="9"/>
      <c r="BG129" s="9"/>
      <c r="BJ129" s="9"/>
    </row>
    <row r="130" spans="56:62" ht="13.15" customHeight="1" x14ac:dyDescent="0.25">
      <c r="BD130" s="9"/>
      <c r="BG130" s="9"/>
      <c r="BJ130" s="9"/>
    </row>
    <row r="131" spans="56:62" ht="13.15" customHeight="1" x14ac:dyDescent="0.25">
      <c r="BD131" s="9"/>
      <c r="BG131" s="9"/>
      <c r="BJ131" s="9"/>
    </row>
    <row r="132" spans="56:62" ht="13.15" customHeight="1" x14ac:dyDescent="0.25">
      <c r="BD132" s="9"/>
      <c r="BG132" s="9"/>
      <c r="BJ132" s="9"/>
    </row>
    <row r="133" spans="56:62" ht="13.15" customHeight="1" x14ac:dyDescent="0.25">
      <c r="BD133" s="9"/>
      <c r="BG133" s="9"/>
      <c r="BJ133" s="9"/>
    </row>
    <row r="134" spans="56:62" ht="13.15" customHeight="1" x14ac:dyDescent="0.25">
      <c r="BD134" s="9"/>
      <c r="BG134" s="9"/>
      <c r="BJ134" s="9"/>
    </row>
    <row r="135" spans="56:62" ht="13.15" customHeight="1" x14ac:dyDescent="0.25">
      <c r="BD135" s="9"/>
      <c r="BG135" s="9"/>
      <c r="BJ135" s="9"/>
    </row>
    <row r="136" spans="56:62" ht="13.15" customHeight="1" x14ac:dyDescent="0.25">
      <c r="BD136" s="9"/>
      <c r="BG136" s="9"/>
      <c r="BJ136" s="9"/>
    </row>
    <row r="137" spans="56:62" ht="13.15" customHeight="1" x14ac:dyDescent="0.25">
      <c r="BD137" s="9"/>
      <c r="BG137" s="9"/>
      <c r="BJ137" s="9"/>
    </row>
    <row r="138" spans="56:62" ht="13.15" customHeight="1" x14ac:dyDescent="0.25">
      <c r="BD138" s="9"/>
      <c r="BG138" s="9"/>
      <c r="BJ138" s="9"/>
    </row>
    <row r="139" spans="56:62" ht="13.15" customHeight="1" x14ac:dyDescent="0.25">
      <c r="BD139" s="9"/>
      <c r="BG139" s="9"/>
      <c r="BJ139" s="9"/>
    </row>
    <row r="140" spans="56:62" ht="13.15" customHeight="1" x14ac:dyDescent="0.25">
      <c r="BD140" s="9"/>
      <c r="BG140" s="9"/>
      <c r="BJ140" s="9"/>
    </row>
    <row r="141" spans="56:62" ht="13.15" customHeight="1" x14ac:dyDescent="0.25">
      <c r="BD141" s="9"/>
      <c r="BG141" s="9"/>
      <c r="BJ141" s="9"/>
    </row>
    <row r="142" spans="56:62" ht="13.15" customHeight="1" x14ac:dyDescent="0.25">
      <c r="BD142" s="9"/>
      <c r="BG142" s="9"/>
      <c r="BJ142" s="9"/>
    </row>
    <row r="143" spans="56:62" ht="13.15" customHeight="1" x14ac:dyDescent="0.25">
      <c r="BD143" s="9"/>
      <c r="BG143" s="9"/>
      <c r="BJ143" s="9"/>
    </row>
    <row r="144" spans="56:62" ht="13.15" customHeight="1" x14ac:dyDescent="0.25">
      <c r="BD144" s="9"/>
      <c r="BG144" s="9"/>
      <c r="BJ144" s="9"/>
    </row>
    <row r="145" spans="56:62" ht="13.15" customHeight="1" x14ac:dyDescent="0.25">
      <c r="BD145" s="9"/>
      <c r="BG145" s="9"/>
      <c r="BJ145" s="9"/>
    </row>
    <row r="146" spans="56:62" ht="13.15" customHeight="1" x14ac:dyDescent="0.25">
      <c r="BD146" s="9"/>
      <c r="BG146" s="9"/>
      <c r="BJ146" s="9"/>
    </row>
    <row r="147" spans="56:62" ht="13.15" customHeight="1" x14ac:dyDescent="0.25">
      <c r="BD147" s="9"/>
      <c r="BG147" s="9"/>
      <c r="BJ147" s="9"/>
    </row>
    <row r="148" spans="56:62" ht="13.15" customHeight="1" x14ac:dyDescent="0.25">
      <c r="BD148" s="9"/>
      <c r="BG148" s="9"/>
      <c r="BJ148" s="9"/>
    </row>
    <row r="149" spans="56:62" ht="13.15" customHeight="1" x14ac:dyDescent="0.25">
      <c r="BD149" s="9"/>
      <c r="BG149" s="9"/>
      <c r="BJ149" s="9"/>
    </row>
    <row r="150" spans="56:62" ht="13.15" customHeight="1" x14ac:dyDescent="0.25">
      <c r="BD150" s="9"/>
      <c r="BG150" s="9"/>
      <c r="BJ150" s="9"/>
    </row>
    <row r="151" spans="56:62" ht="13.15" customHeight="1" x14ac:dyDescent="0.25">
      <c r="BD151" s="9"/>
      <c r="BG151" s="9"/>
      <c r="BJ151" s="9"/>
    </row>
    <row r="152" spans="56:62" ht="13.15" customHeight="1" x14ac:dyDescent="0.25">
      <c r="BD152" s="9"/>
      <c r="BG152" s="9"/>
      <c r="BJ152" s="9"/>
    </row>
    <row r="153" spans="56:62" ht="13.15" customHeight="1" x14ac:dyDescent="0.25">
      <c r="BD153" s="9"/>
      <c r="BG153" s="9"/>
      <c r="BJ153" s="9"/>
    </row>
    <row r="154" spans="56:62" ht="13.15" customHeight="1" x14ac:dyDescent="0.25">
      <c r="BD154" s="9"/>
      <c r="BG154" s="9"/>
      <c r="BJ154" s="9"/>
    </row>
    <row r="155" spans="56:62" ht="13.15" customHeight="1" x14ac:dyDescent="0.25">
      <c r="BD155" s="9"/>
      <c r="BG155" s="9"/>
      <c r="BJ155" s="9"/>
    </row>
    <row r="156" spans="56:62" ht="13.15" customHeight="1" x14ac:dyDescent="0.25">
      <c r="BD156" s="9"/>
      <c r="BG156" s="9"/>
      <c r="BJ156" s="9"/>
    </row>
    <row r="157" spans="56:62" ht="13.15" customHeight="1" x14ac:dyDescent="0.25">
      <c r="BD157" s="9"/>
      <c r="BG157" s="9"/>
      <c r="BJ157" s="9"/>
    </row>
    <row r="158" spans="56:62" ht="13.15" customHeight="1" x14ac:dyDescent="0.25">
      <c r="BD158" s="9"/>
      <c r="BG158" s="9"/>
      <c r="BJ158" s="9"/>
    </row>
    <row r="159" spans="56:62" ht="13.15" customHeight="1" x14ac:dyDescent="0.25">
      <c r="BD159" s="9"/>
      <c r="BG159" s="9"/>
      <c r="BJ159" s="9"/>
    </row>
    <row r="160" spans="56:62" ht="13.15" customHeight="1" x14ac:dyDescent="0.25">
      <c r="BD160" s="9"/>
      <c r="BG160" s="9"/>
      <c r="BJ160" s="9"/>
    </row>
    <row r="161" spans="56:62" ht="13.15" customHeight="1" x14ac:dyDescent="0.25">
      <c r="BD161" s="9"/>
      <c r="BG161" s="9"/>
      <c r="BJ161" s="9"/>
    </row>
    <row r="162" spans="56:62" ht="13.15" customHeight="1" x14ac:dyDescent="0.25">
      <c r="BD162" s="9"/>
      <c r="BG162" s="9"/>
      <c r="BJ162" s="9"/>
    </row>
    <row r="163" spans="56:62" ht="13.15" customHeight="1" x14ac:dyDescent="0.25">
      <c r="BD163" s="9"/>
      <c r="BG163" s="9"/>
      <c r="BJ163" s="9"/>
    </row>
    <row r="164" spans="56:62" ht="13.15" customHeight="1" x14ac:dyDescent="0.25">
      <c r="BD164" s="9"/>
      <c r="BG164" s="9"/>
      <c r="BJ164" s="9"/>
    </row>
    <row r="165" spans="56:62" ht="13.15" customHeight="1" x14ac:dyDescent="0.25">
      <c r="BD165" s="9"/>
      <c r="BG165" s="9"/>
      <c r="BJ165" s="9"/>
    </row>
    <row r="166" spans="56:62" ht="13.15" customHeight="1" x14ac:dyDescent="0.25">
      <c r="BD166" s="9"/>
      <c r="BG166" s="9"/>
      <c r="BJ166" s="9"/>
    </row>
    <row r="167" spans="56:62" ht="13.15" customHeight="1" x14ac:dyDescent="0.25">
      <c r="BD167" s="9"/>
      <c r="BG167" s="9"/>
      <c r="BJ167" s="9"/>
    </row>
    <row r="168" spans="56:62" ht="13.15" customHeight="1" x14ac:dyDescent="0.25">
      <c r="BD168" s="9"/>
      <c r="BG168" s="9"/>
      <c r="BJ168" s="9"/>
    </row>
    <row r="169" spans="56:62" ht="13.15" customHeight="1" x14ac:dyDescent="0.25">
      <c r="BD169" s="9"/>
      <c r="BG169" s="9"/>
      <c r="BJ169" s="9"/>
    </row>
    <row r="170" spans="56:62" ht="13.15" customHeight="1" x14ac:dyDescent="0.25">
      <c r="BD170" s="9"/>
      <c r="BG170" s="9"/>
      <c r="BJ170" s="9"/>
    </row>
    <row r="171" spans="56:62" ht="13.15" customHeight="1" x14ac:dyDescent="0.25">
      <c r="BD171" s="9"/>
      <c r="BG171" s="9"/>
      <c r="BJ171" s="9"/>
    </row>
    <row r="172" spans="56:62" ht="13.15" customHeight="1" x14ac:dyDescent="0.25">
      <c r="BD172" s="9"/>
      <c r="BG172" s="9"/>
      <c r="BJ172" s="9"/>
    </row>
    <row r="173" spans="56:62" ht="13.15" customHeight="1" x14ac:dyDescent="0.25">
      <c r="BD173" s="9"/>
      <c r="BG173" s="9"/>
      <c r="BJ173" s="9"/>
    </row>
    <row r="174" spans="56:62" ht="13.15" customHeight="1" x14ac:dyDescent="0.25">
      <c r="BD174" s="9"/>
      <c r="BG174" s="9"/>
      <c r="BJ174" s="9"/>
    </row>
    <row r="175" spans="56:62" ht="13.15" customHeight="1" x14ac:dyDescent="0.25">
      <c r="BD175" s="9"/>
      <c r="BG175" s="9"/>
      <c r="BJ175" s="9"/>
    </row>
    <row r="176" spans="56:62" ht="13.15" customHeight="1" x14ac:dyDescent="0.25">
      <c r="BD176" s="9"/>
      <c r="BG176" s="9"/>
      <c r="BJ176" s="9"/>
    </row>
    <row r="177" spans="56:62" ht="13.15" customHeight="1" x14ac:dyDescent="0.25">
      <c r="BD177" s="9"/>
      <c r="BG177" s="9"/>
      <c r="BJ177" s="9"/>
    </row>
    <row r="178" spans="56:62" ht="13.15" customHeight="1" x14ac:dyDescent="0.25">
      <c r="BD178" s="9"/>
      <c r="BG178" s="9"/>
      <c r="BJ178" s="9"/>
    </row>
    <row r="179" spans="56:62" ht="13.15" customHeight="1" x14ac:dyDescent="0.25">
      <c r="BD179" s="9"/>
      <c r="BG179" s="9"/>
      <c r="BJ179" s="9"/>
    </row>
    <row r="180" spans="56:62" ht="13.15" customHeight="1" x14ac:dyDescent="0.25">
      <c r="BD180" s="9"/>
      <c r="BG180" s="9"/>
      <c r="BJ180" s="9"/>
    </row>
    <row r="181" spans="56:62" ht="13.15" customHeight="1" x14ac:dyDescent="0.25">
      <c r="BD181" s="9"/>
      <c r="BG181" s="9"/>
      <c r="BJ181" s="9"/>
    </row>
    <row r="182" spans="56:62" ht="13.15" customHeight="1" x14ac:dyDescent="0.25">
      <c r="BD182" s="9"/>
      <c r="BG182" s="9"/>
      <c r="BJ182" s="9"/>
    </row>
    <row r="183" spans="56:62" ht="13.15" customHeight="1" x14ac:dyDescent="0.25">
      <c r="BD183" s="9"/>
      <c r="BG183" s="9"/>
      <c r="BJ183" s="9"/>
    </row>
    <row r="184" spans="56:62" ht="13.15" customHeight="1" x14ac:dyDescent="0.25">
      <c r="BD184" s="9"/>
      <c r="BG184" s="9"/>
      <c r="BJ184" s="9"/>
    </row>
    <row r="185" spans="56:62" ht="13.15" customHeight="1" x14ac:dyDescent="0.25">
      <c r="BD185" s="9"/>
      <c r="BG185" s="9"/>
      <c r="BJ185" s="9"/>
    </row>
    <row r="186" spans="56:62" ht="13.15" customHeight="1" x14ac:dyDescent="0.25">
      <c r="BD186" s="9"/>
      <c r="BG186" s="9"/>
      <c r="BJ186" s="9"/>
    </row>
    <row r="187" spans="56:62" ht="13.15" customHeight="1" x14ac:dyDescent="0.25">
      <c r="BD187" s="9"/>
      <c r="BG187" s="9"/>
      <c r="BJ187" s="9"/>
    </row>
    <row r="188" spans="56:62" ht="13.15" customHeight="1" x14ac:dyDescent="0.25">
      <c r="BD188" s="9"/>
      <c r="BG188" s="9"/>
      <c r="BJ188" s="9"/>
    </row>
    <row r="189" spans="56:62" ht="13.15" customHeight="1" x14ac:dyDescent="0.25">
      <c r="BD189" s="9"/>
      <c r="BG189" s="9"/>
      <c r="BJ189" s="9"/>
    </row>
    <row r="190" spans="56:62" ht="13.15" customHeight="1" x14ac:dyDescent="0.25">
      <c r="BD190" s="9"/>
      <c r="BG190" s="9"/>
      <c r="BJ190" s="9"/>
    </row>
    <row r="191" spans="56:62" ht="13.15" customHeight="1" x14ac:dyDescent="0.25">
      <c r="BD191" s="9"/>
      <c r="BG191" s="9"/>
      <c r="BJ191" s="9"/>
    </row>
    <row r="192" spans="56:62" ht="13.15" customHeight="1" x14ac:dyDescent="0.25">
      <c r="BD192" s="9"/>
      <c r="BG192" s="9"/>
      <c r="BJ192" s="9"/>
    </row>
    <row r="193" spans="56:62" ht="13.15" customHeight="1" x14ac:dyDescent="0.25">
      <c r="BD193" s="9"/>
      <c r="BG193" s="9"/>
      <c r="BJ193" s="9"/>
    </row>
    <row r="194" spans="56:62" ht="13.15" customHeight="1" x14ac:dyDescent="0.25">
      <c r="BD194" s="9"/>
      <c r="BG194" s="9"/>
      <c r="BJ194" s="9"/>
    </row>
    <row r="195" spans="56:62" ht="13.15" customHeight="1" x14ac:dyDescent="0.25">
      <c r="BD195" s="9"/>
      <c r="BG195" s="9"/>
      <c r="BJ195" s="9"/>
    </row>
    <row r="196" spans="56:62" ht="13.15" customHeight="1" x14ac:dyDescent="0.25">
      <c r="BD196" s="9"/>
      <c r="BG196" s="9"/>
      <c r="BJ196" s="9"/>
    </row>
    <row r="197" spans="56:62" ht="13.15" customHeight="1" x14ac:dyDescent="0.25">
      <c r="BD197" s="9"/>
      <c r="BG197" s="9"/>
      <c r="BJ197" s="9"/>
    </row>
    <row r="198" spans="56:62" ht="13.15" customHeight="1" x14ac:dyDescent="0.25">
      <c r="BD198" s="9"/>
      <c r="BG198" s="9"/>
      <c r="BJ198" s="9"/>
    </row>
    <row r="199" spans="56:62" ht="13.15" customHeight="1" x14ac:dyDescent="0.25">
      <c r="BD199" s="9"/>
      <c r="BG199" s="9"/>
      <c r="BJ199" s="9"/>
    </row>
    <row r="200" spans="56:62" ht="13.15" customHeight="1" x14ac:dyDescent="0.25">
      <c r="BD200" s="9"/>
      <c r="BG200" s="9"/>
      <c r="BJ200" s="9"/>
    </row>
    <row r="201" spans="56:62" ht="13.15" customHeight="1" x14ac:dyDescent="0.25">
      <c r="BD201" s="9"/>
      <c r="BG201" s="9"/>
      <c r="BJ201" s="9"/>
    </row>
    <row r="202" spans="56:62" ht="13.15" customHeight="1" x14ac:dyDescent="0.25">
      <c r="BD202" s="9"/>
      <c r="BG202" s="9"/>
      <c r="BJ202" s="9"/>
    </row>
    <row r="203" spans="56:62" ht="13.15" customHeight="1" x14ac:dyDescent="0.25">
      <c r="BD203" s="9"/>
      <c r="BG203" s="9"/>
      <c r="BJ203" s="9"/>
    </row>
    <row r="204" spans="56:62" ht="13.15" customHeight="1" x14ac:dyDescent="0.25">
      <c r="BD204" s="9"/>
      <c r="BG204" s="9"/>
      <c r="BJ204" s="9"/>
    </row>
    <row r="205" spans="56:62" ht="13.15" customHeight="1" x14ac:dyDescent="0.25">
      <c r="BD205" s="9"/>
      <c r="BG205" s="9"/>
      <c r="BJ205" s="9"/>
    </row>
    <row r="206" spans="56:62" ht="13.15" customHeight="1" x14ac:dyDescent="0.25">
      <c r="BD206" s="9"/>
      <c r="BG206" s="9"/>
      <c r="BJ206" s="9"/>
    </row>
    <row r="207" spans="56:62" ht="13.15" customHeight="1" x14ac:dyDescent="0.25">
      <c r="BD207" s="9"/>
      <c r="BG207" s="9"/>
      <c r="BJ207" s="9"/>
    </row>
    <row r="208" spans="56:62" ht="13.15" customHeight="1" x14ac:dyDescent="0.25">
      <c r="BD208" s="9"/>
      <c r="BG208" s="9"/>
      <c r="BJ208" s="9"/>
    </row>
    <row r="209" spans="56:62" ht="13.15" customHeight="1" x14ac:dyDescent="0.25">
      <c r="BD209" s="9"/>
      <c r="BG209" s="9"/>
      <c r="BJ209" s="9"/>
    </row>
    <row r="210" spans="56:62" ht="13.15" customHeight="1" x14ac:dyDescent="0.25">
      <c r="BD210" s="9"/>
      <c r="BG210" s="9"/>
      <c r="BJ210" s="9"/>
    </row>
    <row r="211" spans="56:62" ht="13.15" customHeight="1" x14ac:dyDescent="0.25">
      <c r="BD211" s="9"/>
      <c r="BG211" s="9"/>
      <c r="BJ211" s="9"/>
    </row>
    <row r="212" spans="56:62" ht="13.15" customHeight="1" x14ac:dyDescent="0.25">
      <c r="BD212" s="9"/>
      <c r="BG212" s="9"/>
      <c r="BJ212" s="9"/>
    </row>
    <row r="213" spans="56:62" ht="13.15" customHeight="1" x14ac:dyDescent="0.25">
      <c r="BD213" s="9"/>
      <c r="BG213" s="9"/>
      <c r="BJ213" s="9"/>
    </row>
    <row r="214" spans="56:62" ht="13.15" customHeight="1" x14ac:dyDescent="0.25">
      <c r="BD214" s="9"/>
      <c r="BG214" s="9"/>
      <c r="BJ214" s="9"/>
    </row>
    <row r="215" spans="56:62" ht="13.15" customHeight="1" x14ac:dyDescent="0.25">
      <c r="BD215" s="9"/>
      <c r="BG215" s="9"/>
      <c r="BJ215" s="9"/>
    </row>
    <row r="216" spans="56:62" ht="13.15" customHeight="1" x14ac:dyDescent="0.25">
      <c r="BD216" s="9"/>
      <c r="BG216" s="9"/>
      <c r="BJ216" s="9"/>
    </row>
    <row r="217" spans="56:62" ht="13.15" customHeight="1" x14ac:dyDescent="0.25">
      <c r="BD217" s="9"/>
      <c r="BG217" s="9"/>
      <c r="BJ217" s="9"/>
    </row>
    <row r="218" spans="56:62" ht="13.15" customHeight="1" x14ac:dyDescent="0.25">
      <c r="BD218" s="9"/>
      <c r="BG218" s="9"/>
      <c r="BJ218" s="9"/>
    </row>
    <row r="219" spans="56:62" ht="13.15" customHeight="1" x14ac:dyDescent="0.25">
      <c r="BD219" s="9"/>
      <c r="BG219" s="9"/>
      <c r="BJ219" s="9"/>
    </row>
    <row r="220" spans="56:62" ht="13.15" customHeight="1" x14ac:dyDescent="0.25">
      <c r="BD220" s="9"/>
      <c r="BG220" s="9"/>
      <c r="BJ220" s="9"/>
    </row>
    <row r="221" spans="56:62" ht="13.15" customHeight="1" x14ac:dyDescent="0.25">
      <c r="BD221" s="9"/>
      <c r="BG221" s="9"/>
      <c r="BJ221" s="9"/>
    </row>
    <row r="222" spans="56:62" ht="13.15" customHeight="1" x14ac:dyDescent="0.25">
      <c r="BD222" s="9"/>
      <c r="BG222" s="9"/>
      <c r="BJ222" s="9"/>
    </row>
    <row r="223" spans="56:62" ht="13.15" customHeight="1" x14ac:dyDescent="0.25">
      <c r="BD223" s="9"/>
      <c r="BG223" s="9"/>
      <c r="BJ223" s="9"/>
    </row>
    <row r="224" spans="56:62" ht="13.15" customHeight="1" x14ac:dyDescent="0.25">
      <c r="BD224" s="9"/>
      <c r="BG224" s="9"/>
      <c r="BJ224" s="9"/>
    </row>
    <row r="225" spans="56:62" ht="13.15" customHeight="1" x14ac:dyDescent="0.25">
      <c r="BD225" s="9"/>
      <c r="BG225" s="9"/>
      <c r="BJ225" s="9"/>
    </row>
    <row r="226" spans="56:62" ht="13.15" customHeight="1" x14ac:dyDescent="0.25">
      <c r="BD226" s="9"/>
      <c r="BG226" s="9"/>
      <c r="BJ226" s="9"/>
    </row>
    <row r="227" spans="56:62" ht="13.15" customHeight="1" x14ac:dyDescent="0.25">
      <c r="BD227" s="9"/>
      <c r="BG227" s="9"/>
      <c r="BJ227" s="9"/>
    </row>
    <row r="228" spans="56:62" ht="13.15" customHeight="1" x14ac:dyDescent="0.25">
      <c r="BD228" s="9"/>
      <c r="BG228" s="9"/>
      <c r="BJ228" s="9"/>
    </row>
    <row r="229" spans="56:62" ht="13.15" customHeight="1" x14ac:dyDescent="0.25">
      <c r="BD229" s="9"/>
      <c r="BG229" s="9"/>
      <c r="BJ229" s="9"/>
    </row>
    <row r="230" spans="56:62" ht="13.15" customHeight="1" x14ac:dyDescent="0.25">
      <c r="BD230" s="9"/>
      <c r="BG230" s="9"/>
      <c r="BJ230" s="9"/>
    </row>
    <row r="231" spans="56:62" ht="13.15" customHeight="1" x14ac:dyDescent="0.25">
      <c r="BD231" s="9"/>
      <c r="BG231" s="9"/>
      <c r="BJ231" s="9"/>
    </row>
    <row r="232" spans="56:62" ht="13.15" customHeight="1" x14ac:dyDescent="0.25">
      <c r="BD232" s="9"/>
      <c r="BG232" s="9"/>
      <c r="BJ232" s="9"/>
    </row>
    <row r="233" spans="56:62" ht="13.15" customHeight="1" x14ac:dyDescent="0.25">
      <c r="BD233" s="9"/>
      <c r="BG233" s="9"/>
      <c r="BJ233" s="9"/>
    </row>
    <row r="234" spans="56:62" ht="13.15" customHeight="1" x14ac:dyDescent="0.25">
      <c r="BD234" s="9"/>
      <c r="BG234" s="9"/>
      <c r="BJ234" s="9"/>
    </row>
    <row r="235" spans="56:62" ht="13.15" customHeight="1" x14ac:dyDescent="0.25">
      <c r="BD235" s="9"/>
      <c r="BG235" s="9"/>
      <c r="BJ235" s="9"/>
    </row>
    <row r="236" spans="56:62" ht="13.15" customHeight="1" x14ac:dyDescent="0.25">
      <c r="BD236" s="9"/>
      <c r="BG236" s="9"/>
      <c r="BJ236" s="9"/>
    </row>
    <row r="237" spans="56:62" ht="13.15" customHeight="1" x14ac:dyDescent="0.25">
      <c r="BD237" s="9"/>
      <c r="BG237" s="9"/>
      <c r="BJ237" s="9"/>
    </row>
    <row r="238" spans="56:62" ht="13.15" customHeight="1" x14ac:dyDescent="0.25">
      <c r="BD238" s="9"/>
      <c r="BG238" s="9"/>
      <c r="BJ238" s="9"/>
    </row>
    <row r="239" spans="56:62" ht="13.15" customHeight="1" x14ac:dyDescent="0.25">
      <c r="BD239" s="9"/>
      <c r="BG239" s="9"/>
      <c r="BJ239" s="9"/>
    </row>
    <row r="240" spans="56:62" ht="13.15" customHeight="1" x14ac:dyDescent="0.25">
      <c r="BD240" s="9"/>
      <c r="BG240" s="9"/>
      <c r="BJ240" s="9"/>
    </row>
    <row r="241" spans="56:62" ht="13.15" customHeight="1" x14ac:dyDescent="0.25">
      <c r="BD241" s="9"/>
      <c r="BG241" s="9"/>
      <c r="BJ241" s="9"/>
    </row>
    <row r="242" spans="56:62" ht="13.15" customHeight="1" x14ac:dyDescent="0.25">
      <c r="BD242" s="9"/>
      <c r="BG242" s="9"/>
      <c r="BJ242" s="9"/>
    </row>
    <row r="243" spans="56:62" ht="13.15" customHeight="1" x14ac:dyDescent="0.25">
      <c r="BD243" s="9"/>
      <c r="BG243" s="9"/>
      <c r="BJ243" s="9"/>
    </row>
    <row r="244" spans="56:62" ht="13.15" customHeight="1" x14ac:dyDescent="0.25">
      <c r="BD244" s="9"/>
      <c r="BG244" s="9"/>
      <c r="BJ244" s="9"/>
    </row>
    <row r="245" spans="56:62" ht="13.15" customHeight="1" x14ac:dyDescent="0.25">
      <c r="BD245" s="9"/>
      <c r="BG245" s="9"/>
      <c r="BJ245" s="9"/>
    </row>
    <row r="246" spans="56:62" ht="13.15" customHeight="1" x14ac:dyDescent="0.25">
      <c r="BD246" s="9"/>
      <c r="BG246" s="9"/>
      <c r="BJ246" s="9"/>
    </row>
    <row r="247" spans="56:62" ht="13.15" customHeight="1" x14ac:dyDescent="0.25">
      <c r="BD247" s="9"/>
      <c r="BG247" s="9"/>
      <c r="BJ247" s="9"/>
    </row>
    <row r="248" spans="56:62" ht="13.15" customHeight="1" x14ac:dyDescent="0.25">
      <c r="BD248" s="9"/>
      <c r="BG248" s="9"/>
      <c r="BJ248" s="9"/>
    </row>
    <row r="249" spans="56:62" ht="13.15" customHeight="1" x14ac:dyDescent="0.25">
      <c r="BD249" s="9"/>
      <c r="BG249" s="9"/>
      <c r="BJ249" s="9"/>
    </row>
    <row r="250" spans="56:62" ht="13.15" customHeight="1" x14ac:dyDescent="0.25">
      <c r="BD250" s="9"/>
      <c r="BG250" s="9"/>
      <c r="BJ250" s="9"/>
    </row>
    <row r="251" spans="56:62" ht="13.15" customHeight="1" x14ac:dyDescent="0.25">
      <c r="BD251" s="9"/>
      <c r="BG251" s="9"/>
      <c r="BJ251" s="9"/>
    </row>
    <row r="252" spans="56:62" ht="13.15" customHeight="1" x14ac:dyDescent="0.25">
      <c r="BD252" s="9"/>
      <c r="BG252" s="9"/>
      <c r="BJ252" s="9"/>
    </row>
    <row r="253" spans="56:62" ht="13.15" customHeight="1" x14ac:dyDescent="0.25">
      <c r="BD253" s="9"/>
      <c r="BG253" s="9"/>
      <c r="BJ253" s="9"/>
    </row>
    <row r="254" spans="56:62" ht="13.15" customHeight="1" x14ac:dyDescent="0.25">
      <c r="BD254" s="9"/>
      <c r="BG254" s="9"/>
      <c r="BJ254" s="9"/>
    </row>
    <row r="255" spans="56:62" ht="13.15" customHeight="1" x14ac:dyDescent="0.25">
      <c r="BD255" s="9"/>
      <c r="BG255" s="9"/>
      <c r="BJ255" s="9"/>
    </row>
    <row r="256" spans="56:62" ht="13.15" customHeight="1" x14ac:dyDescent="0.25">
      <c r="BD256" s="9"/>
      <c r="BG256" s="9"/>
      <c r="BJ256" s="9"/>
    </row>
    <row r="257" spans="56:62" ht="13.15" customHeight="1" x14ac:dyDescent="0.25">
      <c r="BD257" s="9"/>
      <c r="BG257" s="9"/>
      <c r="BJ257" s="9"/>
    </row>
    <row r="258" spans="56:62" ht="13.15" customHeight="1" x14ac:dyDescent="0.25">
      <c r="BD258" s="9"/>
      <c r="BG258" s="9"/>
      <c r="BJ258" s="9"/>
    </row>
    <row r="259" spans="56:62" ht="13.15" customHeight="1" x14ac:dyDescent="0.25">
      <c r="BD259" s="9"/>
      <c r="BG259" s="9"/>
      <c r="BJ259" s="9"/>
    </row>
    <row r="260" spans="56:62" ht="13.15" customHeight="1" x14ac:dyDescent="0.25">
      <c r="BD260" s="9"/>
      <c r="BG260" s="9"/>
      <c r="BJ260" s="9"/>
    </row>
    <row r="261" spans="56:62" ht="13.15" customHeight="1" x14ac:dyDescent="0.25">
      <c r="BD261" s="9"/>
      <c r="BG261" s="9"/>
      <c r="BJ261" s="9"/>
    </row>
    <row r="262" spans="56:62" ht="13.15" customHeight="1" x14ac:dyDescent="0.25">
      <c r="BD262" s="9"/>
      <c r="BG262" s="9"/>
      <c r="BJ262" s="9"/>
    </row>
    <row r="263" spans="56:62" ht="13.15" customHeight="1" x14ac:dyDescent="0.25">
      <c r="BD263" s="9"/>
      <c r="BG263" s="9"/>
      <c r="BJ263" s="9"/>
    </row>
    <row r="264" spans="56:62" ht="13.15" customHeight="1" x14ac:dyDescent="0.25">
      <c r="BD264" s="9"/>
      <c r="BG264" s="9"/>
      <c r="BJ264" s="9"/>
    </row>
    <row r="265" spans="56:62" ht="13.15" customHeight="1" x14ac:dyDescent="0.25">
      <c r="BD265" s="9"/>
      <c r="BG265" s="9"/>
      <c r="BJ265" s="9"/>
    </row>
    <row r="266" spans="56:62" ht="13.15" customHeight="1" x14ac:dyDescent="0.25">
      <c r="BD266" s="9"/>
      <c r="BG266" s="9"/>
      <c r="BJ266" s="9"/>
    </row>
    <row r="267" spans="56:62" ht="13.15" customHeight="1" x14ac:dyDescent="0.25">
      <c r="BD267" s="9"/>
      <c r="BG267" s="9"/>
      <c r="BJ267" s="9"/>
    </row>
    <row r="268" spans="56:62" ht="13.15" customHeight="1" x14ac:dyDescent="0.25">
      <c r="BD268" s="9"/>
      <c r="BG268" s="9"/>
      <c r="BJ268" s="9"/>
    </row>
    <row r="269" spans="56:62" ht="13.15" customHeight="1" x14ac:dyDescent="0.25">
      <c r="BD269" s="9"/>
      <c r="BG269" s="9"/>
      <c r="BJ269" s="9"/>
    </row>
    <row r="270" spans="56:62" ht="13.15" customHeight="1" x14ac:dyDescent="0.25">
      <c r="BD270" s="9"/>
      <c r="BG270" s="9"/>
      <c r="BJ270" s="9"/>
    </row>
    <row r="271" spans="56:62" ht="13.15" customHeight="1" x14ac:dyDescent="0.25">
      <c r="BD271" s="9"/>
      <c r="BG271" s="9"/>
      <c r="BJ271" s="9"/>
    </row>
    <row r="272" spans="56:62" ht="13.15" customHeight="1" x14ac:dyDescent="0.25">
      <c r="BD272" s="9"/>
      <c r="BG272" s="9"/>
      <c r="BJ272" s="9"/>
    </row>
    <row r="273" spans="56:62" ht="13.15" customHeight="1" x14ac:dyDescent="0.25">
      <c r="BD273" s="9"/>
      <c r="BG273" s="9"/>
      <c r="BJ273" s="9"/>
    </row>
    <row r="274" spans="56:62" ht="13.15" customHeight="1" x14ac:dyDescent="0.25">
      <c r="BD274" s="9"/>
      <c r="BG274" s="9"/>
      <c r="BJ274" s="9"/>
    </row>
    <row r="275" spans="56:62" ht="13.15" customHeight="1" x14ac:dyDescent="0.25">
      <c r="BD275" s="9"/>
      <c r="BG275" s="9"/>
      <c r="BJ275" s="9"/>
    </row>
    <row r="276" spans="56:62" ht="13.15" customHeight="1" x14ac:dyDescent="0.25">
      <c r="BD276" s="9"/>
      <c r="BG276" s="9"/>
      <c r="BJ276" s="9"/>
    </row>
    <row r="277" spans="56:62" ht="13.15" customHeight="1" x14ac:dyDescent="0.25">
      <c r="BD277" s="9"/>
      <c r="BG277" s="9"/>
      <c r="BJ277" s="9"/>
    </row>
    <row r="278" spans="56:62" ht="13.15" customHeight="1" x14ac:dyDescent="0.25">
      <c r="BD278" s="9"/>
      <c r="BG278" s="9"/>
      <c r="BJ278" s="9"/>
    </row>
    <row r="279" spans="56:62" ht="13.15" customHeight="1" x14ac:dyDescent="0.25">
      <c r="BD279" s="9"/>
      <c r="BG279" s="9"/>
      <c r="BJ279" s="9"/>
    </row>
    <row r="280" spans="56:62" ht="13.15" customHeight="1" x14ac:dyDescent="0.25">
      <c r="BD280" s="9"/>
      <c r="BG280" s="9"/>
      <c r="BJ280" s="9"/>
    </row>
    <row r="281" spans="56:62" ht="13.15" customHeight="1" x14ac:dyDescent="0.25">
      <c r="BD281" s="9"/>
      <c r="BG281" s="9"/>
      <c r="BJ281" s="9"/>
    </row>
    <row r="282" spans="56:62" ht="13.15" customHeight="1" x14ac:dyDescent="0.25">
      <c r="BD282" s="9"/>
      <c r="BG282" s="9"/>
      <c r="BJ282" s="9"/>
    </row>
    <row r="283" spans="56:62" ht="13.15" customHeight="1" x14ac:dyDescent="0.25">
      <c r="BD283" s="9"/>
      <c r="BG283" s="9"/>
      <c r="BJ283" s="9"/>
    </row>
    <row r="284" spans="56:62" ht="13.15" customHeight="1" x14ac:dyDescent="0.25">
      <c r="BD284" s="9"/>
      <c r="BG284" s="9"/>
      <c r="BJ284" s="9"/>
    </row>
    <row r="285" spans="56:62" ht="13.15" customHeight="1" x14ac:dyDescent="0.25">
      <c r="BD285" s="9"/>
      <c r="BG285" s="9"/>
      <c r="BJ285" s="9"/>
    </row>
    <row r="286" spans="56:62" ht="13.15" customHeight="1" x14ac:dyDescent="0.25">
      <c r="BD286" s="9"/>
      <c r="BG286" s="9"/>
      <c r="BJ286" s="9"/>
    </row>
    <row r="287" spans="56:62" ht="13.15" customHeight="1" x14ac:dyDescent="0.25">
      <c r="BD287" s="9"/>
      <c r="BG287" s="9"/>
      <c r="BJ287" s="9"/>
    </row>
    <row r="288" spans="56:62" ht="13.15" customHeight="1" x14ac:dyDescent="0.25">
      <c r="BD288" s="9"/>
      <c r="BG288" s="9"/>
      <c r="BJ288" s="9"/>
    </row>
    <row r="289" spans="56:62" ht="13.15" customHeight="1" x14ac:dyDescent="0.25">
      <c r="BD289" s="9"/>
      <c r="BG289" s="9"/>
      <c r="BJ289" s="9"/>
    </row>
    <row r="290" spans="56:62" ht="13.15" customHeight="1" x14ac:dyDescent="0.25">
      <c r="BD290" s="9"/>
      <c r="BG290" s="9"/>
      <c r="BJ290" s="9"/>
    </row>
    <row r="291" spans="56:62" ht="13.15" customHeight="1" x14ac:dyDescent="0.25">
      <c r="BD291" s="9"/>
      <c r="BG291" s="9"/>
      <c r="BJ291" s="9"/>
    </row>
    <row r="292" spans="56:62" ht="13.15" customHeight="1" x14ac:dyDescent="0.25">
      <c r="BD292" s="9"/>
      <c r="BG292" s="9"/>
      <c r="BJ292" s="9"/>
    </row>
    <row r="293" spans="56:62" ht="13.15" customHeight="1" x14ac:dyDescent="0.25">
      <c r="BD293" s="9"/>
      <c r="BG293" s="9"/>
      <c r="BJ293" s="9"/>
    </row>
    <row r="294" spans="56:62" ht="13.15" customHeight="1" x14ac:dyDescent="0.25">
      <c r="BD294" s="9"/>
      <c r="BG294" s="9"/>
      <c r="BJ294" s="9"/>
    </row>
    <row r="295" spans="56:62" ht="13.15" customHeight="1" x14ac:dyDescent="0.25">
      <c r="BD295" s="9"/>
      <c r="BG295" s="9"/>
      <c r="BJ295" s="9"/>
    </row>
    <row r="296" spans="56:62" ht="13.15" customHeight="1" x14ac:dyDescent="0.25">
      <c r="BD296" s="9"/>
      <c r="BG296" s="9"/>
      <c r="BJ296" s="9"/>
    </row>
    <row r="297" spans="56:62" ht="13.15" customHeight="1" x14ac:dyDescent="0.25">
      <c r="BD297" s="9"/>
      <c r="BG297" s="9"/>
      <c r="BJ297" s="9"/>
    </row>
    <row r="298" spans="56:62" ht="13.15" customHeight="1" x14ac:dyDescent="0.25">
      <c r="BD298" s="9"/>
      <c r="BG298" s="9"/>
      <c r="BJ298" s="9"/>
    </row>
    <row r="299" spans="56:62" ht="13.15" customHeight="1" x14ac:dyDescent="0.25">
      <c r="BD299" s="9"/>
      <c r="BG299" s="9"/>
      <c r="BJ299" s="9"/>
    </row>
    <row r="300" spans="56:62" ht="13.15" customHeight="1" x14ac:dyDescent="0.25">
      <c r="BD300" s="9"/>
      <c r="BG300" s="9"/>
      <c r="BJ300" s="9"/>
    </row>
    <row r="301" spans="56:62" ht="13.15" customHeight="1" x14ac:dyDescent="0.25">
      <c r="BD301" s="9"/>
      <c r="BG301" s="9"/>
      <c r="BJ301" s="9"/>
    </row>
    <row r="302" spans="56:62" ht="13.15" customHeight="1" x14ac:dyDescent="0.25">
      <c r="BD302" s="9"/>
      <c r="BG302" s="9"/>
      <c r="BJ302" s="9"/>
    </row>
    <row r="303" spans="56:62" ht="13.15" customHeight="1" x14ac:dyDescent="0.25">
      <c r="BD303" s="9"/>
      <c r="BG303" s="9"/>
      <c r="BJ303" s="9"/>
    </row>
    <row r="304" spans="56:62" ht="13.15" customHeight="1" x14ac:dyDescent="0.25">
      <c r="BD304" s="9"/>
      <c r="BG304" s="9"/>
      <c r="BJ304" s="9"/>
    </row>
    <row r="305" spans="56:62" ht="13.15" customHeight="1" x14ac:dyDescent="0.25">
      <c r="BD305" s="9"/>
      <c r="BG305" s="9"/>
      <c r="BJ305" s="9"/>
    </row>
    <row r="306" spans="56:62" ht="13.15" customHeight="1" x14ac:dyDescent="0.25">
      <c r="BD306" s="9"/>
      <c r="BG306" s="9"/>
      <c r="BJ306" s="9"/>
    </row>
    <row r="307" spans="56:62" ht="13.15" customHeight="1" x14ac:dyDescent="0.25">
      <c r="BD307" s="9"/>
      <c r="BG307" s="9"/>
      <c r="BJ307" s="9"/>
    </row>
    <row r="308" spans="56:62" ht="13.15" customHeight="1" x14ac:dyDescent="0.25">
      <c r="BD308" s="9"/>
      <c r="BG308" s="9"/>
      <c r="BJ308" s="9"/>
    </row>
    <row r="309" spans="56:62" ht="13.15" customHeight="1" x14ac:dyDescent="0.25">
      <c r="BD309" s="9"/>
      <c r="BG309" s="9"/>
      <c r="BJ309" s="9"/>
    </row>
    <row r="310" spans="56:62" ht="13.15" customHeight="1" x14ac:dyDescent="0.25">
      <c r="BD310" s="9"/>
      <c r="BG310" s="9"/>
      <c r="BJ310" s="9"/>
    </row>
    <row r="311" spans="56:62" ht="13.15" customHeight="1" x14ac:dyDescent="0.25">
      <c r="BD311" s="9"/>
      <c r="BG311" s="9"/>
      <c r="BJ311" s="9"/>
    </row>
    <row r="312" spans="56:62" ht="13.15" customHeight="1" x14ac:dyDescent="0.25">
      <c r="BD312" s="9"/>
      <c r="BG312" s="9"/>
      <c r="BJ312" s="9"/>
    </row>
    <row r="313" spans="56:62" ht="13.15" customHeight="1" x14ac:dyDescent="0.25">
      <c r="BD313" s="9"/>
      <c r="BG313" s="9"/>
      <c r="BJ313" s="9"/>
    </row>
    <row r="314" spans="56:62" ht="13.15" customHeight="1" x14ac:dyDescent="0.25">
      <c r="BD314" s="9"/>
      <c r="BG314" s="9"/>
      <c r="BJ314" s="9"/>
    </row>
    <row r="315" spans="56:62" ht="13.15" customHeight="1" x14ac:dyDescent="0.25">
      <c r="BD315" s="9"/>
      <c r="BG315" s="9"/>
      <c r="BJ315" s="9"/>
    </row>
    <row r="316" spans="56:62" ht="13.15" customHeight="1" x14ac:dyDescent="0.25">
      <c r="BD316" s="9"/>
      <c r="BG316" s="9"/>
      <c r="BJ316" s="9"/>
    </row>
    <row r="317" spans="56:62" ht="13.15" customHeight="1" x14ac:dyDescent="0.25">
      <c r="BD317" s="9"/>
      <c r="BG317" s="9"/>
      <c r="BJ317" s="9"/>
    </row>
    <row r="318" spans="56:62" ht="13.15" customHeight="1" x14ac:dyDescent="0.25">
      <c r="BD318" s="9"/>
      <c r="BG318" s="9"/>
      <c r="BJ318" s="9"/>
    </row>
    <row r="319" spans="56:62" ht="13.15" customHeight="1" x14ac:dyDescent="0.25">
      <c r="BD319" s="9"/>
      <c r="BG319" s="9"/>
      <c r="BJ319" s="9"/>
    </row>
    <row r="320" spans="56:62" ht="13.15" customHeight="1" x14ac:dyDescent="0.25">
      <c r="BD320" s="9"/>
      <c r="BG320" s="9"/>
      <c r="BJ320" s="9"/>
    </row>
    <row r="321" spans="56:62" ht="13.15" customHeight="1" x14ac:dyDescent="0.25">
      <c r="BD321" s="9"/>
      <c r="BG321" s="9"/>
      <c r="BJ321" s="9"/>
    </row>
    <row r="322" spans="56:62" ht="13.15" customHeight="1" x14ac:dyDescent="0.25">
      <c r="BD322" s="9"/>
      <c r="BG322" s="9"/>
      <c r="BJ322" s="9"/>
    </row>
    <row r="323" spans="56:62" ht="13.15" customHeight="1" x14ac:dyDescent="0.25">
      <c r="BD323" s="9"/>
      <c r="BG323" s="9"/>
      <c r="BJ323" s="9"/>
    </row>
    <row r="324" spans="56:62" ht="13.15" customHeight="1" x14ac:dyDescent="0.25">
      <c r="BD324" s="9"/>
      <c r="BG324" s="9"/>
      <c r="BJ324" s="9"/>
    </row>
    <row r="325" spans="56:62" ht="13.15" customHeight="1" x14ac:dyDescent="0.25">
      <c r="BD325" s="9"/>
      <c r="BG325" s="9"/>
      <c r="BJ325" s="9"/>
    </row>
    <row r="326" spans="56:62" ht="13.15" customHeight="1" x14ac:dyDescent="0.25">
      <c r="BD326" s="9"/>
      <c r="BG326" s="9"/>
      <c r="BJ326" s="9"/>
    </row>
    <row r="327" spans="56:62" ht="13.15" customHeight="1" x14ac:dyDescent="0.25">
      <c r="BD327" s="9"/>
      <c r="BG327" s="9"/>
      <c r="BJ327" s="9"/>
    </row>
    <row r="328" spans="56:62" ht="13.15" customHeight="1" x14ac:dyDescent="0.25">
      <c r="BD328" s="9"/>
      <c r="BG328" s="9"/>
      <c r="BJ328" s="9"/>
    </row>
    <row r="329" spans="56:62" ht="13.15" customHeight="1" x14ac:dyDescent="0.25">
      <c r="BD329" s="9"/>
      <c r="BG329" s="9"/>
      <c r="BJ329" s="9"/>
    </row>
    <row r="330" spans="56:62" ht="13.15" customHeight="1" x14ac:dyDescent="0.25">
      <c r="BD330" s="9"/>
      <c r="BG330" s="9"/>
      <c r="BJ330" s="9"/>
    </row>
    <row r="331" spans="56:62" ht="13.15" customHeight="1" x14ac:dyDescent="0.25">
      <c r="BD331" s="9"/>
      <c r="BG331" s="9"/>
      <c r="BJ331" s="9"/>
    </row>
    <row r="332" spans="56:62" ht="13.15" customHeight="1" x14ac:dyDescent="0.25">
      <c r="BD332" s="9"/>
      <c r="BG332" s="9"/>
      <c r="BJ332" s="9"/>
    </row>
    <row r="333" spans="56:62" ht="13.15" customHeight="1" x14ac:dyDescent="0.25">
      <c r="BD333" s="9"/>
      <c r="BG333" s="9"/>
      <c r="BJ333" s="9"/>
    </row>
    <row r="334" spans="56:62" ht="13.15" customHeight="1" x14ac:dyDescent="0.25">
      <c r="BD334" s="9"/>
      <c r="BG334" s="9"/>
      <c r="BJ334" s="9"/>
    </row>
    <row r="335" spans="56:62" ht="13.15" customHeight="1" x14ac:dyDescent="0.25">
      <c r="BD335" s="9"/>
      <c r="BG335" s="9"/>
      <c r="BJ335" s="9"/>
    </row>
    <row r="336" spans="56:62" ht="13.15" customHeight="1" x14ac:dyDescent="0.25">
      <c r="BD336" s="9"/>
      <c r="BG336" s="9"/>
      <c r="BJ336" s="9"/>
    </row>
    <row r="337" spans="56:62" ht="13.15" customHeight="1" x14ac:dyDescent="0.25">
      <c r="BD337" s="9"/>
      <c r="BG337" s="9"/>
      <c r="BJ337" s="9"/>
    </row>
    <row r="338" spans="56:62" ht="13.15" customHeight="1" x14ac:dyDescent="0.25">
      <c r="BD338" s="9"/>
      <c r="BG338" s="9"/>
      <c r="BJ338" s="9"/>
    </row>
    <row r="339" spans="56:62" ht="13.15" customHeight="1" x14ac:dyDescent="0.25">
      <c r="BD339" s="9"/>
      <c r="BG339" s="9"/>
      <c r="BJ339" s="9"/>
    </row>
    <row r="340" spans="56:62" ht="13.15" customHeight="1" x14ac:dyDescent="0.25">
      <c r="BD340" s="9"/>
      <c r="BG340" s="9"/>
      <c r="BJ340" s="9"/>
    </row>
    <row r="341" spans="56:62" ht="13.15" customHeight="1" x14ac:dyDescent="0.25">
      <c r="BD341" s="9"/>
      <c r="BG341" s="9"/>
      <c r="BJ341" s="9"/>
    </row>
    <row r="342" spans="56:62" ht="13.15" customHeight="1" x14ac:dyDescent="0.25">
      <c r="BD342" s="9"/>
      <c r="BG342" s="9"/>
      <c r="BJ342" s="9"/>
    </row>
    <row r="343" spans="56:62" ht="13.15" customHeight="1" x14ac:dyDescent="0.25">
      <c r="BD343" s="9"/>
      <c r="BG343" s="9"/>
      <c r="BJ343" s="9"/>
    </row>
    <row r="344" spans="56:62" ht="13.15" customHeight="1" x14ac:dyDescent="0.25">
      <c r="BD344" s="9"/>
      <c r="BG344" s="9"/>
      <c r="BJ344" s="9"/>
    </row>
    <row r="345" spans="56:62" ht="13.15" customHeight="1" x14ac:dyDescent="0.25">
      <c r="BD345" s="9"/>
      <c r="BG345" s="9"/>
      <c r="BJ345" s="9"/>
    </row>
    <row r="346" spans="56:62" ht="13.15" customHeight="1" x14ac:dyDescent="0.25">
      <c r="BD346" s="9"/>
      <c r="BG346" s="9"/>
      <c r="BJ346" s="9"/>
    </row>
    <row r="347" spans="56:62" ht="13.15" customHeight="1" x14ac:dyDescent="0.25">
      <c r="BD347" s="9"/>
      <c r="BG347" s="9"/>
      <c r="BJ347" s="9"/>
    </row>
    <row r="348" spans="56:62" ht="13.15" customHeight="1" x14ac:dyDescent="0.25">
      <c r="BD348" s="9"/>
      <c r="BG348" s="9"/>
      <c r="BJ348" s="9"/>
    </row>
    <row r="349" spans="56:62" ht="13.15" customHeight="1" x14ac:dyDescent="0.25">
      <c r="BD349" s="9"/>
      <c r="BG349" s="9"/>
      <c r="BJ349" s="9"/>
    </row>
    <row r="350" spans="56:62" ht="13.15" customHeight="1" x14ac:dyDescent="0.25">
      <c r="BD350" s="9"/>
      <c r="BG350" s="9"/>
      <c r="BJ350" s="9"/>
    </row>
    <row r="351" spans="56:62" ht="13.15" customHeight="1" x14ac:dyDescent="0.25">
      <c r="BD351" s="9"/>
      <c r="BG351" s="9"/>
      <c r="BJ351" s="9"/>
    </row>
    <row r="352" spans="56:62" ht="13.15" customHeight="1" x14ac:dyDescent="0.25">
      <c r="BD352" s="9"/>
      <c r="BG352" s="9"/>
      <c r="BJ352" s="9"/>
    </row>
    <row r="353" spans="56:62" ht="13.15" customHeight="1" x14ac:dyDescent="0.25">
      <c r="BD353" s="9"/>
      <c r="BG353" s="9"/>
      <c r="BJ353" s="9"/>
    </row>
    <row r="354" spans="56:62" ht="13.15" customHeight="1" x14ac:dyDescent="0.25">
      <c r="BD354" s="9"/>
      <c r="BG354" s="9"/>
      <c r="BJ354" s="9"/>
    </row>
    <row r="355" spans="56:62" ht="13.15" customHeight="1" x14ac:dyDescent="0.25">
      <c r="BD355" s="9"/>
      <c r="BG355" s="9"/>
      <c r="BJ355" s="9"/>
    </row>
    <row r="356" spans="56:62" ht="13.15" customHeight="1" x14ac:dyDescent="0.25">
      <c r="BD356" s="9"/>
      <c r="BG356" s="9"/>
      <c r="BJ356" s="9"/>
    </row>
    <row r="357" spans="56:62" ht="13.15" customHeight="1" x14ac:dyDescent="0.25">
      <c r="BD357" s="9"/>
      <c r="BG357" s="9"/>
      <c r="BJ357" s="9"/>
    </row>
    <row r="358" spans="56:62" ht="13.15" customHeight="1" x14ac:dyDescent="0.25">
      <c r="BD358" s="9"/>
      <c r="BG358" s="9"/>
      <c r="BJ358" s="9"/>
    </row>
    <row r="359" spans="56:62" ht="13.15" customHeight="1" x14ac:dyDescent="0.25">
      <c r="BD359" s="9"/>
      <c r="BG359" s="9"/>
      <c r="BJ359" s="9"/>
    </row>
    <row r="360" spans="56:62" ht="13.15" customHeight="1" x14ac:dyDescent="0.25">
      <c r="BD360" s="9"/>
      <c r="BG360" s="9"/>
      <c r="BJ360" s="9"/>
    </row>
    <row r="361" spans="56:62" ht="13.15" customHeight="1" x14ac:dyDescent="0.25">
      <c r="BD361" s="9"/>
      <c r="BG361" s="9"/>
      <c r="BJ361" s="9"/>
    </row>
    <row r="362" spans="56:62" ht="13.15" customHeight="1" x14ac:dyDescent="0.25">
      <c r="BD362" s="9"/>
      <c r="BG362" s="9"/>
      <c r="BJ362" s="9"/>
    </row>
    <row r="363" spans="56:62" ht="13.15" customHeight="1" x14ac:dyDescent="0.25">
      <c r="BD363" s="9"/>
      <c r="BG363" s="9"/>
      <c r="BJ363" s="9"/>
    </row>
    <row r="364" spans="56:62" ht="13.15" customHeight="1" x14ac:dyDescent="0.25">
      <c r="BD364" s="9"/>
      <c r="BG364" s="9"/>
      <c r="BJ364" s="9"/>
    </row>
    <row r="365" spans="56:62" ht="13.15" customHeight="1" x14ac:dyDescent="0.25">
      <c r="BD365" s="9"/>
      <c r="BG365" s="9"/>
      <c r="BJ365" s="9"/>
    </row>
    <row r="366" spans="56:62" ht="13.15" customHeight="1" x14ac:dyDescent="0.25">
      <c r="BD366" s="9"/>
      <c r="BG366" s="9"/>
      <c r="BJ366" s="9"/>
    </row>
    <row r="367" spans="56:62" ht="13.15" customHeight="1" x14ac:dyDescent="0.25">
      <c r="BD367" s="9"/>
      <c r="BG367" s="9"/>
      <c r="BJ367" s="9"/>
    </row>
    <row r="368" spans="56:62" ht="13.15" customHeight="1" x14ac:dyDescent="0.25">
      <c r="BD368" s="9"/>
      <c r="BG368" s="9"/>
      <c r="BJ368" s="9"/>
    </row>
    <row r="369" spans="56:62" ht="13.15" customHeight="1" x14ac:dyDescent="0.25">
      <c r="BD369" s="9"/>
      <c r="BG369" s="9"/>
      <c r="BJ369" s="9"/>
    </row>
    <row r="370" spans="56:62" ht="13.15" customHeight="1" x14ac:dyDescent="0.25">
      <c r="BD370" s="9"/>
      <c r="BG370" s="9"/>
      <c r="BJ370" s="9"/>
    </row>
    <row r="371" spans="56:62" ht="13.15" customHeight="1" x14ac:dyDescent="0.25">
      <c r="BD371" s="9"/>
      <c r="BG371" s="9"/>
      <c r="BJ371" s="9"/>
    </row>
    <row r="372" spans="56:62" ht="13.15" customHeight="1" x14ac:dyDescent="0.25">
      <c r="BD372" s="9"/>
      <c r="BG372" s="9"/>
      <c r="BJ372" s="9"/>
    </row>
    <row r="373" spans="56:62" ht="13.15" customHeight="1" x14ac:dyDescent="0.25">
      <c r="BD373" s="9"/>
      <c r="BG373" s="9"/>
      <c r="BJ373" s="9"/>
    </row>
    <row r="374" spans="56:62" ht="13.15" customHeight="1" x14ac:dyDescent="0.25">
      <c r="BD374" s="9"/>
      <c r="BG374" s="9"/>
      <c r="BJ374" s="9"/>
    </row>
    <row r="375" spans="56:62" ht="13.15" customHeight="1" x14ac:dyDescent="0.25">
      <c r="BD375" s="9"/>
      <c r="BG375" s="9"/>
      <c r="BJ375" s="9"/>
    </row>
    <row r="376" spans="56:62" ht="13.15" customHeight="1" x14ac:dyDescent="0.25">
      <c r="BD376" s="9"/>
      <c r="BG376" s="9"/>
      <c r="BJ376" s="9"/>
    </row>
    <row r="377" spans="56:62" ht="13.15" customHeight="1" x14ac:dyDescent="0.25">
      <c r="BD377" s="9"/>
      <c r="BG377" s="9"/>
      <c r="BJ377" s="9"/>
    </row>
    <row r="378" spans="56:62" ht="13.15" customHeight="1" x14ac:dyDescent="0.25">
      <c r="BD378" s="9"/>
      <c r="BG378" s="9"/>
      <c r="BJ378" s="9"/>
    </row>
    <row r="379" spans="56:62" ht="13.15" customHeight="1" x14ac:dyDescent="0.25">
      <c r="BD379" s="9"/>
      <c r="BG379" s="9"/>
      <c r="BJ379" s="9"/>
    </row>
    <row r="380" spans="56:62" ht="13.15" customHeight="1" x14ac:dyDescent="0.25">
      <c r="BD380" s="9"/>
      <c r="BG380" s="9"/>
      <c r="BJ380" s="9"/>
    </row>
    <row r="381" spans="56:62" ht="13.15" customHeight="1" x14ac:dyDescent="0.25">
      <c r="BD381" s="9"/>
      <c r="BG381" s="9"/>
      <c r="BJ381" s="9"/>
    </row>
    <row r="382" spans="56:62" ht="13.15" customHeight="1" x14ac:dyDescent="0.25">
      <c r="BD382" s="9"/>
      <c r="BG382" s="9"/>
      <c r="BJ382" s="9"/>
    </row>
    <row r="383" spans="56:62" ht="13.15" customHeight="1" x14ac:dyDescent="0.25">
      <c r="BD383" s="9"/>
      <c r="BG383" s="9"/>
      <c r="BJ383" s="9"/>
    </row>
    <row r="384" spans="56:62" ht="13.15" customHeight="1" x14ac:dyDescent="0.25">
      <c r="BD384" s="9"/>
      <c r="BG384" s="9"/>
      <c r="BJ384" s="9"/>
    </row>
    <row r="385" spans="56:62" ht="13.15" customHeight="1" x14ac:dyDescent="0.25">
      <c r="BD385" s="9"/>
      <c r="BG385" s="9"/>
      <c r="BJ385" s="9"/>
    </row>
    <row r="386" spans="56:62" ht="13.15" customHeight="1" x14ac:dyDescent="0.25">
      <c r="BD386" s="9"/>
      <c r="BG386" s="9"/>
      <c r="BJ386" s="9"/>
    </row>
    <row r="387" spans="56:62" ht="13.15" customHeight="1" x14ac:dyDescent="0.25">
      <c r="BD387" s="9"/>
      <c r="BG387" s="9"/>
      <c r="BJ387" s="9"/>
    </row>
    <row r="388" spans="56:62" ht="13.15" customHeight="1" x14ac:dyDescent="0.25">
      <c r="BD388" s="9"/>
      <c r="BG388" s="9"/>
      <c r="BJ388" s="9"/>
    </row>
    <row r="389" spans="56:62" ht="13.15" customHeight="1" x14ac:dyDescent="0.25">
      <c r="BD389" s="9"/>
      <c r="BG389" s="9"/>
      <c r="BJ389" s="9"/>
    </row>
    <row r="390" spans="56:62" ht="13.15" customHeight="1" x14ac:dyDescent="0.25">
      <c r="BD390" s="9"/>
      <c r="BG390" s="9"/>
      <c r="BJ390" s="9"/>
    </row>
    <row r="391" spans="56:62" ht="13.15" customHeight="1" x14ac:dyDescent="0.25">
      <c r="BD391" s="9"/>
      <c r="BG391" s="9"/>
      <c r="BJ391" s="9"/>
    </row>
    <row r="392" spans="56:62" ht="13.15" customHeight="1" x14ac:dyDescent="0.25">
      <c r="BD392" s="9"/>
      <c r="BG392" s="9"/>
      <c r="BJ392" s="9"/>
    </row>
    <row r="393" spans="56:62" ht="13.15" customHeight="1" x14ac:dyDescent="0.25">
      <c r="BD393" s="9"/>
      <c r="BG393" s="9"/>
      <c r="BJ393" s="9"/>
    </row>
    <row r="394" spans="56:62" ht="13.15" customHeight="1" x14ac:dyDescent="0.25">
      <c r="BD394" s="9"/>
      <c r="BG394" s="9"/>
      <c r="BJ394" s="9"/>
    </row>
    <row r="395" spans="56:62" ht="13.15" customHeight="1" x14ac:dyDescent="0.25">
      <c r="BD395" s="9"/>
      <c r="BG395" s="9"/>
      <c r="BJ395" s="9"/>
    </row>
    <row r="396" spans="56:62" ht="13.15" customHeight="1" x14ac:dyDescent="0.25">
      <c r="BD396" s="9"/>
      <c r="BG396" s="9"/>
      <c r="BJ396" s="9"/>
    </row>
    <row r="397" spans="56:62" ht="13.15" customHeight="1" x14ac:dyDescent="0.25">
      <c r="BD397" s="9"/>
      <c r="BG397" s="9"/>
      <c r="BJ397" s="9"/>
    </row>
    <row r="398" spans="56:62" ht="13.15" customHeight="1" x14ac:dyDescent="0.25">
      <c r="BD398" s="9"/>
      <c r="BG398" s="9"/>
      <c r="BJ398" s="9"/>
    </row>
    <row r="399" spans="56:62" ht="13.15" customHeight="1" x14ac:dyDescent="0.25">
      <c r="BD399" s="9"/>
      <c r="BG399" s="9"/>
      <c r="BJ399" s="9"/>
    </row>
    <row r="400" spans="56:62" ht="13.15" customHeight="1" x14ac:dyDescent="0.25">
      <c r="BD400" s="9"/>
      <c r="BG400" s="9"/>
      <c r="BJ400" s="9"/>
    </row>
    <row r="401" spans="56:62" ht="13.15" customHeight="1" x14ac:dyDescent="0.25">
      <c r="BD401" s="9"/>
      <c r="BG401" s="9"/>
      <c r="BJ401" s="9"/>
    </row>
    <row r="402" spans="56:62" ht="13.15" customHeight="1" x14ac:dyDescent="0.25">
      <c r="BD402" s="9"/>
      <c r="BG402" s="9"/>
      <c r="BJ402" s="9"/>
    </row>
    <row r="403" spans="56:62" ht="13.15" customHeight="1" x14ac:dyDescent="0.25">
      <c r="BD403" s="9"/>
      <c r="BG403" s="9"/>
      <c r="BJ403" s="9"/>
    </row>
    <row r="404" spans="56:62" ht="13.15" customHeight="1" x14ac:dyDescent="0.25">
      <c r="BD404" s="9"/>
      <c r="BG404" s="9"/>
      <c r="BJ404" s="9"/>
    </row>
    <row r="405" spans="56:62" ht="13.15" customHeight="1" x14ac:dyDescent="0.25">
      <c r="BD405" s="9"/>
      <c r="BG405" s="9"/>
      <c r="BJ405" s="9"/>
    </row>
    <row r="406" spans="56:62" ht="13.15" customHeight="1" x14ac:dyDescent="0.25">
      <c r="BD406" s="9"/>
      <c r="BG406" s="9"/>
      <c r="BJ406" s="9"/>
    </row>
    <row r="407" spans="56:62" ht="13.15" customHeight="1" x14ac:dyDescent="0.25">
      <c r="BD407" s="9"/>
      <c r="BG407" s="9"/>
      <c r="BJ407" s="9"/>
    </row>
    <row r="408" spans="56:62" ht="13.15" customHeight="1" x14ac:dyDescent="0.25">
      <c r="BD408" s="9"/>
      <c r="BG408" s="9"/>
      <c r="BJ408" s="9"/>
    </row>
    <row r="409" spans="56:62" ht="13.15" customHeight="1" x14ac:dyDescent="0.25">
      <c r="BD409" s="9"/>
      <c r="BG409" s="9"/>
      <c r="BJ409" s="9"/>
    </row>
    <row r="410" spans="56:62" ht="13.15" customHeight="1" x14ac:dyDescent="0.25">
      <c r="BD410" s="9"/>
      <c r="BG410" s="9"/>
      <c r="BJ410" s="9"/>
    </row>
    <row r="411" spans="56:62" ht="13.15" customHeight="1" x14ac:dyDescent="0.25">
      <c r="BD411" s="9"/>
      <c r="BG411" s="9"/>
      <c r="BJ411" s="9"/>
    </row>
    <row r="412" spans="56:62" ht="13.15" customHeight="1" x14ac:dyDescent="0.25">
      <c r="BD412" s="9"/>
      <c r="BG412" s="9"/>
      <c r="BJ412" s="9"/>
    </row>
    <row r="413" spans="56:62" ht="13.15" customHeight="1" x14ac:dyDescent="0.25">
      <c r="BD413" s="9"/>
      <c r="BG413" s="9"/>
      <c r="BJ413" s="9"/>
    </row>
    <row r="414" spans="56:62" ht="13.15" customHeight="1" x14ac:dyDescent="0.25">
      <c r="BD414" s="9"/>
      <c r="BG414" s="9"/>
      <c r="BJ414" s="9"/>
    </row>
    <row r="415" spans="56:62" ht="13.15" customHeight="1" x14ac:dyDescent="0.25">
      <c r="BD415" s="9"/>
      <c r="BG415" s="9"/>
      <c r="BJ415" s="9"/>
    </row>
    <row r="416" spans="56:62" ht="13.15" customHeight="1" x14ac:dyDescent="0.25">
      <c r="BD416" s="9"/>
      <c r="BG416" s="9"/>
      <c r="BJ416" s="9"/>
    </row>
    <row r="417" spans="56:62" ht="13.15" customHeight="1" x14ac:dyDescent="0.25">
      <c r="BD417" s="9"/>
      <c r="BG417" s="9"/>
      <c r="BJ417" s="9"/>
    </row>
    <row r="418" spans="56:62" ht="13.15" customHeight="1" x14ac:dyDescent="0.25">
      <c r="BD418" s="9"/>
      <c r="BG418" s="9"/>
      <c r="BJ418" s="9"/>
    </row>
    <row r="419" spans="56:62" ht="13.15" customHeight="1" x14ac:dyDescent="0.25">
      <c r="BD419" s="9"/>
      <c r="BG419" s="9"/>
      <c r="BJ419" s="9"/>
    </row>
    <row r="420" spans="56:62" ht="13.15" customHeight="1" x14ac:dyDescent="0.25">
      <c r="BD420" s="9"/>
      <c r="BG420" s="9"/>
      <c r="BJ420" s="9"/>
    </row>
    <row r="421" spans="56:62" ht="13.15" customHeight="1" x14ac:dyDescent="0.25">
      <c r="BD421" s="9"/>
      <c r="BG421" s="9"/>
      <c r="BJ421" s="9"/>
    </row>
    <row r="422" spans="56:62" ht="13.15" customHeight="1" x14ac:dyDescent="0.25">
      <c r="BD422" s="9"/>
      <c r="BG422" s="9"/>
      <c r="BJ422" s="9"/>
    </row>
    <row r="423" spans="56:62" ht="13.15" customHeight="1" x14ac:dyDescent="0.25">
      <c r="BD423" s="9"/>
      <c r="BG423" s="9"/>
      <c r="BJ423" s="9"/>
    </row>
    <row r="424" spans="56:62" ht="13.15" customHeight="1" x14ac:dyDescent="0.25">
      <c r="BD424" s="9"/>
      <c r="BG424" s="9"/>
      <c r="BJ424" s="9"/>
    </row>
    <row r="425" spans="56:62" ht="13.15" customHeight="1" x14ac:dyDescent="0.25">
      <c r="BD425" s="9"/>
      <c r="BG425" s="9"/>
      <c r="BJ425" s="9"/>
    </row>
    <row r="426" spans="56:62" ht="13.15" customHeight="1" x14ac:dyDescent="0.25">
      <c r="BD426" s="9"/>
      <c r="BG426" s="9"/>
      <c r="BJ426" s="9"/>
    </row>
    <row r="427" spans="56:62" ht="13.15" customHeight="1" x14ac:dyDescent="0.25">
      <c r="BD427" s="9"/>
      <c r="BG427" s="9"/>
      <c r="BJ427" s="9"/>
    </row>
    <row r="428" spans="56:62" ht="13.15" customHeight="1" x14ac:dyDescent="0.25">
      <c r="BD428" s="9"/>
      <c r="BG428" s="9"/>
      <c r="BJ428" s="9"/>
    </row>
    <row r="429" spans="56:62" ht="13.15" customHeight="1" x14ac:dyDescent="0.25">
      <c r="BD429" s="9"/>
      <c r="BG429" s="9"/>
      <c r="BJ429" s="9"/>
    </row>
    <row r="430" spans="56:62" ht="13.15" customHeight="1" x14ac:dyDescent="0.25">
      <c r="BD430" s="9"/>
      <c r="BG430" s="9"/>
      <c r="BJ430" s="9"/>
    </row>
    <row r="431" spans="56:62" ht="13.15" customHeight="1" x14ac:dyDescent="0.25">
      <c r="BD431" s="9"/>
      <c r="BG431" s="9"/>
      <c r="BJ431" s="9"/>
    </row>
    <row r="432" spans="56:62" ht="13.15" customHeight="1" x14ac:dyDescent="0.25">
      <c r="BD432" s="9"/>
      <c r="BG432" s="9"/>
      <c r="BJ432" s="9"/>
    </row>
    <row r="433" spans="56:62" ht="13.15" customHeight="1" x14ac:dyDescent="0.25">
      <c r="BD433" s="9"/>
      <c r="BG433" s="9"/>
      <c r="BJ433" s="9"/>
    </row>
    <row r="434" spans="56:62" ht="13.15" customHeight="1" x14ac:dyDescent="0.25">
      <c r="BD434" s="9"/>
      <c r="BG434" s="9"/>
      <c r="BJ434" s="9"/>
    </row>
    <row r="435" spans="56:62" ht="13.15" customHeight="1" x14ac:dyDescent="0.25">
      <c r="BD435" s="9"/>
      <c r="BG435" s="9"/>
      <c r="BJ435" s="9"/>
    </row>
    <row r="436" spans="56:62" ht="13.15" customHeight="1" x14ac:dyDescent="0.25">
      <c r="BD436" s="9"/>
      <c r="BG436" s="9"/>
      <c r="BJ436" s="9"/>
    </row>
    <row r="437" spans="56:62" ht="13.15" customHeight="1" x14ac:dyDescent="0.25">
      <c r="BD437" s="9"/>
      <c r="BG437" s="9"/>
      <c r="BJ437" s="9"/>
    </row>
    <row r="438" spans="56:62" ht="13.15" customHeight="1" x14ac:dyDescent="0.25">
      <c r="BD438" s="9"/>
      <c r="BG438" s="9"/>
      <c r="BJ438" s="9"/>
    </row>
    <row r="439" spans="56:62" ht="13.15" customHeight="1" x14ac:dyDescent="0.25">
      <c r="BD439" s="9"/>
      <c r="BG439" s="9"/>
      <c r="BJ439" s="9"/>
    </row>
    <row r="440" spans="56:62" ht="13.15" customHeight="1" x14ac:dyDescent="0.25">
      <c r="BD440" s="9"/>
      <c r="BG440" s="9"/>
      <c r="BJ440" s="9"/>
    </row>
    <row r="441" spans="56:62" ht="13.15" customHeight="1" x14ac:dyDescent="0.25">
      <c r="BD441" s="9"/>
      <c r="BG441" s="9"/>
      <c r="BJ441" s="9"/>
    </row>
    <row r="442" spans="56:62" ht="13.15" customHeight="1" x14ac:dyDescent="0.25">
      <c r="BD442" s="9"/>
      <c r="BG442" s="9"/>
      <c r="BJ442" s="9"/>
    </row>
    <row r="443" spans="56:62" ht="13.15" customHeight="1" x14ac:dyDescent="0.25">
      <c r="BD443" s="9"/>
      <c r="BG443" s="9"/>
      <c r="BJ443" s="9"/>
    </row>
    <row r="444" spans="56:62" ht="13.15" customHeight="1" x14ac:dyDescent="0.25">
      <c r="BD444" s="9"/>
      <c r="BG444" s="9"/>
      <c r="BJ444" s="9"/>
    </row>
    <row r="445" spans="56:62" ht="13.15" customHeight="1" x14ac:dyDescent="0.25">
      <c r="BD445" s="9"/>
      <c r="BG445" s="9"/>
      <c r="BJ445" s="9"/>
    </row>
    <row r="446" spans="56:62" ht="13.15" customHeight="1" x14ac:dyDescent="0.25">
      <c r="BD446" s="9"/>
      <c r="BG446" s="9"/>
      <c r="BJ446" s="9"/>
    </row>
    <row r="447" spans="56:62" ht="13.15" customHeight="1" x14ac:dyDescent="0.25">
      <c r="BD447" s="9"/>
      <c r="BG447" s="9"/>
      <c r="BJ447" s="9"/>
    </row>
    <row r="448" spans="56:62" ht="13.15" customHeight="1" x14ac:dyDescent="0.25">
      <c r="BD448" s="9"/>
      <c r="BG448" s="9"/>
      <c r="BJ448" s="9"/>
    </row>
    <row r="449" spans="56:62" ht="13.15" customHeight="1" x14ac:dyDescent="0.25">
      <c r="BD449" s="9"/>
      <c r="BG449" s="9"/>
      <c r="BJ449" s="9"/>
    </row>
    <row r="450" spans="56:62" ht="13.15" customHeight="1" x14ac:dyDescent="0.25">
      <c r="BD450" s="9"/>
      <c r="BG450" s="9"/>
      <c r="BJ450" s="9"/>
    </row>
    <row r="451" spans="56:62" ht="13.15" customHeight="1" x14ac:dyDescent="0.25">
      <c r="BD451" s="9"/>
      <c r="BG451" s="9"/>
      <c r="BJ451" s="9"/>
    </row>
    <row r="452" spans="56:62" ht="13.15" customHeight="1" x14ac:dyDescent="0.25">
      <c r="BD452" s="9"/>
      <c r="BG452" s="9"/>
      <c r="BJ452" s="9"/>
    </row>
    <row r="453" spans="56:62" ht="13.15" customHeight="1" x14ac:dyDescent="0.25">
      <c r="BD453" s="9"/>
      <c r="BG453" s="9"/>
      <c r="BJ453" s="9"/>
    </row>
    <row r="454" spans="56:62" ht="13.15" customHeight="1" x14ac:dyDescent="0.25">
      <c r="BD454" s="9"/>
      <c r="BG454" s="9"/>
      <c r="BJ454" s="9"/>
    </row>
    <row r="455" spans="56:62" ht="13.15" customHeight="1" x14ac:dyDescent="0.25">
      <c r="BD455" s="9"/>
      <c r="BG455" s="9"/>
      <c r="BJ455" s="9"/>
    </row>
    <row r="456" spans="56:62" ht="13.15" customHeight="1" x14ac:dyDescent="0.25">
      <c r="BD456" s="9"/>
      <c r="BG456" s="9"/>
      <c r="BJ456" s="9"/>
    </row>
    <row r="457" spans="56:62" ht="13.15" customHeight="1" x14ac:dyDescent="0.25">
      <c r="BD457" s="9"/>
      <c r="BG457" s="9"/>
      <c r="BJ457" s="9"/>
    </row>
    <row r="458" spans="56:62" ht="13.15" customHeight="1" x14ac:dyDescent="0.25">
      <c r="BD458" s="9"/>
      <c r="BG458" s="9"/>
      <c r="BJ458" s="9"/>
    </row>
    <row r="459" spans="56:62" ht="13.15" customHeight="1" x14ac:dyDescent="0.25">
      <c r="BD459" s="9"/>
      <c r="BG459" s="9"/>
      <c r="BJ459" s="9"/>
    </row>
    <row r="460" spans="56:62" ht="13.15" customHeight="1" x14ac:dyDescent="0.25">
      <c r="BD460" s="9"/>
      <c r="BG460" s="9"/>
      <c r="BJ460" s="9"/>
    </row>
    <row r="461" spans="56:62" ht="13.15" customHeight="1" x14ac:dyDescent="0.25">
      <c r="BD461" s="9"/>
      <c r="BG461" s="9"/>
      <c r="BJ461" s="9"/>
    </row>
    <row r="462" spans="56:62" ht="13.15" customHeight="1" x14ac:dyDescent="0.25">
      <c r="BD462" s="9"/>
      <c r="BG462" s="9"/>
      <c r="BJ462" s="9"/>
    </row>
    <row r="463" spans="56:62" ht="13.15" customHeight="1" x14ac:dyDescent="0.25">
      <c r="BD463" s="9"/>
      <c r="BG463" s="9"/>
      <c r="BJ463" s="9"/>
    </row>
    <row r="464" spans="56:62" ht="13.15" customHeight="1" x14ac:dyDescent="0.25">
      <c r="BD464" s="9"/>
      <c r="BG464" s="9"/>
      <c r="BJ464" s="9"/>
    </row>
    <row r="465" spans="56:62" ht="13.15" customHeight="1" x14ac:dyDescent="0.25">
      <c r="BD465" s="9"/>
      <c r="BG465" s="9"/>
      <c r="BJ465" s="9"/>
    </row>
    <row r="466" spans="56:62" ht="13.15" customHeight="1" x14ac:dyDescent="0.25">
      <c r="BD466" s="9"/>
      <c r="BG466" s="9"/>
      <c r="BJ466" s="9"/>
    </row>
    <row r="467" spans="56:62" ht="13.15" customHeight="1" x14ac:dyDescent="0.25">
      <c r="BD467" s="9"/>
      <c r="BG467" s="9"/>
      <c r="BJ467" s="9"/>
    </row>
    <row r="468" spans="56:62" ht="13.15" customHeight="1" x14ac:dyDescent="0.25">
      <c r="BD468" s="9"/>
      <c r="BG468" s="9"/>
      <c r="BJ468" s="9"/>
    </row>
    <row r="469" spans="56:62" ht="13.15" customHeight="1" x14ac:dyDescent="0.25">
      <c r="BD469" s="9"/>
      <c r="BG469" s="9"/>
      <c r="BJ469" s="9"/>
    </row>
    <row r="470" spans="56:62" ht="13.15" customHeight="1" x14ac:dyDescent="0.25">
      <c r="BD470" s="9"/>
      <c r="BG470" s="9"/>
      <c r="BJ470" s="9"/>
    </row>
    <row r="471" spans="56:62" ht="13.15" customHeight="1" x14ac:dyDescent="0.25">
      <c r="BD471" s="9"/>
      <c r="BG471" s="9"/>
      <c r="BJ471" s="9"/>
    </row>
    <row r="472" spans="56:62" ht="13.15" customHeight="1" x14ac:dyDescent="0.25">
      <c r="BD472" s="9"/>
      <c r="BG472" s="9"/>
      <c r="BJ472" s="9"/>
    </row>
    <row r="473" spans="56:62" ht="13.15" customHeight="1" x14ac:dyDescent="0.25">
      <c r="BD473" s="9"/>
      <c r="BG473" s="9"/>
      <c r="BJ473" s="9"/>
    </row>
    <row r="474" spans="56:62" ht="13.15" customHeight="1" x14ac:dyDescent="0.25">
      <c r="BD474" s="9"/>
      <c r="BG474" s="9"/>
      <c r="BJ474" s="9"/>
    </row>
    <row r="475" spans="56:62" ht="13.15" customHeight="1" x14ac:dyDescent="0.25">
      <c r="BD475" s="9"/>
      <c r="BG475" s="9"/>
      <c r="BJ475" s="9"/>
    </row>
    <row r="476" spans="56:62" ht="13.15" customHeight="1" x14ac:dyDescent="0.25">
      <c r="BD476" s="9"/>
      <c r="BG476" s="9"/>
      <c r="BJ476" s="9"/>
    </row>
    <row r="477" spans="56:62" ht="13.15" customHeight="1" x14ac:dyDescent="0.25">
      <c r="BD477" s="9"/>
      <c r="BG477" s="9"/>
      <c r="BJ477" s="9"/>
    </row>
    <row r="478" spans="56:62" ht="13.15" customHeight="1" x14ac:dyDescent="0.25">
      <c r="BD478" s="9"/>
      <c r="BG478" s="9"/>
      <c r="BJ478" s="9"/>
    </row>
    <row r="479" spans="56:62" ht="13.15" customHeight="1" x14ac:dyDescent="0.25">
      <c r="BD479" s="9"/>
      <c r="BG479" s="9"/>
      <c r="BJ479" s="9"/>
    </row>
    <row r="480" spans="56:62" ht="13.15" customHeight="1" x14ac:dyDescent="0.25">
      <c r="BD480" s="9"/>
      <c r="BG480" s="9"/>
      <c r="BJ480" s="9"/>
    </row>
    <row r="481" spans="56:62" ht="13.15" customHeight="1" x14ac:dyDescent="0.25">
      <c r="BD481" s="9"/>
      <c r="BG481" s="9"/>
      <c r="BJ481" s="9"/>
    </row>
    <row r="482" spans="56:62" ht="13.15" customHeight="1" x14ac:dyDescent="0.25">
      <c r="BD482" s="9"/>
      <c r="BG482" s="9"/>
      <c r="BJ482" s="9"/>
    </row>
    <row r="483" spans="56:62" ht="13.15" customHeight="1" x14ac:dyDescent="0.25">
      <c r="BD483" s="9"/>
      <c r="BG483" s="9"/>
      <c r="BJ483" s="9"/>
    </row>
    <row r="484" spans="56:62" ht="13.15" customHeight="1" x14ac:dyDescent="0.25">
      <c r="BD484" s="9"/>
      <c r="BG484" s="9"/>
      <c r="BJ484" s="9"/>
    </row>
    <row r="485" spans="56:62" ht="13.15" customHeight="1" x14ac:dyDescent="0.25">
      <c r="BD485" s="9"/>
      <c r="BG485" s="9"/>
      <c r="BJ485" s="9"/>
    </row>
    <row r="486" spans="56:62" ht="13.15" customHeight="1" x14ac:dyDescent="0.25">
      <c r="BD486" s="9"/>
      <c r="BG486" s="9"/>
      <c r="BJ486" s="9"/>
    </row>
    <row r="487" spans="56:62" ht="13.15" customHeight="1" x14ac:dyDescent="0.25">
      <c r="BD487" s="9"/>
      <c r="BG487" s="9"/>
      <c r="BJ487" s="9"/>
    </row>
    <row r="488" spans="56:62" ht="13.15" customHeight="1" x14ac:dyDescent="0.25">
      <c r="BD488" s="9"/>
      <c r="BG488" s="9"/>
      <c r="BJ488" s="9"/>
    </row>
    <row r="489" spans="56:62" ht="13.15" customHeight="1" x14ac:dyDescent="0.25">
      <c r="BD489" s="9"/>
      <c r="BG489" s="9"/>
      <c r="BJ489" s="9"/>
    </row>
    <row r="490" spans="56:62" ht="13.15" customHeight="1" x14ac:dyDescent="0.25">
      <c r="BD490" s="9"/>
      <c r="BG490" s="9"/>
      <c r="BJ490" s="9"/>
    </row>
    <row r="491" spans="56:62" ht="13.15" customHeight="1" x14ac:dyDescent="0.25">
      <c r="BD491" s="9"/>
      <c r="BG491" s="9"/>
      <c r="BJ491" s="9"/>
    </row>
    <row r="492" spans="56:62" ht="13.15" customHeight="1" x14ac:dyDescent="0.25">
      <c r="BD492" s="9"/>
      <c r="BG492" s="9"/>
      <c r="BJ492" s="9"/>
    </row>
    <row r="493" spans="56:62" ht="13.15" customHeight="1" x14ac:dyDescent="0.25">
      <c r="BD493" s="9"/>
      <c r="BG493" s="9"/>
      <c r="BJ493" s="9"/>
    </row>
    <row r="494" spans="56:62" ht="13.15" customHeight="1" x14ac:dyDescent="0.25">
      <c r="BD494" s="9"/>
      <c r="BG494" s="9"/>
      <c r="BJ494" s="9"/>
    </row>
    <row r="495" spans="56:62" ht="13.15" customHeight="1" x14ac:dyDescent="0.25">
      <c r="BD495" s="9"/>
      <c r="BG495" s="9"/>
      <c r="BJ495" s="9"/>
    </row>
    <row r="496" spans="56:62" ht="13.15" customHeight="1" x14ac:dyDescent="0.25">
      <c r="BD496" s="9"/>
      <c r="BG496" s="9"/>
      <c r="BJ496" s="9"/>
    </row>
    <row r="497" spans="56:62" ht="13.15" customHeight="1" x14ac:dyDescent="0.25">
      <c r="BD497" s="9"/>
      <c r="BG497" s="9"/>
      <c r="BJ497" s="9"/>
    </row>
    <row r="498" spans="56:62" ht="13.15" customHeight="1" x14ac:dyDescent="0.25">
      <c r="BD498" s="9"/>
      <c r="BG498" s="9"/>
      <c r="BJ498" s="9"/>
    </row>
    <row r="499" spans="56:62" ht="13.15" customHeight="1" x14ac:dyDescent="0.25">
      <c r="BD499" s="9"/>
      <c r="BG499" s="9"/>
      <c r="BJ499" s="9"/>
    </row>
    <row r="500" spans="56:62" ht="13.15" customHeight="1" x14ac:dyDescent="0.25">
      <c r="BD500" s="9"/>
      <c r="BG500" s="9"/>
      <c r="BJ500" s="9"/>
    </row>
    <row r="501" spans="56:62" ht="13.15" customHeight="1" x14ac:dyDescent="0.25">
      <c r="BD501" s="9"/>
      <c r="BG501" s="9"/>
      <c r="BJ501" s="9"/>
    </row>
    <row r="502" spans="56:62" ht="13.15" customHeight="1" x14ac:dyDescent="0.25">
      <c r="BD502" s="9"/>
      <c r="BG502" s="9"/>
      <c r="BJ502" s="9"/>
    </row>
    <row r="503" spans="56:62" ht="13.15" customHeight="1" x14ac:dyDescent="0.25">
      <c r="BD503" s="9"/>
      <c r="BG503" s="9"/>
      <c r="BJ503" s="9"/>
    </row>
    <row r="504" spans="56:62" ht="13.15" customHeight="1" x14ac:dyDescent="0.25">
      <c r="BD504" s="9"/>
      <c r="BG504" s="9"/>
      <c r="BJ504" s="9"/>
    </row>
    <row r="505" spans="56:62" ht="13.15" customHeight="1" x14ac:dyDescent="0.25">
      <c r="BD505" s="9"/>
      <c r="BG505" s="9"/>
      <c r="BJ505" s="9"/>
    </row>
    <row r="506" spans="56:62" ht="13.15" customHeight="1" x14ac:dyDescent="0.25">
      <c r="BD506" s="9"/>
      <c r="BG506" s="9"/>
      <c r="BJ506" s="9"/>
    </row>
    <row r="507" spans="56:62" ht="13.15" customHeight="1" x14ac:dyDescent="0.25">
      <c r="BD507" s="9"/>
      <c r="BG507" s="9"/>
      <c r="BJ507" s="9"/>
    </row>
    <row r="508" spans="56:62" ht="13.15" customHeight="1" x14ac:dyDescent="0.25">
      <c r="BD508" s="9"/>
      <c r="BG508" s="9"/>
      <c r="BJ508" s="9"/>
    </row>
    <row r="509" spans="56:62" ht="13.15" customHeight="1" x14ac:dyDescent="0.25">
      <c r="BD509" s="9"/>
      <c r="BG509" s="9"/>
      <c r="BJ509" s="9"/>
    </row>
    <row r="510" spans="56:62" ht="13.15" customHeight="1" x14ac:dyDescent="0.25">
      <c r="BD510" s="9"/>
      <c r="BG510" s="9"/>
      <c r="BJ510" s="9"/>
    </row>
    <row r="511" spans="56:62" ht="13.15" customHeight="1" x14ac:dyDescent="0.25">
      <c r="BD511" s="9"/>
      <c r="BG511" s="9"/>
      <c r="BJ511" s="9"/>
    </row>
    <row r="512" spans="56:62" ht="13.15" customHeight="1" x14ac:dyDescent="0.25">
      <c r="BD512" s="9"/>
      <c r="BG512" s="9"/>
      <c r="BJ512" s="9"/>
    </row>
    <row r="513" spans="56:62" ht="13.15" customHeight="1" x14ac:dyDescent="0.25">
      <c r="BD513" s="9"/>
      <c r="BG513" s="9"/>
      <c r="BJ513" s="9"/>
    </row>
    <row r="514" spans="56:62" ht="13.15" customHeight="1" x14ac:dyDescent="0.25">
      <c r="BD514" s="9"/>
      <c r="BG514" s="9"/>
      <c r="BJ514" s="9"/>
    </row>
    <row r="515" spans="56:62" ht="13.15" customHeight="1" x14ac:dyDescent="0.25">
      <c r="BD515" s="9"/>
      <c r="BG515" s="9"/>
      <c r="BJ515" s="9"/>
    </row>
    <row r="516" spans="56:62" ht="13.15" customHeight="1" x14ac:dyDescent="0.25">
      <c r="BD516" s="9"/>
      <c r="BG516" s="9"/>
      <c r="BJ516" s="9"/>
    </row>
    <row r="517" spans="56:62" ht="13.15" customHeight="1" x14ac:dyDescent="0.25">
      <c r="BD517" s="9"/>
      <c r="BG517" s="9"/>
      <c r="BJ517" s="9"/>
    </row>
    <row r="518" spans="56:62" ht="13.15" customHeight="1" x14ac:dyDescent="0.25">
      <c r="BD518" s="9"/>
      <c r="BG518" s="9"/>
      <c r="BJ518" s="9"/>
    </row>
    <row r="519" spans="56:62" ht="13.15" customHeight="1" x14ac:dyDescent="0.25">
      <c r="BD519" s="9"/>
      <c r="BG519" s="9"/>
      <c r="BJ519" s="9"/>
    </row>
    <row r="520" spans="56:62" ht="13.15" customHeight="1" x14ac:dyDescent="0.25">
      <c r="BD520" s="9"/>
      <c r="BG520" s="9"/>
      <c r="BJ520" s="9"/>
    </row>
    <row r="521" spans="56:62" ht="13.15" customHeight="1" x14ac:dyDescent="0.25">
      <c r="BD521" s="9"/>
      <c r="BG521" s="9"/>
      <c r="BJ521" s="9"/>
    </row>
    <row r="522" spans="56:62" ht="13.15" customHeight="1" x14ac:dyDescent="0.25">
      <c r="BD522" s="9"/>
      <c r="BG522" s="9"/>
      <c r="BJ522" s="9"/>
    </row>
    <row r="523" spans="56:62" ht="13.15" customHeight="1" x14ac:dyDescent="0.25">
      <c r="BD523" s="9"/>
      <c r="BG523" s="9"/>
      <c r="BJ523" s="9"/>
    </row>
    <row r="524" spans="56:62" ht="13.15" customHeight="1" x14ac:dyDescent="0.25">
      <c r="BD524" s="9"/>
      <c r="BG524" s="9"/>
      <c r="BJ524" s="9"/>
    </row>
    <row r="525" spans="56:62" ht="13.15" customHeight="1" x14ac:dyDescent="0.25">
      <c r="BD525" s="9"/>
      <c r="BG525" s="9"/>
      <c r="BJ525" s="9"/>
    </row>
    <row r="526" spans="56:62" ht="13.15" customHeight="1" x14ac:dyDescent="0.25">
      <c r="BD526" s="9"/>
      <c r="BG526" s="9"/>
      <c r="BJ526" s="9"/>
    </row>
    <row r="527" spans="56:62" ht="13.15" customHeight="1" x14ac:dyDescent="0.25">
      <c r="BD527" s="9"/>
      <c r="BG527" s="9"/>
      <c r="BJ527" s="9"/>
    </row>
    <row r="528" spans="56:62" ht="13.15" customHeight="1" x14ac:dyDescent="0.25">
      <c r="BD528" s="9"/>
      <c r="BG528" s="9"/>
      <c r="BJ528" s="9"/>
    </row>
    <row r="529" spans="56:62" ht="13.15" customHeight="1" x14ac:dyDescent="0.25">
      <c r="BD529" s="9"/>
      <c r="BG529" s="9"/>
      <c r="BJ529" s="9"/>
    </row>
    <row r="530" spans="56:62" ht="13.15" customHeight="1" x14ac:dyDescent="0.25">
      <c r="BD530" s="9"/>
      <c r="BG530" s="9"/>
      <c r="BJ530" s="9"/>
    </row>
    <row r="531" spans="56:62" ht="13.15" customHeight="1" x14ac:dyDescent="0.25">
      <c r="BD531" s="9"/>
      <c r="BG531" s="9"/>
      <c r="BJ531" s="9"/>
    </row>
    <row r="532" spans="56:62" ht="13.15" customHeight="1" x14ac:dyDescent="0.25">
      <c r="BD532" s="9"/>
      <c r="BG532" s="9"/>
      <c r="BJ532" s="9"/>
    </row>
    <row r="533" spans="56:62" ht="13.15" customHeight="1" x14ac:dyDescent="0.25">
      <c r="BD533" s="9"/>
      <c r="BG533" s="9"/>
      <c r="BJ533" s="9"/>
    </row>
    <row r="534" spans="56:62" ht="13.15" customHeight="1" x14ac:dyDescent="0.25">
      <c r="BD534" s="9"/>
      <c r="BG534" s="9"/>
      <c r="BJ534" s="9"/>
    </row>
    <row r="535" spans="56:62" ht="13.15" customHeight="1" x14ac:dyDescent="0.25">
      <c r="BD535" s="9"/>
      <c r="BG535" s="9"/>
      <c r="BJ535" s="9"/>
    </row>
    <row r="536" spans="56:62" ht="13.15" customHeight="1" x14ac:dyDescent="0.25">
      <c r="BD536" s="9"/>
      <c r="BG536" s="9"/>
      <c r="BJ536" s="9"/>
    </row>
    <row r="537" spans="56:62" ht="13.15" customHeight="1" x14ac:dyDescent="0.25">
      <c r="BD537" s="9"/>
      <c r="BG537" s="9"/>
      <c r="BJ537" s="9"/>
    </row>
    <row r="538" spans="56:62" ht="13.15" customHeight="1" x14ac:dyDescent="0.25">
      <c r="BD538" s="9"/>
      <c r="BG538" s="9"/>
      <c r="BJ538" s="9"/>
    </row>
    <row r="539" spans="56:62" ht="13.15" customHeight="1" x14ac:dyDescent="0.25">
      <c r="BD539" s="9"/>
      <c r="BG539" s="9"/>
      <c r="BJ539" s="9"/>
    </row>
    <row r="540" spans="56:62" ht="13.15" customHeight="1" x14ac:dyDescent="0.25">
      <c r="BD540" s="9"/>
      <c r="BG540" s="9"/>
      <c r="BJ540" s="9"/>
    </row>
    <row r="541" spans="56:62" ht="13.15" customHeight="1" x14ac:dyDescent="0.25">
      <c r="BD541" s="9"/>
      <c r="BG541" s="9"/>
      <c r="BJ541" s="9"/>
    </row>
    <row r="542" spans="56:62" ht="13.15" customHeight="1" x14ac:dyDescent="0.25">
      <c r="BD542" s="9"/>
      <c r="BG542" s="9"/>
      <c r="BJ542" s="9"/>
    </row>
    <row r="543" spans="56:62" ht="13.15" customHeight="1" x14ac:dyDescent="0.25">
      <c r="BD543" s="9"/>
      <c r="BG543" s="9"/>
      <c r="BJ543" s="9"/>
    </row>
    <row r="544" spans="56:62" ht="13.15" customHeight="1" x14ac:dyDescent="0.25">
      <c r="BD544" s="9"/>
      <c r="BG544" s="9"/>
      <c r="BJ544" s="9"/>
    </row>
    <row r="545" spans="56:62" ht="13.15" customHeight="1" x14ac:dyDescent="0.25">
      <c r="BD545" s="9"/>
      <c r="BG545" s="9"/>
      <c r="BJ545" s="9"/>
    </row>
    <row r="546" spans="56:62" ht="13.15" customHeight="1" x14ac:dyDescent="0.25">
      <c r="BD546" s="9"/>
      <c r="BG546" s="9"/>
      <c r="BJ546" s="9"/>
    </row>
    <row r="547" spans="56:62" ht="13.15" customHeight="1" x14ac:dyDescent="0.25">
      <c r="BD547" s="9"/>
      <c r="BG547" s="9"/>
      <c r="BJ547" s="9"/>
    </row>
    <row r="548" spans="56:62" ht="13.15" customHeight="1" x14ac:dyDescent="0.25">
      <c r="BD548" s="9"/>
      <c r="BG548" s="9"/>
      <c r="BJ548" s="9"/>
    </row>
    <row r="549" spans="56:62" ht="13.15" customHeight="1" x14ac:dyDescent="0.25">
      <c r="BD549" s="9"/>
      <c r="BG549" s="9"/>
      <c r="BJ549" s="9"/>
    </row>
    <row r="550" spans="56:62" ht="13.15" customHeight="1" x14ac:dyDescent="0.25">
      <c r="BD550" s="9"/>
      <c r="BG550" s="9"/>
      <c r="BJ550" s="9"/>
    </row>
    <row r="551" spans="56:62" ht="13.15" customHeight="1" x14ac:dyDescent="0.25">
      <c r="BD551" s="9"/>
      <c r="BG551" s="9"/>
      <c r="BJ551" s="9"/>
    </row>
    <row r="552" spans="56:62" ht="13.15" customHeight="1" x14ac:dyDescent="0.25">
      <c r="BD552" s="9"/>
      <c r="BG552" s="9"/>
      <c r="BJ552" s="9"/>
    </row>
    <row r="553" spans="56:62" ht="13.15" customHeight="1" x14ac:dyDescent="0.25">
      <c r="BD553" s="9"/>
      <c r="BG553" s="9"/>
      <c r="BJ553" s="9"/>
    </row>
    <row r="554" spans="56:62" ht="13.15" customHeight="1" x14ac:dyDescent="0.25">
      <c r="BD554" s="9"/>
      <c r="BG554" s="9"/>
      <c r="BJ554" s="9"/>
    </row>
    <row r="555" spans="56:62" ht="13.15" customHeight="1" x14ac:dyDescent="0.25">
      <c r="BD555" s="9"/>
      <c r="BG555" s="9"/>
      <c r="BJ555" s="9"/>
    </row>
    <row r="556" spans="56:62" ht="13.15" customHeight="1" x14ac:dyDescent="0.25">
      <c r="BD556" s="9"/>
      <c r="BG556" s="9"/>
      <c r="BJ556" s="9"/>
    </row>
    <row r="557" spans="56:62" ht="13.15" customHeight="1" x14ac:dyDescent="0.25">
      <c r="BD557" s="9"/>
      <c r="BG557" s="9"/>
      <c r="BJ557" s="9"/>
    </row>
    <row r="558" spans="56:62" ht="13.15" customHeight="1" x14ac:dyDescent="0.25">
      <c r="BD558" s="9"/>
      <c r="BG558" s="9"/>
      <c r="BJ558" s="9"/>
    </row>
    <row r="559" spans="56:62" ht="13.15" customHeight="1" x14ac:dyDescent="0.25">
      <c r="BD559" s="9"/>
      <c r="BG559" s="9"/>
      <c r="BJ559" s="9"/>
    </row>
    <row r="560" spans="56:62" ht="13.15" customHeight="1" x14ac:dyDescent="0.25">
      <c r="BD560" s="9"/>
      <c r="BG560" s="9"/>
      <c r="BJ560" s="9"/>
    </row>
    <row r="561" spans="56:62" ht="13.15" customHeight="1" x14ac:dyDescent="0.25">
      <c r="BD561" s="9"/>
      <c r="BG561" s="9"/>
      <c r="BJ561" s="9"/>
    </row>
    <row r="562" spans="56:62" ht="13.15" customHeight="1" x14ac:dyDescent="0.25">
      <c r="BD562" s="9"/>
      <c r="BG562" s="9"/>
      <c r="BJ562" s="9"/>
    </row>
    <row r="563" spans="56:62" ht="13.15" customHeight="1" x14ac:dyDescent="0.25">
      <c r="BD563" s="9"/>
      <c r="BG563" s="9"/>
      <c r="BJ563" s="9"/>
    </row>
    <row r="564" spans="56:62" ht="13.15" customHeight="1" x14ac:dyDescent="0.25">
      <c r="BD564" s="9"/>
      <c r="BG564" s="9"/>
      <c r="BJ564" s="9"/>
    </row>
    <row r="565" spans="56:62" ht="13.15" customHeight="1" x14ac:dyDescent="0.25">
      <c r="BD565" s="9"/>
      <c r="BG565" s="9"/>
      <c r="BJ565" s="9"/>
    </row>
    <row r="566" spans="56:62" ht="13.15" customHeight="1" x14ac:dyDescent="0.25">
      <c r="BD566" s="9"/>
      <c r="BG566" s="9"/>
      <c r="BJ566" s="9"/>
    </row>
    <row r="567" spans="56:62" ht="13.15" customHeight="1" x14ac:dyDescent="0.25">
      <c r="BD567" s="9"/>
      <c r="BG567" s="9"/>
      <c r="BJ567" s="9"/>
    </row>
    <row r="568" spans="56:62" ht="13.15" customHeight="1" x14ac:dyDescent="0.25">
      <c r="BD568" s="9"/>
      <c r="BG568" s="9"/>
      <c r="BJ568" s="9"/>
    </row>
    <row r="569" spans="56:62" ht="13.15" customHeight="1" x14ac:dyDescent="0.25">
      <c r="BD569" s="9"/>
      <c r="BG569" s="9"/>
      <c r="BJ569" s="9"/>
    </row>
    <row r="570" spans="56:62" ht="13.15" customHeight="1" x14ac:dyDescent="0.25">
      <c r="BD570" s="9"/>
      <c r="BG570" s="9"/>
      <c r="BJ570" s="9"/>
    </row>
    <row r="571" spans="56:62" ht="13.15" customHeight="1" x14ac:dyDescent="0.25">
      <c r="BD571" s="9"/>
      <c r="BG571" s="9"/>
      <c r="BJ571" s="9"/>
    </row>
    <row r="572" spans="56:62" ht="13.15" customHeight="1" x14ac:dyDescent="0.25">
      <c r="BD572" s="9"/>
      <c r="BG572" s="9"/>
      <c r="BJ572" s="9"/>
    </row>
    <row r="573" spans="56:62" ht="13.15" customHeight="1" x14ac:dyDescent="0.25">
      <c r="BD573" s="9"/>
      <c r="BG573" s="9"/>
      <c r="BJ573" s="9"/>
    </row>
    <row r="574" spans="56:62" ht="13.15" customHeight="1" x14ac:dyDescent="0.25">
      <c r="BD574" s="9"/>
      <c r="BG574" s="9"/>
      <c r="BJ574" s="9"/>
    </row>
    <row r="575" spans="56:62" ht="13.15" customHeight="1" x14ac:dyDescent="0.25">
      <c r="BD575" s="9"/>
      <c r="BG575" s="9"/>
      <c r="BJ575" s="9"/>
    </row>
    <row r="576" spans="56:62" ht="13.15" customHeight="1" x14ac:dyDescent="0.25">
      <c r="BD576" s="9"/>
      <c r="BG576" s="9"/>
      <c r="BJ576" s="9"/>
    </row>
    <row r="577" spans="56:62" ht="13.15" customHeight="1" x14ac:dyDescent="0.25">
      <c r="BD577" s="9"/>
      <c r="BG577" s="9"/>
      <c r="BJ577" s="9"/>
    </row>
    <row r="578" spans="56:62" ht="13.15" customHeight="1" x14ac:dyDescent="0.25">
      <c r="BD578" s="9"/>
      <c r="BG578" s="9"/>
      <c r="BJ578" s="9"/>
    </row>
    <row r="579" spans="56:62" ht="13.15" customHeight="1" x14ac:dyDescent="0.25">
      <c r="BD579" s="9"/>
      <c r="BG579" s="9"/>
      <c r="BJ579" s="9"/>
    </row>
    <row r="580" spans="56:62" ht="13.15" customHeight="1" x14ac:dyDescent="0.25">
      <c r="BD580" s="9"/>
      <c r="BG580" s="9"/>
      <c r="BJ580" s="9"/>
    </row>
    <row r="581" spans="56:62" ht="13.15" customHeight="1" x14ac:dyDescent="0.25">
      <c r="BD581" s="9"/>
      <c r="BG581" s="9"/>
      <c r="BJ581" s="9"/>
    </row>
    <row r="582" spans="56:62" ht="13.15" customHeight="1" x14ac:dyDescent="0.25">
      <c r="BD582" s="9"/>
      <c r="BG582" s="9"/>
      <c r="BJ582" s="9"/>
    </row>
    <row r="583" spans="56:62" ht="13.15" customHeight="1" x14ac:dyDescent="0.25">
      <c r="BD583" s="9"/>
      <c r="BG583" s="9"/>
      <c r="BJ583" s="9"/>
    </row>
    <row r="584" spans="56:62" ht="13.15" customHeight="1" x14ac:dyDescent="0.25">
      <c r="BD584" s="9"/>
      <c r="BG584" s="9"/>
      <c r="BJ584" s="9"/>
    </row>
    <row r="585" spans="56:62" ht="13.15" customHeight="1" x14ac:dyDescent="0.25">
      <c r="BD585" s="9"/>
      <c r="BG585" s="9"/>
      <c r="BJ585" s="9"/>
    </row>
    <row r="586" spans="56:62" ht="13.15" customHeight="1" x14ac:dyDescent="0.25">
      <c r="BD586" s="9"/>
      <c r="BG586" s="9"/>
      <c r="BJ586" s="9"/>
    </row>
    <row r="587" spans="56:62" ht="13.15" customHeight="1" x14ac:dyDescent="0.25">
      <c r="BD587" s="9"/>
      <c r="BG587" s="9"/>
      <c r="BJ587" s="9"/>
    </row>
    <row r="588" spans="56:62" ht="13.15" customHeight="1" x14ac:dyDescent="0.25">
      <c r="BD588" s="9"/>
      <c r="BG588" s="9"/>
      <c r="BJ588" s="9"/>
    </row>
    <row r="589" spans="56:62" ht="13.15" customHeight="1" x14ac:dyDescent="0.25">
      <c r="BD589" s="9"/>
      <c r="BG589" s="9"/>
      <c r="BJ589" s="9"/>
    </row>
    <row r="590" spans="56:62" ht="13.15" customHeight="1" x14ac:dyDescent="0.25">
      <c r="BD590" s="9"/>
      <c r="BG590" s="9"/>
      <c r="BJ590" s="9"/>
    </row>
    <row r="591" spans="56:62" ht="13.15" customHeight="1" x14ac:dyDescent="0.25">
      <c r="BD591" s="9"/>
      <c r="BG591" s="9"/>
      <c r="BJ591" s="9"/>
    </row>
    <row r="592" spans="56:62" ht="13.15" customHeight="1" x14ac:dyDescent="0.25">
      <c r="BD592" s="9"/>
      <c r="BG592" s="9"/>
      <c r="BJ592" s="9"/>
    </row>
    <row r="593" spans="56:62" ht="13.15" customHeight="1" x14ac:dyDescent="0.25">
      <c r="BD593" s="9"/>
      <c r="BG593" s="9"/>
      <c r="BJ593" s="9"/>
    </row>
    <row r="594" spans="56:62" ht="13.15" customHeight="1" x14ac:dyDescent="0.25">
      <c r="BD594" s="9"/>
      <c r="BG594" s="9"/>
      <c r="BJ594" s="9"/>
    </row>
    <row r="595" spans="56:62" ht="13.15" customHeight="1" x14ac:dyDescent="0.25">
      <c r="BD595" s="9"/>
      <c r="BG595" s="9"/>
      <c r="BJ595" s="9"/>
    </row>
    <row r="596" spans="56:62" ht="13.15" customHeight="1" x14ac:dyDescent="0.25">
      <c r="BD596" s="9"/>
      <c r="BG596" s="9"/>
      <c r="BJ596" s="9"/>
    </row>
    <row r="597" spans="56:62" ht="13.15" customHeight="1" x14ac:dyDescent="0.25">
      <c r="BD597" s="9"/>
      <c r="BG597" s="9"/>
      <c r="BJ597" s="9"/>
    </row>
    <row r="598" spans="56:62" ht="13.15" customHeight="1" x14ac:dyDescent="0.25">
      <c r="BD598" s="9"/>
      <c r="BG598" s="9"/>
      <c r="BJ598" s="9"/>
    </row>
    <row r="599" spans="56:62" ht="13.15" customHeight="1" x14ac:dyDescent="0.25">
      <c r="BD599" s="9"/>
      <c r="BG599" s="9"/>
      <c r="BJ599" s="9"/>
    </row>
    <row r="600" spans="56:62" ht="13.15" customHeight="1" x14ac:dyDescent="0.25">
      <c r="BD600" s="9"/>
      <c r="BG600" s="9"/>
      <c r="BJ600" s="9"/>
    </row>
    <row r="601" spans="56:62" ht="13.15" customHeight="1" x14ac:dyDescent="0.25">
      <c r="BD601" s="9"/>
      <c r="BG601" s="9"/>
      <c r="BJ601" s="9"/>
    </row>
    <row r="602" spans="56:62" ht="13.15" customHeight="1" x14ac:dyDescent="0.25">
      <c r="BD602" s="9"/>
      <c r="BG602" s="9"/>
      <c r="BJ602" s="9"/>
    </row>
    <row r="603" spans="56:62" ht="13.15" customHeight="1" x14ac:dyDescent="0.25">
      <c r="BD603" s="9"/>
      <c r="BG603" s="9"/>
      <c r="BJ603" s="9"/>
    </row>
    <row r="604" spans="56:62" ht="13.15" customHeight="1" x14ac:dyDescent="0.25">
      <c r="BD604" s="9"/>
      <c r="BG604" s="9"/>
      <c r="BJ604" s="9"/>
    </row>
    <row r="605" spans="56:62" ht="13.15" customHeight="1" x14ac:dyDescent="0.25">
      <c r="BD605" s="9"/>
      <c r="BG605" s="9"/>
      <c r="BJ605" s="9"/>
    </row>
    <row r="606" spans="56:62" ht="13.15" customHeight="1" x14ac:dyDescent="0.25">
      <c r="BD606" s="9"/>
      <c r="BG606" s="9"/>
      <c r="BJ606" s="9"/>
    </row>
    <row r="607" spans="56:62" ht="13.15" customHeight="1" x14ac:dyDescent="0.25">
      <c r="BD607" s="9"/>
      <c r="BG607" s="9"/>
      <c r="BJ607" s="9"/>
    </row>
    <row r="608" spans="56:62" ht="13.15" customHeight="1" x14ac:dyDescent="0.25">
      <c r="BD608" s="9"/>
      <c r="BG608" s="9"/>
      <c r="BJ608" s="9"/>
    </row>
    <row r="609" spans="56:62" ht="13.15" customHeight="1" x14ac:dyDescent="0.25">
      <c r="BD609" s="9"/>
      <c r="BG609" s="9"/>
      <c r="BJ609" s="9"/>
    </row>
    <row r="610" spans="56:62" ht="13.15" customHeight="1" x14ac:dyDescent="0.25">
      <c r="BD610" s="9"/>
      <c r="BG610" s="9"/>
      <c r="BJ610" s="9"/>
    </row>
    <row r="611" spans="56:62" ht="13.15" customHeight="1" x14ac:dyDescent="0.25">
      <c r="BD611" s="9"/>
      <c r="BG611" s="9"/>
      <c r="BJ611" s="9"/>
    </row>
    <row r="612" spans="56:62" ht="13.15" customHeight="1" x14ac:dyDescent="0.25">
      <c r="BD612" s="9"/>
      <c r="BG612" s="9"/>
      <c r="BJ612" s="9"/>
    </row>
    <row r="613" spans="56:62" ht="13.15" customHeight="1" x14ac:dyDescent="0.25">
      <c r="BD613" s="9"/>
      <c r="BG613" s="9"/>
      <c r="BJ613" s="9"/>
    </row>
    <row r="614" spans="56:62" ht="13.15" customHeight="1" x14ac:dyDescent="0.25">
      <c r="BD614" s="9"/>
      <c r="BG614" s="9"/>
      <c r="BJ614" s="9"/>
    </row>
    <row r="615" spans="56:62" ht="13.15" customHeight="1" x14ac:dyDescent="0.25">
      <c r="BD615" s="9"/>
      <c r="BG615" s="9"/>
      <c r="BJ615" s="9"/>
    </row>
    <row r="616" spans="56:62" ht="13.15" customHeight="1" x14ac:dyDescent="0.25">
      <c r="BD616" s="9"/>
      <c r="BG616" s="9"/>
      <c r="BJ616" s="9"/>
    </row>
    <row r="617" spans="56:62" ht="13.15" customHeight="1" x14ac:dyDescent="0.25">
      <c r="BD617" s="9"/>
      <c r="BG617" s="9"/>
      <c r="BJ617" s="9"/>
    </row>
    <row r="618" spans="56:62" ht="13.15" customHeight="1" x14ac:dyDescent="0.25">
      <c r="BD618" s="9"/>
      <c r="BG618" s="9"/>
      <c r="BJ618" s="9"/>
    </row>
    <row r="619" spans="56:62" ht="13.15" customHeight="1" x14ac:dyDescent="0.25">
      <c r="BD619" s="9"/>
      <c r="BG619" s="9"/>
      <c r="BJ619" s="9"/>
    </row>
    <row r="620" spans="56:62" ht="13.15" customHeight="1" x14ac:dyDescent="0.25">
      <c r="BD620" s="9"/>
      <c r="BG620" s="9"/>
      <c r="BJ620" s="9"/>
    </row>
    <row r="621" spans="56:62" ht="13.15" customHeight="1" x14ac:dyDescent="0.25">
      <c r="BD621" s="9"/>
      <c r="BG621" s="9"/>
      <c r="BJ621" s="9"/>
    </row>
    <row r="622" spans="56:62" ht="13.15" customHeight="1" x14ac:dyDescent="0.25">
      <c r="BD622" s="9"/>
      <c r="BG622" s="9"/>
      <c r="BJ622" s="9"/>
    </row>
    <row r="623" spans="56:62" ht="13.15" customHeight="1" x14ac:dyDescent="0.25">
      <c r="BD623" s="9"/>
      <c r="BG623" s="9"/>
      <c r="BJ623" s="9"/>
    </row>
    <row r="624" spans="56:62" ht="13.15" customHeight="1" x14ac:dyDescent="0.25">
      <c r="BD624" s="9"/>
      <c r="BG624" s="9"/>
      <c r="BJ624" s="9"/>
    </row>
    <row r="625" spans="56:62" ht="13.15" customHeight="1" x14ac:dyDescent="0.25">
      <c r="BD625" s="9"/>
      <c r="BG625" s="9"/>
      <c r="BJ625" s="9"/>
    </row>
    <row r="626" spans="56:62" ht="13.15" customHeight="1" x14ac:dyDescent="0.25">
      <c r="BD626" s="9"/>
      <c r="BG626" s="9"/>
      <c r="BJ626" s="9"/>
    </row>
    <row r="627" spans="56:62" ht="13.15" customHeight="1" x14ac:dyDescent="0.25">
      <c r="BD627" s="9"/>
      <c r="BG627" s="9"/>
      <c r="BJ627" s="9"/>
    </row>
    <row r="628" spans="56:62" ht="13.15" customHeight="1" x14ac:dyDescent="0.25">
      <c r="BD628" s="9"/>
      <c r="BG628" s="9"/>
      <c r="BJ628" s="9"/>
    </row>
    <row r="629" spans="56:62" ht="13.15" customHeight="1" x14ac:dyDescent="0.25">
      <c r="BD629" s="9"/>
      <c r="BG629" s="9"/>
      <c r="BJ629" s="9"/>
    </row>
    <row r="630" spans="56:62" ht="13.15" customHeight="1" x14ac:dyDescent="0.25">
      <c r="BD630" s="9"/>
      <c r="BG630" s="9"/>
      <c r="BJ630" s="9"/>
    </row>
    <row r="631" spans="56:62" ht="13.15" customHeight="1" x14ac:dyDescent="0.25">
      <c r="BD631" s="9"/>
      <c r="BG631" s="9"/>
      <c r="BJ631" s="9"/>
    </row>
    <row r="632" spans="56:62" ht="13.15" customHeight="1" x14ac:dyDescent="0.25">
      <c r="BD632" s="9"/>
      <c r="BG632" s="9"/>
      <c r="BJ632" s="9"/>
    </row>
    <row r="633" spans="56:62" ht="13.15" customHeight="1" x14ac:dyDescent="0.25">
      <c r="BD633" s="9"/>
      <c r="BG633" s="9"/>
      <c r="BJ633" s="9"/>
    </row>
    <row r="634" spans="56:62" ht="13.15" customHeight="1" x14ac:dyDescent="0.25">
      <c r="BD634" s="9"/>
      <c r="BG634" s="9"/>
      <c r="BJ634" s="9"/>
    </row>
    <row r="635" spans="56:62" ht="13.15" customHeight="1" x14ac:dyDescent="0.25">
      <c r="BD635" s="9"/>
      <c r="BG635" s="9"/>
      <c r="BJ635" s="9"/>
    </row>
    <row r="636" spans="56:62" ht="13.15" customHeight="1" x14ac:dyDescent="0.25">
      <c r="BD636" s="9"/>
      <c r="BG636" s="9"/>
      <c r="BJ636" s="9"/>
    </row>
    <row r="637" spans="56:62" ht="13.15" customHeight="1" x14ac:dyDescent="0.25">
      <c r="BD637" s="9"/>
      <c r="BG637" s="9"/>
      <c r="BJ637" s="9"/>
    </row>
    <row r="638" spans="56:62" ht="13.15" customHeight="1" x14ac:dyDescent="0.25">
      <c r="BD638" s="9"/>
      <c r="BG638" s="9"/>
      <c r="BJ638" s="9"/>
    </row>
    <row r="639" spans="56:62" ht="13.15" customHeight="1" x14ac:dyDescent="0.25">
      <c r="BD639" s="9"/>
      <c r="BG639" s="9"/>
      <c r="BJ639" s="9"/>
    </row>
    <row r="640" spans="56:62" ht="13.15" customHeight="1" x14ac:dyDescent="0.25">
      <c r="BD640" s="9"/>
      <c r="BG640" s="9"/>
      <c r="BJ640" s="9"/>
    </row>
    <row r="641" spans="56:62" ht="13.15" customHeight="1" x14ac:dyDescent="0.25">
      <c r="BD641" s="9"/>
      <c r="BG641" s="9"/>
      <c r="BJ641" s="9"/>
    </row>
    <row r="642" spans="56:62" ht="13.15" customHeight="1" x14ac:dyDescent="0.25">
      <c r="BD642" s="9"/>
      <c r="BG642" s="9"/>
      <c r="BJ642" s="9"/>
    </row>
    <row r="643" spans="56:62" ht="13.15" customHeight="1" x14ac:dyDescent="0.25">
      <c r="BD643" s="9"/>
      <c r="BG643" s="9"/>
      <c r="BJ643" s="9"/>
    </row>
    <row r="644" spans="56:62" ht="13.15" customHeight="1" x14ac:dyDescent="0.25">
      <c r="BD644" s="9"/>
      <c r="BG644" s="9"/>
      <c r="BJ644" s="9"/>
    </row>
    <row r="645" spans="56:62" ht="13.15" customHeight="1" x14ac:dyDescent="0.25">
      <c r="BD645" s="9"/>
      <c r="BG645" s="9"/>
      <c r="BJ645" s="9"/>
    </row>
    <row r="646" spans="56:62" ht="13.15" customHeight="1" x14ac:dyDescent="0.25">
      <c r="BD646" s="9"/>
      <c r="BG646" s="9"/>
      <c r="BJ646" s="9"/>
    </row>
    <row r="647" spans="56:62" ht="13.15" customHeight="1" x14ac:dyDescent="0.25">
      <c r="BD647" s="9"/>
      <c r="BG647" s="9"/>
      <c r="BJ647" s="9"/>
    </row>
    <row r="648" spans="56:62" ht="13.15" customHeight="1" x14ac:dyDescent="0.25">
      <c r="BD648" s="9"/>
      <c r="BG648" s="9"/>
      <c r="BJ648" s="9"/>
    </row>
    <row r="649" spans="56:62" ht="13.15" customHeight="1" x14ac:dyDescent="0.25">
      <c r="BD649" s="9"/>
      <c r="BG649" s="9"/>
      <c r="BJ649" s="9"/>
    </row>
    <row r="650" spans="56:62" ht="13.15" customHeight="1" x14ac:dyDescent="0.25">
      <c r="BD650" s="9"/>
      <c r="BG650" s="9"/>
      <c r="BJ650" s="9"/>
    </row>
    <row r="651" spans="56:62" ht="13.15" customHeight="1" x14ac:dyDescent="0.25">
      <c r="BD651" s="9"/>
      <c r="BG651" s="9"/>
      <c r="BJ651" s="9"/>
    </row>
    <row r="652" spans="56:62" ht="13.15" customHeight="1" x14ac:dyDescent="0.25">
      <c r="BD652" s="9"/>
      <c r="BG652" s="9"/>
      <c r="BJ652" s="9"/>
    </row>
    <row r="653" spans="56:62" ht="13.15" customHeight="1" x14ac:dyDescent="0.25">
      <c r="BD653" s="9"/>
      <c r="BG653" s="9"/>
      <c r="BJ653" s="9"/>
    </row>
    <row r="654" spans="56:62" ht="13.15" customHeight="1" x14ac:dyDescent="0.25">
      <c r="BD654" s="9"/>
      <c r="BG654" s="9"/>
      <c r="BJ654" s="9"/>
    </row>
    <row r="655" spans="56:62" ht="13.15" customHeight="1" x14ac:dyDescent="0.25">
      <c r="BD655" s="9"/>
      <c r="BG655" s="9"/>
      <c r="BJ655" s="9"/>
    </row>
    <row r="656" spans="56:62" ht="13.15" customHeight="1" x14ac:dyDescent="0.25">
      <c r="BD656" s="9"/>
      <c r="BG656" s="9"/>
      <c r="BJ656" s="9"/>
    </row>
    <row r="657" spans="56:62" ht="13.15" customHeight="1" x14ac:dyDescent="0.25">
      <c r="BD657" s="9"/>
      <c r="BG657" s="9"/>
      <c r="BJ657" s="9"/>
    </row>
    <row r="658" spans="56:62" ht="13.15" customHeight="1" x14ac:dyDescent="0.25">
      <c r="BD658" s="9"/>
      <c r="BG658" s="9"/>
      <c r="BJ658" s="9"/>
    </row>
    <row r="659" spans="56:62" ht="13.15" customHeight="1" x14ac:dyDescent="0.25">
      <c r="BD659" s="9"/>
      <c r="BG659" s="9"/>
      <c r="BJ659" s="9"/>
    </row>
    <row r="660" spans="56:62" ht="13.15" customHeight="1" x14ac:dyDescent="0.25">
      <c r="BD660" s="9"/>
      <c r="BG660" s="9"/>
      <c r="BJ660" s="9"/>
    </row>
    <row r="661" spans="56:62" ht="13.15" customHeight="1" x14ac:dyDescent="0.25">
      <c r="BD661" s="9"/>
      <c r="BG661" s="9"/>
      <c r="BJ661" s="9"/>
    </row>
    <row r="662" spans="56:62" ht="13.15" customHeight="1" x14ac:dyDescent="0.25">
      <c r="BD662" s="9"/>
      <c r="BG662" s="9"/>
      <c r="BJ662" s="9"/>
    </row>
    <row r="663" spans="56:62" ht="13.15" customHeight="1" x14ac:dyDescent="0.25">
      <c r="BD663" s="9"/>
      <c r="BG663" s="9"/>
      <c r="BJ663" s="9"/>
    </row>
    <row r="664" spans="56:62" ht="13.15" customHeight="1" x14ac:dyDescent="0.25">
      <c r="BD664" s="9"/>
      <c r="BG664" s="9"/>
      <c r="BJ664" s="9"/>
    </row>
    <row r="665" spans="56:62" ht="13.15" customHeight="1" x14ac:dyDescent="0.25">
      <c r="BD665" s="9"/>
      <c r="BG665" s="9"/>
      <c r="BJ665" s="9"/>
    </row>
    <row r="666" spans="56:62" ht="13.15" customHeight="1" x14ac:dyDescent="0.25">
      <c r="BD666" s="9"/>
      <c r="BG666" s="9"/>
      <c r="BJ666" s="9"/>
    </row>
    <row r="667" spans="56:62" ht="13.15" customHeight="1" x14ac:dyDescent="0.25">
      <c r="BD667" s="9"/>
      <c r="BG667" s="9"/>
      <c r="BJ667" s="9"/>
    </row>
    <row r="668" spans="56:62" ht="13.15" customHeight="1" x14ac:dyDescent="0.25">
      <c r="BD668" s="9"/>
      <c r="BG668" s="9"/>
      <c r="BJ668" s="9"/>
    </row>
    <row r="669" spans="56:62" ht="13.15" customHeight="1" x14ac:dyDescent="0.25">
      <c r="BD669" s="9"/>
      <c r="BG669" s="9"/>
      <c r="BJ669" s="9"/>
    </row>
    <row r="670" spans="56:62" ht="13.15" customHeight="1" x14ac:dyDescent="0.25">
      <c r="BD670" s="9"/>
      <c r="BG670" s="9"/>
      <c r="BJ670" s="9"/>
    </row>
    <row r="671" spans="56:62" ht="13.15" customHeight="1" x14ac:dyDescent="0.25">
      <c r="BD671" s="9"/>
      <c r="BG671" s="9"/>
      <c r="BJ671" s="9"/>
    </row>
    <row r="672" spans="56:62" ht="13.15" customHeight="1" x14ac:dyDescent="0.25">
      <c r="BD672" s="9"/>
      <c r="BG672" s="9"/>
      <c r="BJ672" s="9"/>
    </row>
    <row r="673" spans="56:62" ht="13.15" customHeight="1" x14ac:dyDescent="0.25">
      <c r="BD673" s="9"/>
      <c r="BG673" s="9"/>
      <c r="BJ673" s="9"/>
    </row>
    <row r="674" spans="56:62" ht="13.15" customHeight="1" x14ac:dyDescent="0.25">
      <c r="BD674" s="9"/>
      <c r="BG674" s="9"/>
      <c r="BJ674" s="9"/>
    </row>
    <row r="675" spans="56:62" ht="13.15" customHeight="1" x14ac:dyDescent="0.25">
      <c r="BD675" s="9"/>
      <c r="BG675" s="9"/>
      <c r="BJ675" s="9"/>
    </row>
    <row r="676" spans="56:62" ht="13.15" customHeight="1" x14ac:dyDescent="0.25">
      <c r="BD676" s="9"/>
      <c r="BG676" s="9"/>
      <c r="BJ676" s="9"/>
    </row>
    <row r="677" spans="56:62" ht="13.15" customHeight="1" x14ac:dyDescent="0.25">
      <c r="BD677" s="9"/>
      <c r="BG677" s="9"/>
      <c r="BJ677" s="9"/>
    </row>
    <row r="678" spans="56:62" ht="13.15" customHeight="1" x14ac:dyDescent="0.25">
      <c r="BD678" s="9"/>
      <c r="BG678" s="9"/>
      <c r="BJ678" s="9"/>
    </row>
    <row r="679" spans="56:62" ht="13.15" customHeight="1" x14ac:dyDescent="0.25">
      <c r="BD679" s="9"/>
      <c r="BG679" s="9"/>
      <c r="BJ679" s="9"/>
    </row>
    <row r="680" spans="56:62" ht="13.15" customHeight="1" x14ac:dyDescent="0.25">
      <c r="BD680" s="9"/>
      <c r="BG680" s="9"/>
      <c r="BJ680" s="9"/>
    </row>
    <row r="681" spans="56:62" ht="13.15" customHeight="1" x14ac:dyDescent="0.25">
      <c r="BD681" s="9"/>
      <c r="BG681" s="9"/>
      <c r="BJ681" s="9"/>
    </row>
    <row r="682" spans="56:62" ht="13.15" customHeight="1" x14ac:dyDescent="0.25">
      <c r="BD682" s="9"/>
      <c r="BG682" s="9"/>
      <c r="BJ682" s="9"/>
    </row>
    <row r="683" spans="56:62" ht="13.15" customHeight="1" x14ac:dyDescent="0.25">
      <c r="BD683" s="9"/>
      <c r="BG683" s="9"/>
      <c r="BJ683" s="9"/>
    </row>
    <row r="684" spans="56:62" ht="13.15" customHeight="1" x14ac:dyDescent="0.25">
      <c r="BD684" s="9"/>
      <c r="BG684" s="9"/>
      <c r="BJ684" s="9"/>
    </row>
    <row r="685" spans="56:62" ht="13.15" customHeight="1" x14ac:dyDescent="0.25">
      <c r="BD685" s="9"/>
      <c r="BG685" s="9"/>
      <c r="BJ685" s="9"/>
    </row>
    <row r="686" spans="56:62" ht="13.15" customHeight="1" x14ac:dyDescent="0.25">
      <c r="BD686" s="9"/>
      <c r="BG686" s="9"/>
      <c r="BJ686" s="9"/>
    </row>
    <row r="687" spans="56:62" ht="13.15" customHeight="1" x14ac:dyDescent="0.25">
      <c r="BD687" s="9"/>
      <c r="BG687" s="9"/>
      <c r="BJ687" s="9"/>
    </row>
    <row r="688" spans="56:62" ht="13.15" customHeight="1" x14ac:dyDescent="0.25">
      <c r="BD688" s="9"/>
      <c r="BG688" s="9"/>
      <c r="BJ688" s="9"/>
    </row>
    <row r="689" spans="56:62" ht="13.15" customHeight="1" x14ac:dyDescent="0.25">
      <c r="BD689" s="9"/>
      <c r="BG689" s="9"/>
      <c r="BJ689" s="9"/>
    </row>
    <row r="690" spans="56:62" ht="13.15" customHeight="1" x14ac:dyDescent="0.25">
      <c r="BD690" s="9"/>
      <c r="BG690" s="9"/>
      <c r="BJ690" s="9"/>
    </row>
    <row r="691" spans="56:62" ht="13.15" customHeight="1" x14ac:dyDescent="0.25">
      <c r="BD691" s="9"/>
      <c r="BG691" s="9"/>
      <c r="BJ691" s="9"/>
    </row>
    <row r="692" spans="56:62" ht="13.15" customHeight="1" x14ac:dyDescent="0.25">
      <c r="BD692" s="9"/>
      <c r="BG692" s="9"/>
      <c r="BJ692" s="9"/>
    </row>
    <row r="693" spans="56:62" ht="13.15" customHeight="1" x14ac:dyDescent="0.25">
      <c r="BD693" s="9"/>
      <c r="BG693" s="9"/>
      <c r="BJ693" s="9"/>
    </row>
    <row r="694" spans="56:62" ht="13.15" customHeight="1" x14ac:dyDescent="0.25">
      <c r="BD694" s="9"/>
      <c r="BG694" s="9"/>
      <c r="BJ694" s="9"/>
    </row>
    <row r="695" spans="56:62" ht="13.15" customHeight="1" x14ac:dyDescent="0.25">
      <c r="BD695" s="9"/>
      <c r="BG695" s="9"/>
      <c r="BJ695" s="9"/>
    </row>
    <row r="696" spans="56:62" ht="13.15" customHeight="1" x14ac:dyDescent="0.25">
      <c r="BD696" s="9"/>
      <c r="BG696" s="9"/>
      <c r="BJ696" s="9"/>
    </row>
    <row r="697" spans="56:62" ht="13.15" customHeight="1" x14ac:dyDescent="0.25">
      <c r="BD697" s="9"/>
      <c r="BG697" s="9"/>
      <c r="BJ697" s="9"/>
    </row>
    <row r="698" spans="56:62" ht="13.15" customHeight="1" x14ac:dyDescent="0.25">
      <c r="BD698" s="9"/>
      <c r="BG698" s="9"/>
      <c r="BJ698" s="9"/>
    </row>
    <row r="699" spans="56:62" ht="13.15" customHeight="1" x14ac:dyDescent="0.25">
      <c r="BD699" s="9"/>
      <c r="BG699" s="9"/>
      <c r="BJ699" s="9"/>
    </row>
    <row r="700" spans="56:62" ht="13.15" customHeight="1" x14ac:dyDescent="0.25">
      <c r="BD700" s="9"/>
      <c r="BG700" s="9"/>
      <c r="BJ700" s="9"/>
    </row>
    <row r="701" spans="56:62" ht="13.15" customHeight="1" x14ac:dyDescent="0.25">
      <c r="BD701" s="9"/>
      <c r="BG701" s="9"/>
      <c r="BJ701" s="9"/>
    </row>
    <row r="702" spans="56:62" ht="13.15" customHeight="1" x14ac:dyDescent="0.25">
      <c r="BD702" s="9"/>
      <c r="BG702" s="9"/>
      <c r="BJ702" s="9"/>
    </row>
    <row r="703" spans="56:62" ht="13.15" customHeight="1" x14ac:dyDescent="0.25">
      <c r="BD703" s="9"/>
      <c r="BG703" s="9"/>
      <c r="BJ703" s="9"/>
    </row>
    <row r="704" spans="56:62" ht="13.15" customHeight="1" x14ac:dyDescent="0.25">
      <c r="BD704" s="9"/>
      <c r="BG704" s="9"/>
      <c r="BJ704" s="9"/>
    </row>
    <row r="705" spans="56:62" ht="13.15" customHeight="1" x14ac:dyDescent="0.25">
      <c r="BD705" s="9"/>
      <c r="BG705" s="9"/>
      <c r="BJ705" s="9"/>
    </row>
    <row r="706" spans="56:62" ht="13.15" customHeight="1" x14ac:dyDescent="0.25">
      <c r="BD706" s="9"/>
      <c r="BG706" s="9"/>
      <c r="BJ706" s="9"/>
    </row>
    <row r="707" spans="56:62" ht="13.15" customHeight="1" x14ac:dyDescent="0.25">
      <c r="BD707" s="9"/>
      <c r="BG707" s="9"/>
      <c r="BJ707" s="9"/>
    </row>
    <row r="708" spans="56:62" ht="13.15" customHeight="1" x14ac:dyDescent="0.25">
      <c r="BD708" s="9"/>
      <c r="BG708" s="9"/>
      <c r="BJ708" s="9"/>
    </row>
    <row r="709" spans="56:62" ht="13.15" customHeight="1" x14ac:dyDescent="0.25">
      <c r="BD709" s="9"/>
      <c r="BG709" s="9"/>
      <c r="BJ709" s="9"/>
    </row>
    <row r="710" spans="56:62" ht="13.15" customHeight="1" x14ac:dyDescent="0.25">
      <c r="BD710" s="9"/>
      <c r="BG710" s="9"/>
      <c r="BJ710" s="9"/>
    </row>
    <row r="711" spans="56:62" ht="13.15" customHeight="1" x14ac:dyDescent="0.25">
      <c r="BD711" s="9"/>
      <c r="BG711" s="9"/>
      <c r="BJ711" s="9"/>
    </row>
    <row r="712" spans="56:62" ht="13.15" customHeight="1" x14ac:dyDescent="0.25">
      <c r="BD712" s="9"/>
      <c r="BG712" s="9"/>
      <c r="BJ712" s="9"/>
    </row>
    <row r="713" spans="56:62" ht="13.15" customHeight="1" x14ac:dyDescent="0.25">
      <c r="BD713" s="9"/>
      <c r="BG713" s="9"/>
      <c r="BJ713" s="9"/>
    </row>
    <row r="714" spans="56:62" ht="13.15" customHeight="1" x14ac:dyDescent="0.25">
      <c r="BD714" s="9"/>
      <c r="BG714" s="9"/>
      <c r="BJ714" s="9"/>
    </row>
    <row r="715" spans="56:62" ht="13.15" customHeight="1" x14ac:dyDescent="0.25">
      <c r="BD715" s="9"/>
      <c r="BG715" s="9"/>
      <c r="BJ715" s="9"/>
    </row>
    <row r="716" spans="56:62" ht="13.15" customHeight="1" x14ac:dyDescent="0.25">
      <c r="BD716" s="9"/>
      <c r="BG716" s="9"/>
      <c r="BJ716" s="9"/>
    </row>
    <row r="717" spans="56:62" ht="13.15" customHeight="1" x14ac:dyDescent="0.25">
      <c r="BD717" s="9"/>
      <c r="BG717" s="9"/>
      <c r="BJ717" s="9"/>
    </row>
    <row r="718" spans="56:62" ht="13.15" customHeight="1" x14ac:dyDescent="0.25">
      <c r="BD718" s="9"/>
      <c r="BG718" s="9"/>
      <c r="BJ718" s="9"/>
    </row>
    <row r="719" spans="56:62" ht="13.15" customHeight="1" x14ac:dyDescent="0.25">
      <c r="BD719" s="9"/>
      <c r="BG719" s="9"/>
      <c r="BJ719" s="9"/>
    </row>
    <row r="720" spans="56:62" ht="13.15" customHeight="1" x14ac:dyDescent="0.25">
      <c r="BD720" s="9"/>
      <c r="BG720" s="9"/>
      <c r="BJ720" s="9"/>
    </row>
    <row r="721" spans="56:62" ht="13.15" customHeight="1" x14ac:dyDescent="0.25">
      <c r="BD721" s="9"/>
      <c r="BG721" s="9"/>
      <c r="BJ721" s="9"/>
    </row>
    <row r="722" spans="56:62" ht="13.15" customHeight="1" x14ac:dyDescent="0.25">
      <c r="BD722" s="9"/>
      <c r="BG722" s="9"/>
      <c r="BJ722" s="9"/>
    </row>
    <row r="723" spans="56:62" ht="13.15" customHeight="1" x14ac:dyDescent="0.25">
      <c r="BD723" s="9"/>
      <c r="BG723" s="9"/>
      <c r="BJ723" s="9"/>
    </row>
    <row r="724" spans="56:62" ht="13.15" customHeight="1" x14ac:dyDescent="0.25">
      <c r="BD724" s="9"/>
      <c r="BG724" s="9"/>
      <c r="BJ724" s="9"/>
    </row>
    <row r="725" spans="56:62" ht="13.15" customHeight="1" x14ac:dyDescent="0.25">
      <c r="BD725" s="9"/>
      <c r="BG725" s="9"/>
      <c r="BJ725" s="9"/>
    </row>
    <row r="726" spans="56:62" ht="13.15" customHeight="1" x14ac:dyDescent="0.25">
      <c r="BD726" s="9"/>
      <c r="BG726" s="9"/>
      <c r="BJ726" s="9"/>
    </row>
    <row r="727" spans="56:62" ht="13.15" customHeight="1" x14ac:dyDescent="0.25">
      <c r="BD727" s="9"/>
      <c r="BG727" s="9"/>
      <c r="BJ727" s="9"/>
    </row>
    <row r="728" spans="56:62" ht="13.15" customHeight="1" x14ac:dyDescent="0.25">
      <c r="BD728" s="9"/>
      <c r="BG728" s="9"/>
      <c r="BJ728" s="9"/>
    </row>
    <row r="729" spans="56:62" ht="13.15" customHeight="1" x14ac:dyDescent="0.25">
      <c r="BD729" s="9"/>
      <c r="BG729" s="9"/>
      <c r="BJ729" s="9"/>
    </row>
    <row r="730" spans="56:62" ht="13.15" customHeight="1" x14ac:dyDescent="0.25">
      <c r="BD730" s="9"/>
      <c r="BG730" s="9"/>
      <c r="BJ730" s="9"/>
    </row>
    <row r="731" spans="56:62" ht="13.15" customHeight="1" x14ac:dyDescent="0.25">
      <c r="BD731" s="9"/>
      <c r="BG731" s="9"/>
      <c r="BJ731" s="9"/>
    </row>
    <row r="732" spans="56:62" ht="13.15" customHeight="1" x14ac:dyDescent="0.25">
      <c r="BD732" s="9"/>
      <c r="BG732" s="9"/>
      <c r="BJ732" s="9"/>
    </row>
    <row r="733" spans="56:62" ht="13.15" customHeight="1" x14ac:dyDescent="0.25">
      <c r="BD733" s="9"/>
      <c r="BG733" s="9"/>
      <c r="BJ733" s="9"/>
    </row>
    <row r="734" spans="56:62" ht="13.15" customHeight="1" x14ac:dyDescent="0.25">
      <c r="BD734" s="9"/>
      <c r="BG734" s="9"/>
      <c r="BJ734" s="9"/>
    </row>
    <row r="735" spans="56:62" ht="13.15" customHeight="1" x14ac:dyDescent="0.25">
      <c r="BD735" s="9"/>
      <c r="BG735" s="9"/>
      <c r="BJ735" s="9"/>
    </row>
    <row r="736" spans="56:62" ht="13.15" customHeight="1" x14ac:dyDescent="0.25">
      <c r="BD736" s="9"/>
      <c r="BG736" s="9"/>
      <c r="BJ736" s="9"/>
    </row>
    <row r="737" spans="56:62" ht="13.15" customHeight="1" x14ac:dyDescent="0.25">
      <c r="BD737" s="9"/>
      <c r="BG737" s="9"/>
      <c r="BJ737" s="9"/>
    </row>
    <row r="738" spans="56:62" ht="13.15" customHeight="1" x14ac:dyDescent="0.25">
      <c r="BD738" s="9"/>
      <c r="BG738" s="9"/>
      <c r="BJ738" s="9"/>
    </row>
    <row r="739" spans="56:62" ht="13.15" customHeight="1" x14ac:dyDescent="0.25">
      <c r="BD739" s="9"/>
      <c r="BG739" s="9"/>
      <c r="BJ739" s="9"/>
    </row>
    <row r="740" spans="56:62" ht="13.15" customHeight="1" x14ac:dyDescent="0.25">
      <c r="BD740" s="9"/>
      <c r="BG740" s="9"/>
      <c r="BJ740" s="9"/>
    </row>
    <row r="741" spans="56:62" ht="13.15" customHeight="1" x14ac:dyDescent="0.25">
      <c r="BD741" s="9"/>
      <c r="BG741" s="9"/>
      <c r="BJ741" s="9"/>
    </row>
    <row r="742" spans="56:62" ht="13.15" customHeight="1" x14ac:dyDescent="0.25">
      <c r="BD742" s="9"/>
      <c r="BG742" s="9"/>
      <c r="BJ742" s="9"/>
    </row>
    <row r="743" spans="56:62" ht="13.15" customHeight="1" x14ac:dyDescent="0.25">
      <c r="BD743" s="9"/>
      <c r="BG743" s="9"/>
      <c r="BJ743" s="9"/>
    </row>
    <row r="744" spans="56:62" ht="13.15" customHeight="1" x14ac:dyDescent="0.25">
      <c r="BD744" s="9"/>
      <c r="BG744" s="9"/>
      <c r="BJ744" s="9"/>
    </row>
    <row r="745" spans="56:62" ht="13.15" customHeight="1" x14ac:dyDescent="0.25">
      <c r="BD745" s="9"/>
      <c r="BG745" s="9"/>
      <c r="BJ745" s="9"/>
    </row>
    <row r="746" spans="56:62" ht="13.15" customHeight="1" x14ac:dyDescent="0.25">
      <c r="BD746" s="9"/>
      <c r="BG746" s="9"/>
      <c r="BJ746" s="9"/>
    </row>
    <row r="747" spans="56:62" ht="13.15" customHeight="1" x14ac:dyDescent="0.25">
      <c r="BD747" s="9"/>
      <c r="BG747" s="9"/>
      <c r="BJ747" s="9"/>
    </row>
    <row r="748" spans="56:62" ht="13.15" customHeight="1" x14ac:dyDescent="0.25">
      <c r="BD748" s="9"/>
      <c r="BG748" s="9"/>
      <c r="BJ748" s="9"/>
    </row>
    <row r="749" spans="56:62" ht="13.15" customHeight="1" x14ac:dyDescent="0.25">
      <c r="BD749" s="9"/>
      <c r="BG749" s="9"/>
      <c r="BJ749" s="9"/>
    </row>
    <row r="750" spans="56:62" ht="13.15" customHeight="1" x14ac:dyDescent="0.25">
      <c r="BD750" s="9"/>
      <c r="BG750" s="9"/>
      <c r="BJ750" s="9"/>
    </row>
    <row r="751" spans="56:62" ht="13.15" customHeight="1" x14ac:dyDescent="0.25">
      <c r="BD751" s="9"/>
      <c r="BG751" s="9"/>
      <c r="BJ751" s="9"/>
    </row>
    <row r="752" spans="56:62" ht="13.15" customHeight="1" x14ac:dyDescent="0.25">
      <c r="BD752" s="9"/>
      <c r="BG752" s="9"/>
      <c r="BJ752" s="9"/>
    </row>
    <row r="753" spans="56:62" ht="13.15" customHeight="1" x14ac:dyDescent="0.25">
      <c r="BD753" s="9"/>
      <c r="BG753" s="9"/>
      <c r="BJ753" s="9"/>
    </row>
    <row r="754" spans="56:62" ht="13.15" customHeight="1" x14ac:dyDescent="0.25">
      <c r="BD754" s="9"/>
      <c r="BG754" s="9"/>
      <c r="BJ754" s="9"/>
    </row>
    <row r="755" spans="56:62" ht="13.15" customHeight="1" x14ac:dyDescent="0.25">
      <c r="BD755" s="9"/>
      <c r="BG755" s="9"/>
      <c r="BJ755" s="9"/>
    </row>
    <row r="756" spans="56:62" ht="13.15" customHeight="1" x14ac:dyDescent="0.25">
      <c r="BD756" s="9"/>
      <c r="BG756" s="9"/>
      <c r="BJ756" s="9"/>
    </row>
    <row r="757" spans="56:62" ht="13.15" customHeight="1" x14ac:dyDescent="0.25">
      <c r="BD757" s="9"/>
      <c r="BG757" s="9"/>
      <c r="BJ757" s="9"/>
    </row>
    <row r="758" spans="56:62" ht="13.15" customHeight="1" x14ac:dyDescent="0.25">
      <c r="BD758" s="9"/>
      <c r="BG758" s="9"/>
      <c r="BJ758" s="9"/>
    </row>
    <row r="759" spans="56:62" ht="13.15" customHeight="1" x14ac:dyDescent="0.25">
      <c r="BD759" s="9"/>
      <c r="BG759" s="9"/>
      <c r="BJ759" s="9"/>
    </row>
    <row r="760" spans="56:62" ht="13.15" customHeight="1" x14ac:dyDescent="0.25">
      <c r="BD760" s="9"/>
      <c r="BG760" s="9"/>
      <c r="BJ760" s="9"/>
    </row>
    <row r="761" spans="56:62" ht="13.15" customHeight="1" x14ac:dyDescent="0.25">
      <c r="BD761" s="9"/>
      <c r="BG761" s="9"/>
      <c r="BJ761" s="9"/>
    </row>
    <row r="762" spans="56:62" ht="13.15" customHeight="1" x14ac:dyDescent="0.25">
      <c r="BD762" s="9"/>
      <c r="BG762" s="9"/>
      <c r="BJ762" s="9"/>
    </row>
    <row r="763" spans="56:62" ht="13.15" customHeight="1" x14ac:dyDescent="0.25">
      <c r="BD763" s="9"/>
      <c r="BG763" s="9"/>
      <c r="BJ763" s="9"/>
    </row>
    <row r="764" spans="56:62" ht="13.15" customHeight="1" x14ac:dyDescent="0.25">
      <c r="BD764" s="9"/>
      <c r="BG764" s="9"/>
      <c r="BJ764" s="9"/>
    </row>
    <row r="765" spans="56:62" ht="13.15" customHeight="1" x14ac:dyDescent="0.25">
      <c r="BD765" s="9"/>
      <c r="BG765" s="9"/>
      <c r="BJ765" s="9"/>
    </row>
    <row r="766" spans="56:62" ht="13.15" customHeight="1" x14ac:dyDescent="0.25">
      <c r="BD766" s="9"/>
      <c r="BG766" s="9"/>
      <c r="BJ766" s="9"/>
    </row>
    <row r="767" spans="56:62" ht="13.15" customHeight="1" x14ac:dyDescent="0.25">
      <c r="BD767" s="9"/>
      <c r="BG767" s="9"/>
      <c r="BJ767" s="9"/>
    </row>
    <row r="768" spans="56:62" ht="13.15" customHeight="1" x14ac:dyDescent="0.25">
      <c r="BD768" s="9"/>
      <c r="BG768" s="9"/>
      <c r="BJ768" s="9"/>
    </row>
    <row r="769" spans="56:62" ht="13.15" customHeight="1" x14ac:dyDescent="0.25">
      <c r="BD769" s="9"/>
      <c r="BG769" s="9"/>
      <c r="BJ769" s="9"/>
    </row>
    <row r="770" spans="56:62" ht="13.15" customHeight="1" x14ac:dyDescent="0.25">
      <c r="BD770" s="9"/>
      <c r="BG770" s="9"/>
      <c r="BJ770" s="9"/>
    </row>
    <row r="771" spans="56:62" ht="13.15" customHeight="1" x14ac:dyDescent="0.25">
      <c r="BD771" s="9"/>
      <c r="BG771" s="9"/>
      <c r="BJ771" s="9"/>
    </row>
    <row r="772" spans="56:62" ht="13.15" customHeight="1" x14ac:dyDescent="0.25">
      <c r="BD772" s="9"/>
      <c r="BG772" s="9"/>
      <c r="BJ772" s="9"/>
    </row>
    <row r="773" spans="56:62" ht="13.15" customHeight="1" x14ac:dyDescent="0.25">
      <c r="BD773" s="9"/>
      <c r="BG773" s="9"/>
      <c r="BJ773" s="9"/>
    </row>
    <row r="774" spans="56:62" ht="13.15" customHeight="1" x14ac:dyDescent="0.25">
      <c r="BD774" s="9"/>
      <c r="BG774" s="9"/>
      <c r="BJ774" s="9"/>
    </row>
    <row r="775" spans="56:62" ht="13.15" customHeight="1" x14ac:dyDescent="0.25">
      <c r="BD775" s="9"/>
      <c r="BG775" s="9"/>
      <c r="BJ775" s="9"/>
    </row>
    <row r="776" spans="56:62" ht="13.15" customHeight="1" x14ac:dyDescent="0.25">
      <c r="BD776" s="9"/>
      <c r="BG776" s="9"/>
      <c r="BJ776" s="9"/>
    </row>
    <row r="777" spans="56:62" ht="13.15" customHeight="1" x14ac:dyDescent="0.25">
      <c r="BD777" s="9"/>
      <c r="BG777" s="9"/>
      <c r="BJ777" s="9"/>
    </row>
    <row r="778" spans="56:62" ht="13.15" customHeight="1" x14ac:dyDescent="0.25">
      <c r="BD778" s="9"/>
      <c r="BG778" s="9"/>
      <c r="BJ778" s="9"/>
    </row>
    <row r="779" spans="56:62" ht="13.15" customHeight="1" x14ac:dyDescent="0.25">
      <c r="BD779" s="9"/>
      <c r="BG779" s="9"/>
      <c r="BJ779" s="9"/>
    </row>
    <row r="780" spans="56:62" ht="13.15" customHeight="1" x14ac:dyDescent="0.25">
      <c r="BD780" s="9"/>
      <c r="BG780" s="9"/>
      <c r="BJ780" s="9"/>
    </row>
    <row r="781" spans="56:62" ht="13.15" customHeight="1" x14ac:dyDescent="0.25">
      <c r="BD781" s="9"/>
      <c r="BG781" s="9"/>
      <c r="BJ781" s="9"/>
    </row>
    <row r="782" spans="56:62" ht="13.15" customHeight="1" x14ac:dyDescent="0.25">
      <c r="BD782" s="9"/>
      <c r="BG782" s="9"/>
      <c r="BJ782" s="9"/>
    </row>
    <row r="783" spans="56:62" ht="13.15" customHeight="1" x14ac:dyDescent="0.25">
      <c r="BD783" s="9"/>
      <c r="BG783" s="9"/>
      <c r="BJ783" s="9"/>
    </row>
    <row r="784" spans="56:62" ht="13.15" customHeight="1" x14ac:dyDescent="0.25">
      <c r="BD784" s="9"/>
      <c r="BG784" s="9"/>
      <c r="BJ784" s="9"/>
    </row>
    <row r="785" spans="56:62" ht="13.15" customHeight="1" x14ac:dyDescent="0.25">
      <c r="BD785" s="9"/>
      <c r="BG785" s="9"/>
      <c r="BJ785" s="9"/>
    </row>
    <row r="786" spans="56:62" ht="13.15" customHeight="1" x14ac:dyDescent="0.25">
      <c r="BD786" s="9"/>
      <c r="BG786" s="9"/>
      <c r="BJ786" s="9"/>
    </row>
    <row r="787" spans="56:62" ht="13.15" customHeight="1" x14ac:dyDescent="0.25">
      <c r="BD787" s="9"/>
      <c r="BG787" s="9"/>
      <c r="BJ787" s="9"/>
    </row>
    <row r="788" spans="56:62" ht="13.15" customHeight="1" x14ac:dyDescent="0.25">
      <c r="BD788" s="9"/>
      <c r="BG788" s="9"/>
      <c r="BJ788" s="9"/>
    </row>
    <row r="789" spans="56:62" ht="13.15" customHeight="1" x14ac:dyDescent="0.25">
      <c r="BD789" s="9"/>
      <c r="BG789" s="9"/>
      <c r="BJ789" s="9"/>
    </row>
    <row r="790" spans="56:62" ht="13.15" customHeight="1" x14ac:dyDescent="0.25">
      <c r="BD790" s="9"/>
      <c r="BG790" s="9"/>
      <c r="BJ790" s="9"/>
    </row>
    <row r="791" spans="56:62" ht="13.15" customHeight="1" x14ac:dyDescent="0.25">
      <c r="BD791" s="9"/>
      <c r="BG791" s="9"/>
      <c r="BJ791" s="9"/>
    </row>
    <row r="792" spans="56:62" ht="13.15" customHeight="1" x14ac:dyDescent="0.25">
      <c r="BD792" s="9"/>
      <c r="BG792" s="9"/>
      <c r="BJ792" s="9"/>
    </row>
    <row r="793" spans="56:62" ht="13.15" customHeight="1" x14ac:dyDescent="0.25">
      <c r="BD793" s="9"/>
      <c r="BG793" s="9"/>
      <c r="BJ793" s="9"/>
    </row>
    <row r="794" spans="56:62" ht="13.15" customHeight="1" x14ac:dyDescent="0.25">
      <c r="BD794" s="9"/>
      <c r="BG794" s="9"/>
      <c r="BJ794" s="9"/>
    </row>
    <row r="795" spans="56:62" ht="13.15" customHeight="1" x14ac:dyDescent="0.25">
      <c r="BD795" s="9"/>
      <c r="BG795" s="9"/>
      <c r="BJ795" s="9"/>
    </row>
    <row r="796" spans="56:62" ht="13.15" customHeight="1" x14ac:dyDescent="0.25">
      <c r="BD796" s="9"/>
      <c r="BG796" s="9"/>
      <c r="BJ796" s="9"/>
    </row>
    <row r="797" spans="56:62" ht="13.15" customHeight="1" x14ac:dyDescent="0.25">
      <c r="BD797" s="9"/>
      <c r="BG797" s="9"/>
      <c r="BJ797" s="9"/>
    </row>
    <row r="798" spans="56:62" ht="13.15" customHeight="1" x14ac:dyDescent="0.25">
      <c r="BD798" s="9"/>
      <c r="BG798" s="9"/>
      <c r="BJ798" s="9"/>
    </row>
    <row r="799" spans="56:62" ht="13.15" customHeight="1" x14ac:dyDescent="0.25">
      <c r="BD799" s="9"/>
      <c r="BG799" s="9"/>
      <c r="BJ799" s="9"/>
    </row>
    <row r="800" spans="56:62" ht="13.15" customHeight="1" x14ac:dyDescent="0.25">
      <c r="BD800" s="9"/>
      <c r="BG800" s="9"/>
      <c r="BJ800" s="9"/>
    </row>
    <row r="801" spans="56:62" ht="13.15" customHeight="1" x14ac:dyDescent="0.25">
      <c r="BD801" s="9"/>
      <c r="BG801" s="9"/>
      <c r="BJ801" s="9"/>
    </row>
    <row r="802" spans="56:62" ht="13.15" customHeight="1" x14ac:dyDescent="0.25">
      <c r="BD802" s="9"/>
      <c r="BG802" s="9"/>
      <c r="BJ802" s="9"/>
    </row>
    <row r="803" spans="56:62" ht="13.15" customHeight="1" x14ac:dyDescent="0.25">
      <c r="BD803" s="9"/>
      <c r="BG803" s="9"/>
      <c r="BJ803" s="9"/>
    </row>
    <row r="804" spans="56:62" ht="13.15" customHeight="1" x14ac:dyDescent="0.25">
      <c r="BD804" s="9"/>
      <c r="BG804" s="9"/>
      <c r="BJ804" s="9"/>
    </row>
    <row r="805" spans="56:62" ht="13.15" customHeight="1" x14ac:dyDescent="0.25">
      <c r="BD805" s="9"/>
      <c r="BG805" s="9"/>
      <c r="BJ805" s="9"/>
    </row>
    <row r="806" spans="56:62" ht="13.15" customHeight="1" x14ac:dyDescent="0.25">
      <c r="BD806" s="9"/>
      <c r="BG806" s="9"/>
      <c r="BJ806" s="9"/>
    </row>
    <row r="807" spans="56:62" ht="13.15" customHeight="1" x14ac:dyDescent="0.25">
      <c r="BD807" s="9"/>
      <c r="BG807" s="9"/>
      <c r="BJ807" s="9"/>
    </row>
    <row r="808" spans="56:62" ht="13.15" customHeight="1" x14ac:dyDescent="0.25">
      <c r="BD808" s="9"/>
      <c r="BG808" s="9"/>
      <c r="BJ808" s="9"/>
    </row>
    <row r="809" spans="56:62" ht="13.15" customHeight="1" x14ac:dyDescent="0.25">
      <c r="BD809" s="9"/>
      <c r="BG809" s="9"/>
      <c r="BJ809" s="9"/>
    </row>
    <row r="810" spans="56:62" ht="13.15" customHeight="1" x14ac:dyDescent="0.25">
      <c r="BD810" s="9"/>
      <c r="BG810" s="9"/>
      <c r="BJ810" s="9"/>
    </row>
    <row r="811" spans="56:62" ht="13.15" customHeight="1" x14ac:dyDescent="0.25">
      <c r="BD811" s="9"/>
      <c r="BG811" s="9"/>
      <c r="BJ811" s="9"/>
    </row>
    <row r="812" spans="56:62" ht="13.15" customHeight="1" x14ac:dyDescent="0.25">
      <c r="BD812" s="9"/>
      <c r="BG812" s="9"/>
      <c r="BJ812" s="9"/>
    </row>
    <row r="813" spans="56:62" ht="13.15" customHeight="1" x14ac:dyDescent="0.25">
      <c r="BD813" s="9"/>
      <c r="BG813" s="9"/>
      <c r="BJ813" s="9"/>
    </row>
    <row r="814" spans="56:62" ht="13.15" customHeight="1" x14ac:dyDescent="0.25">
      <c r="BD814" s="9"/>
      <c r="BG814" s="9"/>
      <c r="BJ814" s="9"/>
    </row>
    <row r="815" spans="56:62" ht="13.15" customHeight="1" x14ac:dyDescent="0.25">
      <c r="BD815" s="9"/>
      <c r="BG815" s="9"/>
      <c r="BJ815" s="9"/>
    </row>
    <row r="816" spans="56:62" ht="13.15" customHeight="1" x14ac:dyDescent="0.25">
      <c r="BD816" s="9"/>
      <c r="BG816" s="9"/>
      <c r="BJ816" s="9"/>
    </row>
    <row r="817" spans="56:62" ht="13.15" customHeight="1" x14ac:dyDescent="0.25">
      <c r="BD817" s="9"/>
      <c r="BG817" s="9"/>
      <c r="BJ817" s="9"/>
    </row>
    <row r="818" spans="56:62" ht="13.15" customHeight="1" x14ac:dyDescent="0.25">
      <c r="BD818" s="9"/>
      <c r="BG818" s="9"/>
      <c r="BJ818" s="9"/>
    </row>
    <row r="819" spans="56:62" ht="13.15" customHeight="1" x14ac:dyDescent="0.25">
      <c r="BD819" s="9"/>
      <c r="BG819" s="9"/>
      <c r="BJ819" s="9"/>
    </row>
    <row r="820" spans="56:62" ht="13.15" customHeight="1" x14ac:dyDescent="0.25">
      <c r="BD820" s="9"/>
      <c r="BG820" s="9"/>
      <c r="BJ820" s="9"/>
    </row>
    <row r="821" spans="56:62" ht="13.15" customHeight="1" x14ac:dyDescent="0.25">
      <c r="BD821" s="9"/>
      <c r="BG821" s="9"/>
      <c r="BJ821" s="9"/>
    </row>
    <row r="822" spans="56:62" ht="13.15" customHeight="1" x14ac:dyDescent="0.25">
      <c r="BD822" s="9"/>
      <c r="BG822" s="9"/>
      <c r="BJ822" s="9"/>
    </row>
    <row r="823" spans="56:62" ht="13.15" customHeight="1" x14ac:dyDescent="0.25">
      <c r="BD823" s="9"/>
      <c r="BG823" s="9"/>
      <c r="BJ823" s="9"/>
    </row>
    <row r="824" spans="56:62" ht="13.15" customHeight="1" x14ac:dyDescent="0.25">
      <c r="BD824" s="9"/>
      <c r="BG824" s="9"/>
      <c r="BJ824" s="9"/>
    </row>
    <row r="825" spans="56:62" ht="13.15" customHeight="1" x14ac:dyDescent="0.25">
      <c r="BD825" s="9"/>
      <c r="BG825" s="9"/>
      <c r="BJ825" s="9"/>
    </row>
    <row r="826" spans="56:62" ht="13.15" customHeight="1" x14ac:dyDescent="0.25">
      <c r="BD826" s="9"/>
      <c r="BG826" s="9"/>
      <c r="BJ826" s="9"/>
    </row>
    <row r="827" spans="56:62" ht="13.15" customHeight="1" x14ac:dyDescent="0.25">
      <c r="BD827" s="9"/>
      <c r="BG827" s="9"/>
      <c r="BJ827" s="9"/>
    </row>
    <row r="828" spans="56:62" ht="13.15" customHeight="1" x14ac:dyDescent="0.25">
      <c r="BD828" s="9"/>
      <c r="BG828" s="9"/>
      <c r="BJ828" s="9"/>
    </row>
    <row r="829" spans="56:62" ht="13.15" customHeight="1" x14ac:dyDescent="0.25">
      <c r="BD829" s="9"/>
      <c r="BG829" s="9"/>
      <c r="BJ829" s="9"/>
    </row>
    <row r="830" spans="56:62" ht="13.15" customHeight="1" x14ac:dyDescent="0.25">
      <c r="BD830" s="9"/>
      <c r="BG830" s="9"/>
      <c r="BJ830" s="9"/>
    </row>
    <row r="831" spans="56:62" ht="13.15" customHeight="1" x14ac:dyDescent="0.25">
      <c r="BD831" s="9"/>
      <c r="BG831" s="9"/>
      <c r="BJ831" s="9"/>
    </row>
    <row r="832" spans="56:62" ht="13.15" customHeight="1" x14ac:dyDescent="0.25">
      <c r="BD832" s="9"/>
      <c r="BG832" s="9"/>
      <c r="BJ832" s="9"/>
    </row>
    <row r="833" spans="56:62" ht="13.15" customHeight="1" x14ac:dyDescent="0.25">
      <c r="BD833" s="9"/>
      <c r="BG833" s="9"/>
      <c r="BJ833" s="9"/>
    </row>
    <row r="834" spans="56:62" ht="13.15" customHeight="1" x14ac:dyDescent="0.25">
      <c r="BD834" s="9"/>
      <c r="BG834" s="9"/>
      <c r="BJ834" s="9"/>
    </row>
    <row r="835" spans="56:62" ht="13.15" customHeight="1" x14ac:dyDescent="0.25">
      <c r="BD835" s="9"/>
      <c r="BG835" s="9"/>
      <c r="BJ835" s="9"/>
    </row>
    <row r="836" spans="56:62" ht="13.15" customHeight="1" x14ac:dyDescent="0.25">
      <c r="BD836" s="9"/>
      <c r="BG836" s="9"/>
      <c r="BJ836" s="9"/>
    </row>
    <row r="837" spans="56:62" ht="13.15" customHeight="1" x14ac:dyDescent="0.25">
      <c r="BD837" s="9"/>
      <c r="BG837" s="9"/>
      <c r="BJ837" s="9"/>
    </row>
    <row r="838" spans="56:62" ht="13.15" customHeight="1" x14ac:dyDescent="0.25">
      <c r="BD838" s="9"/>
      <c r="BG838" s="9"/>
      <c r="BJ838" s="9"/>
    </row>
    <row r="839" spans="56:62" ht="13.15" customHeight="1" x14ac:dyDescent="0.25">
      <c r="BD839" s="9"/>
      <c r="BG839" s="9"/>
      <c r="BJ839" s="9"/>
    </row>
    <row r="840" spans="56:62" ht="13.15" customHeight="1" x14ac:dyDescent="0.25">
      <c r="BD840" s="9"/>
      <c r="BG840" s="9"/>
      <c r="BJ840" s="9"/>
    </row>
    <row r="841" spans="56:62" ht="13.15" customHeight="1" x14ac:dyDescent="0.25">
      <c r="BD841" s="9"/>
      <c r="BG841" s="9"/>
      <c r="BJ841" s="9"/>
    </row>
    <row r="842" spans="56:62" ht="13.15" customHeight="1" x14ac:dyDescent="0.25">
      <c r="BD842" s="9"/>
      <c r="BG842" s="9"/>
      <c r="BJ842" s="9"/>
    </row>
    <row r="843" spans="56:62" ht="13.15" customHeight="1" x14ac:dyDescent="0.25">
      <c r="BD843" s="9"/>
      <c r="BG843" s="9"/>
      <c r="BJ843" s="9"/>
    </row>
    <row r="844" spans="56:62" ht="13.15" customHeight="1" x14ac:dyDescent="0.25">
      <c r="BD844" s="9"/>
      <c r="BG844" s="9"/>
      <c r="BJ844" s="9"/>
    </row>
    <row r="845" spans="56:62" ht="13.15" customHeight="1" x14ac:dyDescent="0.25">
      <c r="BD845" s="9"/>
      <c r="BG845" s="9"/>
      <c r="BJ845" s="9"/>
    </row>
    <row r="846" spans="56:62" ht="13.15" customHeight="1" x14ac:dyDescent="0.25">
      <c r="BD846" s="9"/>
      <c r="BG846" s="9"/>
      <c r="BJ846" s="9"/>
    </row>
    <row r="847" spans="56:62" ht="13.15" customHeight="1" x14ac:dyDescent="0.25">
      <c r="BD847" s="9"/>
      <c r="BG847" s="9"/>
      <c r="BJ847" s="9"/>
    </row>
    <row r="848" spans="56:62" ht="13.15" customHeight="1" x14ac:dyDescent="0.25">
      <c r="BD848" s="9"/>
      <c r="BG848" s="9"/>
      <c r="BJ848" s="9"/>
    </row>
    <row r="849" spans="56:62" ht="13.15" customHeight="1" x14ac:dyDescent="0.25">
      <c r="BD849" s="9"/>
      <c r="BG849" s="9"/>
      <c r="BJ849" s="9"/>
    </row>
    <row r="850" spans="56:62" ht="13.15" customHeight="1" x14ac:dyDescent="0.25">
      <c r="BD850" s="9"/>
      <c r="BG850" s="9"/>
      <c r="BJ850" s="9"/>
    </row>
    <row r="851" spans="56:62" ht="13.15" customHeight="1" x14ac:dyDescent="0.25">
      <c r="BD851" s="9"/>
      <c r="BG851" s="9"/>
      <c r="BJ851" s="9"/>
    </row>
    <row r="852" spans="56:62" ht="13.15" customHeight="1" x14ac:dyDescent="0.25">
      <c r="BD852" s="9"/>
      <c r="BG852" s="9"/>
      <c r="BJ852" s="9"/>
    </row>
    <row r="853" spans="56:62" ht="13.15" customHeight="1" x14ac:dyDescent="0.25">
      <c r="BD853" s="9"/>
      <c r="BG853" s="9"/>
    </row>
    <row r="854" spans="56:62" ht="13.15" customHeight="1" x14ac:dyDescent="0.25">
      <c r="BD854" s="9"/>
      <c r="BG854" s="9"/>
    </row>
    <row r="855" spans="56:62" ht="13.15" customHeight="1" x14ac:dyDescent="0.25">
      <c r="BD855" s="9"/>
      <c r="BG855" s="9"/>
    </row>
    <row r="856" spans="56:62" ht="13.15" customHeight="1" x14ac:dyDescent="0.25">
      <c r="BD856" s="9"/>
      <c r="BG856" s="9"/>
    </row>
  </sheetData>
  <protectedRanges>
    <protectedRange sqref="H24:I27" name="Диапазон3_27_1_2_1_1_1_24_1_1" securityDescriptor="O:WDG:WDD:(A;;CC;;;S-1-5-21-1281035640-548247933-376692995-11259)(A;;CC;;;S-1-5-21-1281035640-548247933-376692995-11258)(A;;CC;;;S-1-5-21-1281035640-548247933-376692995-5864)"/>
    <protectedRange sqref="I28:J28 I42:I52" name="Диапазон3_27_1_2_1_1_1_24_1_1_1" securityDescriptor="O:WDG:WDD:(A;;CC;;;S-1-5-21-1281035640-548247933-376692995-11259)(A;;CC;;;S-1-5-21-1281035640-548247933-376692995-11258)(A;;CC;;;S-1-5-21-1281035640-548247933-376692995-5864)"/>
    <protectedRange sqref="J42:J52" name="Диапазон3_27_1_2_2_1_1_24_1_1_1" securityDescriptor="O:WDG:WDD:(A;;CC;;;S-1-5-21-1281035640-548247933-376692995-11259)(A;;CC;;;S-1-5-21-1281035640-548247933-376692995-11258)(A;;CC;;;S-1-5-21-1281035640-548247933-376692995-5864)"/>
  </protectedRanges>
  <autoFilter ref="A7:BM41"/>
  <mergeCells count="64">
    <mergeCell ref="AF5:AF6"/>
    <mergeCell ref="N4:N6"/>
    <mergeCell ref="A4:A6"/>
    <mergeCell ref="C4:C6"/>
    <mergeCell ref="D4:D6"/>
    <mergeCell ref="E4:E6"/>
    <mergeCell ref="F4:F6"/>
    <mergeCell ref="G4:G6"/>
    <mergeCell ref="I4:I6"/>
    <mergeCell ref="J4:J6"/>
    <mergeCell ref="K4:K6"/>
    <mergeCell ref="L4:L6"/>
    <mergeCell ref="M4:M6"/>
    <mergeCell ref="B4:B6"/>
    <mergeCell ref="H4:H6"/>
    <mergeCell ref="AT4:AW4"/>
    <mergeCell ref="AD4:AG4"/>
    <mergeCell ref="O4:O6"/>
    <mergeCell ref="P4:P6"/>
    <mergeCell ref="Q4:Q6"/>
    <mergeCell ref="R4:R6"/>
    <mergeCell ref="S4:S6"/>
    <mergeCell ref="T4:T6"/>
    <mergeCell ref="U4:U6"/>
    <mergeCell ref="V4:X4"/>
    <mergeCell ref="Y4:AA5"/>
    <mergeCell ref="AB4:AB6"/>
    <mergeCell ref="AC4:AC6"/>
    <mergeCell ref="W5:X5"/>
    <mergeCell ref="AD5:AD6"/>
    <mergeCell ref="AE5:AE6"/>
    <mergeCell ref="AT5:AT6"/>
    <mergeCell ref="AU5:AU6"/>
    <mergeCell ref="AG5:AG6"/>
    <mergeCell ref="AN5:AN6"/>
    <mergeCell ref="BA4:BA6"/>
    <mergeCell ref="AV5:AV6"/>
    <mergeCell ref="AW5:AW6"/>
    <mergeCell ref="AX5:AX6"/>
    <mergeCell ref="AZ5:AZ6"/>
    <mergeCell ref="AH5:AH6"/>
    <mergeCell ref="AH4:AK4"/>
    <mergeCell ref="AL4:AO4"/>
    <mergeCell ref="AO5:AO6"/>
    <mergeCell ref="AP5:AP6"/>
    <mergeCell ref="AQ5:AQ6"/>
    <mergeCell ref="AP4:AS4"/>
    <mergeCell ref="AR5:AR6"/>
    <mergeCell ref="AS5:AS6"/>
    <mergeCell ref="AI5:AI6"/>
    <mergeCell ref="AJ5:AJ6"/>
    <mergeCell ref="AK5:AK6"/>
    <mergeCell ref="AL5:AL6"/>
    <mergeCell ref="AM5:AM6"/>
    <mergeCell ref="BB5:BB6"/>
    <mergeCell ref="BC5:BC6"/>
    <mergeCell ref="BM4:BM6"/>
    <mergeCell ref="AX4:AZ4"/>
    <mergeCell ref="AY5:AY6"/>
    <mergeCell ref="BB4:BC4"/>
    <mergeCell ref="BD4:BL4"/>
    <mergeCell ref="BD5:BF5"/>
    <mergeCell ref="BG5:BI5"/>
    <mergeCell ref="BJ5:BL5"/>
  </mergeCells>
  <conditionalFormatting sqref="AZ10">
    <cfRule type="duplicateValues" dxfId="0" priority="2"/>
  </conditionalFormatting>
  <dataValidations count="12">
    <dataValidation type="list" allowBlank="1" showInputMessage="1" showErrorMessage="1" sqref="WUB983017:WUB983889 L65520:L66392 HP65513:HP66385 RL65513:RL66385 ABH65513:ABH66385 ALD65513:ALD66385 AUZ65513:AUZ66385 BEV65513:BEV66385 BOR65513:BOR66385 BYN65513:BYN66385 CIJ65513:CIJ66385 CSF65513:CSF66385 DCB65513:DCB66385 DLX65513:DLX66385 DVT65513:DVT66385 EFP65513:EFP66385 EPL65513:EPL66385 EZH65513:EZH66385 FJD65513:FJD66385 FSZ65513:FSZ66385 GCV65513:GCV66385 GMR65513:GMR66385 GWN65513:GWN66385 HGJ65513:HGJ66385 HQF65513:HQF66385 IAB65513:IAB66385 IJX65513:IJX66385 ITT65513:ITT66385 JDP65513:JDP66385 JNL65513:JNL66385 JXH65513:JXH66385 KHD65513:KHD66385 KQZ65513:KQZ66385 LAV65513:LAV66385 LKR65513:LKR66385 LUN65513:LUN66385 MEJ65513:MEJ66385 MOF65513:MOF66385 MYB65513:MYB66385 NHX65513:NHX66385 NRT65513:NRT66385 OBP65513:OBP66385 OLL65513:OLL66385 OVH65513:OVH66385 PFD65513:PFD66385 POZ65513:POZ66385 PYV65513:PYV66385 QIR65513:QIR66385 QSN65513:QSN66385 RCJ65513:RCJ66385 RMF65513:RMF66385 RWB65513:RWB66385 SFX65513:SFX66385 SPT65513:SPT66385 SZP65513:SZP66385 TJL65513:TJL66385 TTH65513:TTH66385 UDD65513:UDD66385 UMZ65513:UMZ66385 UWV65513:UWV66385 VGR65513:VGR66385 VQN65513:VQN66385 WAJ65513:WAJ66385 WKF65513:WKF66385 WUB65513:WUB66385 L131056:L131928 HP131049:HP131921 RL131049:RL131921 ABH131049:ABH131921 ALD131049:ALD131921 AUZ131049:AUZ131921 BEV131049:BEV131921 BOR131049:BOR131921 BYN131049:BYN131921 CIJ131049:CIJ131921 CSF131049:CSF131921 DCB131049:DCB131921 DLX131049:DLX131921 DVT131049:DVT131921 EFP131049:EFP131921 EPL131049:EPL131921 EZH131049:EZH131921 FJD131049:FJD131921 FSZ131049:FSZ131921 GCV131049:GCV131921 GMR131049:GMR131921 GWN131049:GWN131921 HGJ131049:HGJ131921 HQF131049:HQF131921 IAB131049:IAB131921 IJX131049:IJX131921 ITT131049:ITT131921 JDP131049:JDP131921 JNL131049:JNL131921 JXH131049:JXH131921 KHD131049:KHD131921 KQZ131049:KQZ131921 LAV131049:LAV131921 LKR131049:LKR131921 LUN131049:LUN131921 MEJ131049:MEJ131921 MOF131049:MOF131921 MYB131049:MYB131921 NHX131049:NHX131921 NRT131049:NRT131921 OBP131049:OBP131921 OLL131049:OLL131921 OVH131049:OVH131921 PFD131049:PFD131921 POZ131049:POZ131921 PYV131049:PYV131921 QIR131049:QIR131921 QSN131049:QSN131921 RCJ131049:RCJ131921 RMF131049:RMF131921 RWB131049:RWB131921 SFX131049:SFX131921 SPT131049:SPT131921 SZP131049:SZP131921 TJL131049:TJL131921 TTH131049:TTH131921 UDD131049:UDD131921 UMZ131049:UMZ131921 UWV131049:UWV131921 VGR131049:VGR131921 VQN131049:VQN131921 WAJ131049:WAJ131921 WKF131049:WKF131921 WUB131049:WUB131921 L196592:L197464 HP196585:HP197457 RL196585:RL197457 ABH196585:ABH197457 ALD196585:ALD197457 AUZ196585:AUZ197457 BEV196585:BEV197457 BOR196585:BOR197457 BYN196585:BYN197457 CIJ196585:CIJ197457 CSF196585:CSF197457 DCB196585:DCB197457 DLX196585:DLX197457 DVT196585:DVT197457 EFP196585:EFP197457 EPL196585:EPL197457 EZH196585:EZH197457 FJD196585:FJD197457 FSZ196585:FSZ197457 GCV196585:GCV197457 GMR196585:GMR197457 GWN196585:GWN197457 HGJ196585:HGJ197457 HQF196585:HQF197457 IAB196585:IAB197457 IJX196585:IJX197457 ITT196585:ITT197457 JDP196585:JDP197457 JNL196585:JNL197457 JXH196585:JXH197457 KHD196585:KHD197457 KQZ196585:KQZ197457 LAV196585:LAV197457 LKR196585:LKR197457 LUN196585:LUN197457 MEJ196585:MEJ197457 MOF196585:MOF197457 MYB196585:MYB197457 NHX196585:NHX197457 NRT196585:NRT197457 OBP196585:OBP197457 OLL196585:OLL197457 OVH196585:OVH197457 PFD196585:PFD197457 POZ196585:POZ197457 PYV196585:PYV197457 QIR196585:QIR197457 QSN196585:QSN197457 RCJ196585:RCJ197457 RMF196585:RMF197457 RWB196585:RWB197457 SFX196585:SFX197457 SPT196585:SPT197457 SZP196585:SZP197457 TJL196585:TJL197457 TTH196585:TTH197457 UDD196585:UDD197457 UMZ196585:UMZ197457 UWV196585:UWV197457 VGR196585:VGR197457 VQN196585:VQN197457 WAJ196585:WAJ197457 WKF196585:WKF197457 WUB196585:WUB197457 L262128:L263000 HP262121:HP262993 RL262121:RL262993 ABH262121:ABH262993 ALD262121:ALD262993 AUZ262121:AUZ262993 BEV262121:BEV262993 BOR262121:BOR262993 BYN262121:BYN262993 CIJ262121:CIJ262993 CSF262121:CSF262993 DCB262121:DCB262993 DLX262121:DLX262993 DVT262121:DVT262993 EFP262121:EFP262993 EPL262121:EPL262993 EZH262121:EZH262993 FJD262121:FJD262993 FSZ262121:FSZ262993 GCV262121:GCV262993 GMR262121:GMR262993 GWN262121:GWN262993 HGJ262121:HGJ262993 HQF262121:HQF262993 IAB262121:IAB262993 IJX262121:IJX262993 ITT262121:ITT262993 JDP262121:JDP262993 JNL262121:JNL262993 JXH262121:JXH262993 KHD262121:KHD262993 KQZ262121:KQZ262993 LAV262121:LAV262993 LKR262121:LKR262993 LUN262121:LUN262993 MEJ262121:MEJ262993 MOF262121:MOF262993 MYB262121:MYB262993 NHX262121:NHX262993 NRT262121:NRT262993 OBP262121:OBP262993 OLL262121:OLL262993 OVH262121:OVH262993 PFD262121:PFD262993 POZ262121:POZ262993 PYV262121:PYV262993 QIR262121:QIR262993 QSN262121:QSN262993 RCJ262121:RCJ262993 RMF262121:RMF262993 RWB262121:RWB262993 SFX262121:SFX262993 SPT262121:SPT262993 SZP262121:SZP262993 TJL262121:TJL262993 TTH262121:TTH262993 UDD262121:UDD262993 UMZ262121:UMZ262993 UWV262121:UWV262993 VGR262121:VGR262993 VQN262121:VQN262993 WAJ262121:WAJ262993 WKF262121:WKF262993 WUB262121:WUB262993 L327664:L328536 HP327657:HP328529 RL327657:RL328529 ABH327657:ABH328529 ALD327657:ALD328529 AUZ327657:AUZ328529 BEV327657:BEV328529 BOR327657:BOR328529 BYN327657:BYN328529 CIJ327657:CIJ328529 CSF327657:CSF328529 DCB327657:DCB328529 DLX327657:DLX328529 DVT327657:DVT328529 EFP327657:EFP328529 EPL327657:EPL328529 EZH327657:EZH328529 FJD327657:FJD328529 FSZ327657:FSZ328529 GCV327657:GCV328529 GMR327657:GMR328529 GWN327657:GWN328529 HGJ327657:HGJ328529 HQF327657:HQF328529 IAB327657:IAB328529 IJX327657:IJX328529 ITT327657:ITT328529 JDP327657:JDP328529 JNL327657:JNL328529 JXH327657:JXH328529 KHD327657:KHD328529 KQZ327657:KQZ328529 LAV327657:LAV328529 LKR327657:LKR328529 LUN327657:LUN328529 MEJ327657:MEJ328529 MOF327657:MOF328529 MYB327657:MYB328529 NHX327657:NHX328529 NRT327657:NRT328529 OBP327657:OBP328529 OLL327657:OLL328529 OVH327657:OVH328529 PFD327657:PFD328529 POZ327657:POZ328529 PYV327657:PYV328529 QIR327657:QIR328529 QSN327657:QSN328529 RCJ327657:RCJ328529 RMF327657:RMF328529 RWB327657:RWB328529 SFX327657:SFX328529 SPT327657:SPT328529 SZP327657:SZP328529 TJL327657:TJL328529 TTH327657:TTH328529 UDD327657:UDD328529 UMZ327657:UMZ328529 UWV327657:UWV328529 VGR327657:VGR328529 VQN327657:VQN328529 WAJ327657:WAJ328529 WKF327657:WKF328529 WUB327657:WUB328529 L393200:L394072 HP393193:HP394065 RL393193:RL394065 ABH393193:ABH394065 ALD393193:ALD394065 AUZ393193:AUZ394065 BEV393193:BEV394065 BOR393193:BOR394065 BYN393193:BYN394065 CIJ393193:CIJ394065 CSF393193:CSF394065 DCB393193:DCB394065 DLX393193:DLX394065 DVT393193:DVT394065 EFP393193:EFP394065 EPL393193:EPL394065 EZH393193:EZH394065 FJD393193:FJD394065 FSZ393193:FSZ394065 GCV393193:GCV394065 GMR393193:GMR394065 GWN393193:GWN394065 HGJ393193:HGJ394065 HQF393193:HQF394065 IAB393193:IAB394065 IJX393193:IJX394065 ITT393193:ITT394065 JDP393193:JDP394065 JNL393193:JNL394065 JXH393193:JXH394065 KHD393193:KHD394065 KQZ393193:KQZ394065 LAV393193:LAV394065 LKR393193:LKR394065 LUN393193:LUN394065 MEJ393193:MEJ394065 MOF393193:MOF394065 MYB393193:MYB394065 NHX393193:NHX394065 NRT393193:NRT394065 OBP393193:OBP394065 OLL393193:OLL394065 OVH393193:OVH394065 PFD393193:PFD394065 POZ393193:POZ394065 PYV393193:PYV394065 QIR393193:QIR394065 QSN393193:QSN394065 RCJ393193:RCJ394065 RMF393193:RMF394065 RWB393193:RWB394065 SFX393193:SFX394065 SPT393193:SPT394065 SZP393193:SZP394065 TJL393193:TJL394065 TTH393193:TTH394065 UDD393193:UDD394065 UMZ393193:UMZ394065 UWV393193:UWV394065 VGR393193:VGR394065 VQN393193:VQN394065 WAJ393193:WAJ394065 WKF393193:WKF394065 WUB393193:WUB394065 L458736:L459608 HP458729:HP459601 RL458729:RL459601 ABH458729:ABH459601 ALD458729:ALD459601 AUZ458729:AUZ459601 BEV458729:BEV459601 BOR458729:BOR459601 BYN458729:BYN459601 CIJ458729:CIJ459601 CSF458729:CSF459601 DCB458729:DCB459601 DLX458729:DLX459601 DVT458729:DVT459601 EFP458729:EFP459601 EPL458729:EPL459601 EZH458729:EZH459601 FJD458729:FJD459601 FSZ458729:FSZ459601 GCV458729:GCV459601 GMR458729:GMR459601 GWN458729:GWN459601 HGJ458729:HGJ459601 HQF458729:HQF459601 IAB458729:IAB459601 IJX458729:IJX459601 ITT458729:ITT459601 JDP458729:JDP459601 JNL458729:JNL459601 JXH458729:JXH459601 KHD458729:KHD459601 KQZ458729:KQZ459601 LAV458729:LAV459601 LKR458729:LKR459601 LUN458729:LUN459601 MEJ458729:MEJ459601 MOF458729:MOF459601 MYB458729:MYB459601 NHX458729:NHX459601 NRT458729:NRT459601 OBP458729:OBP459601 OLL458729:OLL459601 OVH458729:OVH459601 PFD458729:PFD459601 POZ458729:POZ459601 PYV458729:PYV459601 QIR458729:QIR459601 QSN458729:QSN459601 RCJ458729:RCJ459601 RMF458729:RMF459601 RWB458729:RWB459601 SFX458729:SFX459601 SPT458729:SPT459601 SZP458729:SZP459601 TJL458729:TJL459601 TTH458729:TTH459601 UDD458729:UDD459601 UMZ458729:UMZ459601 UWV458729:UWV459601 VGR458729:VGR459601 VQN458729:VQN459601 WAJ458729:WAJ459601 WKF458729:WKF459601 WUB458729:WUB459601 L524272:L525144 HP524265:HP525137 RL524265:RL525137 ABH524265:ABH525137 ALD524265:ALD525137 AUZ524265:AUZ525137 BEV524265:BEV525137 BOR524265:BOR525137 BYN524265:BYN525137 CIJ524265:CIJ525137 CSF524265:CSF525137 DCB524265:DCB525137 DLX524265:DLX525137 DVT524265:DVT525137 EFP524265:EFP525137 EPL524265:EPL525137 EZH524265:EZH525137 FJD524265:FJD525137 FSZ524265:FSZ525137 GCV524265:GCV525137 GMR524265:GMR525137 GWN524265:GWN525137 HGJ524265:HGJ525137 HQF524265:HQF525137 IAB524265:IAB525137 IJX524265:IJX525137 ITT524265:ITT525137 JDP524265:JDP525137 JNL524265:JNL525137 JXH524265:JXH525137 KHD524265:KHD525137 KQZ524265:KQZ525137 LAV524265:LAV525137 LKR524265:LKR525137 LUN524265:LUN525137 MEJ524265:MEJ525137 MOF524265:MOF525137 MYB524265:MYB525137 NHX524265:NHX525137 NRT524265:NRT525137 OBP524265:OBP525137 OLL524265:OLL525137 OVH524265:OVH525137 PFD524265:PFD525137 POZ524265:POZ525137 PYV524265:PYV525137 QIR524265:QIR525137 QSN524265:QSN525137 RCJ524265:RCJ525137 RMF524265:RMF525137 RWB524265:RWB525137 SFX524265:SFX525137 SPT524265:SPT525137 SZP524265:SZP525137 TJL524265:TJL525137 TTH524265:TTH525137 UDD524265:UDD525137 UMZ524265:UMZ525137 UWV524265:UWV525137 VGR524265:VGR525137 VQN524265:VQN525137 WAJ524265:WAJ525137 WKF524265:WKF525137 WUB524265:WUB525137 L589808:L590680 HP589801:HP590673 RL589801:RL590673 ABH589801:ABH590673 ALD589801:ALD590673 AUZ589801:AUZ590673 BEV589801:BEV590673 BOR589801:BOR590673 BYN589801:BYN590673 CIJ589801:CIJ590673 CSF589801:CSF590673 DCB589801:DCB590673 DLX589801:DLX590673 DVT589801:DVT590673 EFP589801:EFP590673 EPL589801:EPL590673 EZH589801:EZH590673 FJD589801:FJD590673 FSZ589801:FSZ590673 GCV589801:GCV590673 GMR589801:GMR590673 GWN589801:GWN590673 HGJ589801:HGJ590673 HQF589801:HQF590673 IAB589801:IAB590673 IJX589801:IJX590673 ITT589801:ITT590673 JDP589801:JDP590673 JNL589801:JNL590673 JXH589801:JXH590673 KHD589801:KHD590673 KQZ589801:KQZ590673 LAV589801:LAV590673 LKR589801:LKR590673 LUN589801:LUN590673 MEJ589801:MEJ590673 MOF589801:MOF590673 MYB589801:MYB590673 NHX589801:NHX590673 NRT589801:NRT590673 OBP589801:OBP590673 OLL589801:OLL590673 OVH589801:OVH590673 PFD589801:PFD590673 POZ589801:POZ590673 PYV589801:PYV590673 QIR589801:QIR590673 QSN589801:QSN590673 RCJ589801:RCJ590673 RMF589801:RMF590673 RWB589801:RWB590673 SFX589801:SFX590673 SPT589801:SPT590673 SZP589801:SZP590673 TJL589801:TJL590673 TTH589801:TTH590673 UDD589801:UDD590673 UMZ589801:UMZ590673 UWV589801:UWV590673 VGR589801:VGR590673 VQN589801:VQN590673 WAJ589801:WAJ590673 WKF589801:WKF590673 WUB589801:WUB590673 L655344:L656216 HP655337:HP656209 RL655337:RL656209 ABH655337:ABH656209 ALD655337:ALD656209 AUZ655337:AUZ656209 BEV655337:BEV656209 BOR655337:BOR656209 BYN655337:BYN656209 CIJ655337:CIJ656209 CSF655337:CSF656209 DCB655337:DCB656209 DLX655337:DLX656209 DVT655337:DVT656209 EFP655337:EFP656209 EPL655337:EPL656209 EZH655337:EZH656209 FJD655337:FJD656209 FSZ655337:FSZ656209 GCV655337:GCV656209 GMR655337:GMR656209 GWN655337:GWN656209 HGJ655337:HGJ656209 HQF655337:HQF656209 IAB655337:IAB656209 IJX655337:IJX656209 ITT655337:ITT656209 JDP655337:JDP656209 JNL655337:JNL656209 JXH655337:JXH656209 KHD655337:KHD656209 KQZ655337:KQZ656209 LAV655337:LAV656209 LKR655337:LKR656209 LUN655337:LUN656209 MEJ655337:MEJ656209 MOF655337:MOF656209 MYB655337:MYB656209 NHX655337:NHX656209 NRT655337:NRT656209 OBP655337:OBP656209 OLL655337:OLL656209 OVH655337:OVH656209 PFD655337:PFD656209 POZ655337:POZ656209 PYV655337:PYV656209 QIR655337:QIR656209 QSN655337:QSN656209 RCJ655337:RCJ656209 RMF655337:RMF656209 RWB655337:RWB656209 SFX655337:SFX656209 SPT655337:SPT656209 SZP655337:SZP656209 TJL655337:TJL656209 TTH655337:TTH656209 UDD655337:UDD656209 UMZ655337:UMZ656209 UWV655337:UWV656209 VGR655337:VGR656209 VQN655337:VQN656209 WAJ655337:WAJ656209 WKF655337:WKF656209 WUB655337:WUB656209 L720880:L721752 HP720873:HP721745 RL720873:RL721745 ABH720873:ABH721745 ALD720873:ALD721745 AUZ720873:AUZ721745 BEV720873:BEV721745 BOR720873:BOR721745 BYN720873:BYN721745 CIJ720873:CIJ721745 CSF720873:CSF721745 DCB720873:DCB721745 DLX720873:DLX721745 DVT720873:DVT721745 EFP720873:EFP721745 EPL720873:EPL721745 EZH720873:EZH721745 FJD720873:FJD721745 FSZ720873:FSZ721745 GCV720873:GCV721745 GMR720873:GMR721745 GWN720873:GWN721745 HGJ720873:HGJ721745 HQF720873:HQF721745 IAB720873:IAB721745 IJX720873:IJX721745 ITT720873:ITT721745 JDP720873:JDP721745 JNL720873:JNL721745 JXH720873:JXH721745 KHD720873:KHD721745 KQZ720873:KQZ721745 LAV720873:LAV721745 LKR720873:LKR721745 LUN720873:LUN721745 MEJ720873:MEJ721745 MOF720873:MOF721745 MYB720873:MYB721745 NHX720873:NHX721745 NRT720873:NRT721745 OBP720873:OBP721745 OLL720873:OLL721745 OVH720873:OVH721745 PFD720873:PFD721745 POZ720873:POZ721745 PYV720873:PYV721745 QIR720873:QIR721745 QSN720873:QSN721745 RCJ720873:RCJ721745 RMF720873:RMF721745 RWB720873:RWB721745 SFX720873:SFX721745 SPT720873:SPT721745 SZP720873:SZP721745 TJL720873:TJL721745 TTH720873:TTH721745 UDD720873:UDD721745 UMZ720873:UMZ721745 UWV720873:UWV721745 VGR720873:VGR721745 VQN720873:VQN721745 WAJ720873:WAJ721745 WKF720873:WKF721745 WUB720873:WUB721745 L786416:L787288 HP786409:HP787281 RL786409:RL787281 ABH786409:ABH787281 ALD786409:ALD787281 AUZ786409:AUZ787281 BEV786409:BEV787281 BOR786409:BOR787281 BYN786409:BYN787281 CIJ786409:CIJ787281 CSF786409:CSF787281 DCB786409:DCB787281 DLX786409:DLX787281 DVT786409:DVT787281 EFP786409:EFP787281 EPL786409:EPL787281 EZH786409:EZH787281 FJD786409:FJD787281 FSZ786409:FSZ787281 GCV786409:GCV787281 GMR786409:GMR787281 GWN786409:GWN787281 HGJ786409:HGJ787281 HQF786409:HQF787281 IAB786409:IAB787281 IJX786409:IJX787281 ITT786409:ITT787281 JDP786409:JDP787281 JNL786409:JNL787281 JXH786409:JXH787281 KHD786409:KHD787281 KQZ786409:KQZ787281 LAV786409:LAV787281 LKR786409:LKR787281 LUN786409:LUN787281 MEJ786409:MEJ787281 MOF786409:MOF787281 MYB786409:MYB787281 NHX786409:NHX787281 NRT786409:NRT787281 OBP786409:OBP787281 OLL786409:OLL787281 OVH786409:OVH787281 PFD786409:PFD787281 POZ786409:POZ787281 PYV786409:PYV787281 QIR786409:QIR787281 QSN786409:QSN787281 RCJ786409:RCJ787281 RMF786409:RMF787281 RWB786409:RWB787281 SFX786409:SFX787281 SPT786409:SPT787281 SZP786409:SZP787281 TJL786409:TJL787281 TTH786409:TTH787281 UDD786409:UDD787281 UMZ786409:UMZ787281 UWV786409:UWV787281 VGR786409:VGR787281 VQN786409:VQN787281 WAJ786409:WAJ787281 WKF786409:WKF787281 WUB786409:WUB787281 L851952:L852824 HP851945:HP852817 RL851945:RL852817 ABH851945:ABH852817 ALD851945:ALD852817 AUZ851945:AUZ852817 BEV851945:BEV852817 BOR851945:BOR852817 BYN851945:BYN852817 CIJ851945:CIJ852817 CSF851945:CSF852817 DCB851945:DCB852817 DLX851945:DLX852817 DVT851945:DVT852817 EFP851945:EFP852817 EPL851945:EPL852817 EZH851945:EZH852817 FJD851945:FJD852817 FSZ851945:FSZ852817 GCV851945:GCV852817 GMR851945:GMR852817 GWN851945:GWN852817 HGJ851945:HGJ852817 HQF851945:HQF852817 IAB851945:IAB852817 IJX851945:IJX852817 ITT851945:ITT852817 JDP851945:JDP852817 JNL851945:JNL852817 JXH851945:JXH852817 KHD851945:KHD852817 KQZ851945:KQZ852817 LAV851945:LAV852817 LKR851945:LKR852817 LUN851945:LUN852817 MEJ851945:MEJ852817 MOF851945:MOF852817 MYB851945:MYB852817 NHX851945:NHX852817 NRT851945:NRT852817 OBP851945:OBP852817 OLL851945:OLL852817 OVH851945:OVH852817 PFD851945:PFD852817 POZ851945:POZ852817 PYV851945:PYV852817 QIR851945:QIR852817 QSN851945:QSN852817 RCJ851945:RCJ852817 RMF851945:RMF852817 RWB851945:RWB852817 SFX851945:SFX852817 SPT851945:SPT852817 SZP851945:SZP852817 TJL851945:TJL852817 TTH851945:TTH852817 UDD851945:UDD852817 UMZ851945:UMZ852817 UWV851945:UWV852817 VGR851945:VGR852817 VQN851945:VQN852817 WAJ851945:WAJ852817 WKF851945:WKF852817 WUB851945:WUB852817 L917488:L918360 HP917481:HP918353 RL917481:RL918353 ABH917481:ABH918353 ALD917481:ALD918353 AUZ917481:AUZ918353 BEV917481:BEV918353 BOR917481:BOR918353 BYN917481:BYN918353 CIJ917481:CIJ918353 CSF917481:CSF918353 DCB917481:DCB918353 DLX917481:DLX918353 DVT917481:DVT918353 EFP917481:EFP918353 EPL917481:EPL918353 EZH917481:EZH918353 FJD917481:FJD918353 FSZ917481:FSZ918353 GCV917481:GCV918353 GMR917481:GMR918353 GWN917481:GWN918353 HGJ917481:HGJ918353 HQF917481:HQF918353 IAB917481:IAB918353 IJX917481:IJX918353 ITT917481:ITT918353 JDP917481:JDP918353 JNL917481:JNL918353 JXH917481:JXH918353 KHD917481:KHD918353 KQZ917481:KQZ918353 LAV917481:LAV918353 LKR917481:LKR918353 LUN917481:LUN918353 MEJ917481:MEJ918353 MOF917481:MOF918353 MYB917481:MYB918353 NHX917481:NHX918353 NRT917481:NRT918353 OBP917481:OBP918353 OLL917481:OLL918353 OVH917481:OVH918353 PFD917481:PFD918353 POZ917481:POZ918353 PYV917481:PYV918353 QIR917481:QIR918353 QSN917481:QSN918353 RCJ917481:RCJ918353 RMF917481:RMF918353 RWB917481:RWB918353 SFX917481:SFX918353 SPT917481:SPT918353 SZP917481:SZP918353 TJL917481:TJL918353 TTH917481:TTH918353 UDD917481:UDD918353 UMZ917481:UMZ918353 UWV917481:UWV918353 VGR917481:VGR918353 VQN917481:VQN918353 WAJ917481:WAJ918353 WKF917481:WKF918353 WUB917481:WUB918353 L983024:L983896 HP983017:HP983889 RL983017:RL983889 ABH983017:ABH983889 ALD983017:ALD983889 AUZ983017:AUZ983889 BEV983017:BEV983889 BOR983017:BOR983889 BYN983017:BYN983889 CIJ983017:CIJ983889 CSF983017:CSF983889 DCB983017:DCB983889 DLX983017:DLX983889 DVT983017:DVT983889 EFP983017:EFP983889 EPL983017:EPL983889 EZH983017:EZH983889 FJD983017:FJD983889 FSZ983017:FSZ983889 GCV983017:GCV983889 GMR983017:GMR983889 GWN983017:GWN983889 HGJ983017:HGJ983889 HQF983017:HQF983889 IAB983017:IAB983889 IJX983017:IJX983889 ITT983017:ITT983889 JDP983017:JDP983889 JNL983017:JNL983889 JXH983017:JXH983889 KHD983017:KHD983889 KQZ983017:KQZ983889 LAV983017:LAV983889 LKR983017:LKR983889 LUN983017:LUN983889 MEJ983017:MEJ983889 MOF983017:MOF983889 MYB983017:MYB983889 NHX983017:NHX983889 NRT983017:NRT983889 OBP983017:OBP983889 OLL983017:OLL983889 OVH983017:OVH983889 PFD983017:PFD983889 POZ983017:POZ983889 PYV983017:PYV983889 QIR983017:QIR983889 QSN983017:QSN983889 RCJ983017:RCJ983889 RMF983017:RMF983889 RWB983017:RWB983889 SFX983017:SFX983889 SPT983017:SPT983889 SZP983017:SZP983889 TJL983017:TJL983889 TTH983017:TTH983889 UDD983017:UDD983889 UMZ983017:UMZ983889 UWV983017:UWV983889 VGR983017:VGR983889 VQN983017:VQN983889 WAJ983017:WAJ983889 WKF983017:WKF983889 HP55:HP849 L62:L856 WUB55:WUB849 WKF55:WKF849 WAJ55:WAJ849 VQN55:VQN849 VGR55:VGR849 UWV55:UWV849 UMZ55:UMZ849 UDD55:UDD849 TTH55:TTH849 TJL55:TJL849 SZP55:SZP849 SPT55:SPT849 SFX55:SFX849 RWB55:RWB849 RMF55:RMF849 RCJ55:RCJ849 QSN55:QSN849 QIR55:QIR849 PYV55:PYV849 POZ55:POZ849 PFD55:PFD849 OVH55:OVH849 OLL55:OLL849 OBP55:OBP849 NRT55:NRT849 NHX55:NHX849 MYB55:MYB849 MOF55:MOF849 MEJ55:MEJ849 LUN55:LUN849 LKR55:LKR849 LAV55:LAV849 KQZ55:KQZ849 KHD55:KHD849 JXH55:JXH849 JNL55:JNL849 JDP55:JDP849 ITT55:ITT849 IJX55:IJX849 IAB55:IAB849 HQF55:HQF849 HGJ55:HGJ849 GWN55:GWN849 GMR55:GMR849 GCV55:GCV849 FSZ55:FSZ849 FJD55:FJD849 EZH55:EZH849 EPL55:EPL849 EFP55:EFP849 DVT55:DVT849 DLX55:DLX849 DCB55:DCB849 CSF55:CSF849 CIJ55:CIJ849 BYN55:BYN849 BOR55:BOR849 BEV55:BEV849 AUZ55:AUZ849 ALD55:ALD849 ABH55:ABH849 RL55:RL849 WAR16 VQV16 VGZ16 UXD16 UNH16 UDL16 TTP16 TJT16 SZX16 SQB16 SGF16 RWJ16 RMN16 RCR16 QSV16 QIZ16 PZD16 PPH16 PFL16 OVP16 OLT16 OBX16 NSB16 NIF16 MYJ16 MON16 MER16 LUV16 LKZ16 LBD16 KRH16 KHL16 JXP16 JNT16 JDX16 IUB16 IKF16 IAJ16 HQN16 HGR16 GWV16 GMZ16 GDD16 FTH16 FJL16 EZP16 EPT16 EFX16 DWB16 DMF16 DCJ16 CSN16 CIR16 BYV16 BOZ16 BFD16 AVH16 ALL16 ABP16 RT16 HX16 WUJ16 K11:K12 HV30 AUZ14:AUZ15 ALD14:ALD15 ABH14:ABH15 RL14:RL15 HP14:HP15 WUB14:WUB15 WKF14:WKF15 WAJ14:WAJ15 VQN14:VQN15 VGR14:VGR15 UWV14:UWV15 UMZ14:UMZ15 UDD14:UDD15 TTH14:TTH15 TJL14:TJL15 SZP14:SZP15 SPT14:SPT15 SFX14:SFX15 RWB14:RWB15 RMF14:RMF15 RCJ14:RCJ15 QSN14:QSN15 QIR14:QIR15 PYV14:PYV15 POZ14:POZ15 PFD14:PFD15 OVH14:OVH15 OLL14:OLL15 OBP14:OBP15 NRT14:NRT15 NHX14:NHX15 MYB14:MYB15 MOF14:MOF15 MEJ14:MEJ15 LUN14:LUN15 LKR14:LKR15 LAV14:LAV15 KQZ14:KQZ15 KHD14:KHD15 JXH14:JXH15 JNL14:JNL15 JDP14:JDP15 ITT14:ITT15 IJX14:IJX15 IAB14:IAB15 HQF14:HQF15 HGJ14:HGJ15 GWN14:GWN15 GMR14:GMR15 GCV14:GCV15 FSZ14:FSZ15 FJD14:FJD15 EZH14:EZH15 EPL14:EPL15 EFP14:EFP15 DVT14:DVT15 DLX14:DLX15 DCB14:DCB15 CSF14:CSF15 CIJ14:CIJ15 BYN14:BYN15 BOR14:BOR15 BEV14:BEV15 BFB30 AVF30 ALJ30 ABN30 RR30 WUH30 WKL30 WAP30 VQT30 VGX30 UXB30 UNF30 UDJ30 TTN30 TJR30 SZV30 SPZ30 SGD30 RWH30 RML30 RCP30 QST30 QIX30 PZB30 PPF30 PFJ30 OVN30 OLR30 OBV30 NRZ30 NID30 MYH30 MOL30 MEP30 LUT30 LKX30 LBB30 KRF30 KHJ30 JXN30 JNR30 JDV30 ITZ30 IKD30 IAH30 HQL30 HGP30 GWT30 GMX30 GDB30 FTF30 FJJ30 EZN30 EPR30 EFV30 DVZ30 DMD30 DCH30 CSL30 CIP30 BYT30 BOX30 GMR8:GMR9 GWN8:GWN9 HGJ8:HGJ9 HQF8:HQF9 IAB8:IAB9 IJX8:IJX9 ITT8:ITT9 JDP8:JDP9 JNL8:JNL9 JXH8:JXH9 KHD8:KHD9 KQZ8:KQZ9 LAV8:LAV9 LKR8:LKR9 LUN8:LUN9 MEJ8:MEJ9 MOF8:MOF9 MYB8:MYB9 NHX8:NHX9 NRT8:NRT9 OBP8:OBP9 OLL8:OLL9 OVH8:OVH9 PFD8:PFD9 POZ8:POZ9 PYV8:PYV9 QIR8:QIR9 QSN8:QSN9 RCJ8:RCJ9 RMF8:RMF9 RWB8:RWB9 SFX8:SFX9 SPT8:SPT9 SZP8:SZP9 TJL8:TJL9 TTH8:TTH9 UDD8:UDD9 UMZ8:UMZ9 UWV8:UWV9 VGR8:VGR9 VQN8:VQN9 WAJ8:WAJ9 WKF8:WKF9 WUB8:WUB9 HP8:HP9 RL8:RL9 L8:L9 ABH8:ABH9 ALD8:ALD9 AUZ8:AUZ9 BEV8:BEV9 BOR8:BOR9 BYN8:BYN9 CIJ8:CIJ9 CSF8:CSF9 DCB8:DCB9 DLX8:DLX9 DVT8:DVT9 EFP8:EFP9 EPL8:EPL9 EZH8:EZH9 FJD8:FJD9 FSZ8:FSZ9 GCV8:GCV9 AUZ11:AUZ12 ALD11:ALD12 ABH11:ABH12 RL11:RL12 HP11:HP12 WUB11:WUB12 WKF11:WKF12 WAJ11:WAJ12 VQN11:VQN12 VGR11:VGR12 UWV11:UWV12 UMZ11:UMZ12 UDD11:UDD12 TTH11:TTH12 TJL11:TJL12 SZP11:SZP12 SPT11:SPT12 SFX11:SFX12 RWB11:RWB12 RMF11:RMF12 RCJ11:RCJ12 QSN11:QSN12 QIR11:QIR12 PYV11:PYV12 POZ11:POZ12 PFD11:PFD12 OVH11:OVH12 OLL11:OLL12 OBP11:OBP12 NRT11:NRT12 NHX11:NHX12 MYB11:MYB12 MOF11:MOF12 MEJ11:MEJ12 LUN11:LUN12 LKR11:LKR12 LAV11:LAV12 KQZ11:KQZ12 KHD11:KHD12 JXH11:JXH12 JNL11:JNL12 JDP11:JDP12 ITT11:ITT12 IJX11:IJX12 IAB11:IAB12 HQF11:HQF12 HGJ11:HGJ12 GWN11:GWN12 GMR11:GMR12 GCV11:GCV12 FSZ11:FSZ12 FJD11:FJD12 EZH11:EZH12 EPL11:EPL12 EFP11:EFP12 DVT11:DVT12 DLX11:DLX12 DCB11:DCB12 CSF11:CSF12 CIJ11:CIJ12 BYN11:BYN12 BOR11:BOR12 BEV11:BEV12 L39 WKN16 L14:L17 WBT17 VRX17 VIB17 UYF17 UOJ17 UEN17 TUR17 TKV17 TAZ17 SRD17 SHH17 RXL17 RNP17 RDT17 QTX17 QKB17 QAF17 PQJ17 PGN17 OWR17 OMV17 OCZ17 NTD17 NJH17 MZL17 MPP17 MFT17 LVX17 LMB17 LCF17 KSJ17 KIN17 JYR17 JOV17 JEZ17 IVD17 ILH17 IBL17 HRP17 HHT17 GXX17 GOB17 GEF17 FUJ17 FKN17 FAR17 EQV17 EGZ17 DXD17 DNH17 DDL17 CTP17 CJT17 BZX17 BQB17 BGF17 AWJ17 AMN17 ACR17 SV17 IZ17 F17 WVL17 WLP17 L33:L34 K18:K19 F29 F20:F27 WVL29 WVL20:WVL27 WLP29 WLP20:WLP27 WBT29 WBT20:WBT27 VRX29 VRX20:VRX27 VIB29 VIB20:VIB27 UYF29 UYF20:UYF27 UOJ29 UOJ20:UOJ27 UEN29 UEN20:UEN27 TUR29 TUR20:TUR27 TKV29 TKV20:TKV27 TAZ29 TAZ20:TAZ27 SRD29 SRD20:SRD27 SHH29 SHH20:SHH27 RXL29 RXL20:RXL27 RNP29 RNP20:RNP27 RDT29 RDT20:RDT27 QTX29 QTX20:QTX27 QKB29 QKB20:QKB27 QAF29 QAF20:QAF27 PQJ29 PQJ20:PQJ27 PGN29 PGN20:PGN27 OWR29 OWR20:OWR27 OMV29 OMV20:OMV27 OCZ29 OCZ20:OCZ27 NTD29 NTD20:NTD27 NJH29 NJH20:NJH27 MZL29 MZL20:MZL27 MPP29 MPP20:MPP27 MFT29 MFT20:MFT27 LVX29 LVX20:LVX27 LMB29 LMB20:LMB27 LCF29 LCF20:LCF27 KSJ29 KSJ20:KSJ27 KIN29 KIN20:KIN27 JYR29 JYR20:JYR27 JOV29 JOV20:JOV27 JEZ29 JEZ20:JEZ27 IVD29 IVD20:IVD27 ILH29 ILH20:ILH27 IBL29 IBL20:IBL27 HRP29 HRP20:HRP27 HHT29 HHT20:HHT27 GXX29 GXX20:GXX27 GOB29 GOB20:GOB27 GEF29 GEF20:GEF27 FUJ29 FUJ20:FUJ27 FKN29 FKN20:FKN27 FAR29 FAR20:FAR27 EQV29 EQV20:EQV27 EGZ29 EGZ20:EGZ27 DXD29 DXD20:DXD27 DNH29 DNH20:DNH27 DDL29 DDL20:DDL27 CTP29 CTP20:CTP27 CJT29 CJT20:CJT27 BZX29 BZX20:BZX27 BQB29 BQB20:BQB27 BGF29 BGF20:BGF27 AWJ29 AWJ20:AWJ27 AMN29 AMN20:AMN27 ACR29 ACR20:ACR27 SV29 SV20:SV27 IZ29 IZ20:IZ27 L29:L30 L20:L27 L53 L47:L51 L46">
      <formula1>осн</formula1>
    </dataValidation>
    <dataValidation type="list" allowBlank="1" showInputMessage="1" sqref="BD65520:BD66392 JL65513:JL66385 TH65513:TH66385 ADD65513:ADD66385 AMZ65513:AMZ66385 AWV65513:AWV66385 BGR65513:BGR66385 BQN65513:BQN66385 CAJ65513:CAJ66385 CKF65513:CKF66385 CUB65513:CUB66385 DDX65513:DDX66385 DNT65513:DNT66385 DXP65513:DXP66385 EHL65513:EHL66385 ERH65513:ERH66385 FBD65513:FBD66385 FKZ65513:FKZ66385 FUV65513:FUV66385 GER65513:GER66385 GON65513:GON66385 GYJ65513:GYJ66385 HIF65513:HIF66385 HSB65513:HSB66385 IBX65513:IBX66385 ILT65513:ILT66385 IVP65513:IVP66385 JFL65513:JFL66385 JPH65513:JPH66385 JZD65513:JZD66385 KIZ65513:KIZ66385 KSV65513:KSV66385 LCR65513:LCR66385 LMN65513:LMN66385 LWJ65513:LWJ66385 MGF65513:MGF66385 MQB65513:MQB66385 MZX65513:MZX66385 NJT65513:NJT66385 NTP65513:NTP66385 ODL65513:ODL66385 ONH65513:ONH66385 OXD65513:OXD66385 PGZ65513:PGZ66385 PQV65513:PQV66385 QAR65513:QAR66385 QKN65513:QKN66385 QUJ65513:QUJ66385 REF65513:REF66385 ROB65513:ROB66385 RXX65513:RXX66385 SHT65513:SHT66385 SRP65513:SRP66385 TBL65513:TBL66385 TLH65513:TLH66385 TVD65513:TVD66385 UEZ65513:UEZ66385 UOV65513:UOV66385 UYR65513:UYR66385 VIN65513:VIN66385 VSJ65513:VSJ66385 WCF65513:WCF66385 WMB65513:WMB66385 WVX65513:WVX66385 BD131056:BD131928 JL131049:JL131921 TH131049:TH131921 ADD131049:ADD131921 AMZ131049:AMZ131921 AWV131049:AWV131921 BGR131049:BGR131921 BQN131049:BQN131921 CAJ131049:CAJ131921 CKF131049:CKF131921 CUB131049:CUB131921 DDX131049:DDX131921 DNT131049:DNT131921 DXP131049:DXP131921 EHL131049:EHL131921 ERH131049:ERH131921 FBD131049:FBD131921 FKZ131049:FKZ131921 FUV131049:FUV131921 GER131049:GER131921 GON131049:GON131921 GYJ131049:GYJ131921 HIF131049:HIF131921 HSB131049:HSB131921 IBX131049:IBX131921 ILT131049:ILT131921 IVP131049:IVP131921 JFL131049:JFL131921 JPH131049:JPH131921 JZD131049:JZD131921 KIZ131049:KIZ131921 KSV131049:KSV131921 LCR131049:LCR131921 LMN131049:LMN131921 LWJ131049:LWJ131921 MGF131049:MGF131921 MQB131049:MQB131921 MZX131049:MZX131921 NJT131049:NJT131921 NTP131049:NTP131921 ODL131049:ODL131921 ONH131049:ONH131921 OXD131049:OXD131921 PGZ131049:PGZ131921 PQV131049:PQV131921 QAR131049:QAR131921 QKN131049:QKN131921 QUJ131049:QUJ131921 REF131049:REF131921 ROB131049:ROB131921 RXX131049:RXX131921 SHT131049:SHT131921 SRP131049:SRP131921 TBL131049:TBL131921 TLH131049:TLH131921 TVD131049:TVD131921 UEZ131049:UEZ131921 UOV131049:UOV131921 UYR131049:UYR131921 VIN131049:VIN131921 VSJ131049:VSJ131921 WCF131049:WCF131921 WMB131049:WMB131921 WVX131049:WVX131921 BD196592:BD197464 JL196585:JL197457 TH196585:TH197457 ADD196585:ADD197457 AMZ196585:AMZ197457 AWV196585:AWV197457 BGR196585:BGR197457 BQN196585:BQN197457 CAJ196585:CAJ197457 CKF196585:CKF197457 CUB196585:CUB197457 DDX196585:DDX197457 DNT196585:DNT197457 DXP196585:DXP197457 EHL196585:EHL197457 ERH196585:ERH197457 FBD196585:FBD197457 FKZ196585:FKZ197457 FUV196585:FUV197457 GER196585:GER197457 GON196585:GON197457 GYJ196585:GYJ197457 HIF196585:HIF197457 HSB196585:HSB197457 IBX196585:IBX197457 ILT196585:ILT197457 IVP196585:IVP197457 JFL196585:JFL197457 JPH196585:JPH197457 JZD196585:JZD197457 KIZ196585:KIZ197457 KSV196585:KSV197457 LCR196585:LCR197457 LMN196585:LMN197457 LWJ196585:LWJ197457 MGF196585:MGF197457 MQB196585:MQB197457 MZX196585:MZX197457 NJT196585:NJT197457 NTP196585:NTP197457 ODL196585:ODL197457 ONH196585:ONH197457 OXD196585:OXD197457 PGZ196585:PGZ197457 PQV196585:PQV197457 QAR196585:QAR197457 QKN196585:QKN197457 QUJ196585:QUJ197457 REF196585:REF197457 ROB196585:ROB197457 RXX196585:RXX197457 SHT196585:SHT197457 SRP196585:SRP197457 TBL196585:TBL197457 TLH196585:TLH197457 TVD196585:TVD197457 UEZ196585:UEZ197457 UOV196585:UOV197457 UYR196585:UYR197457 VIN196585:VIN197457 VSJ196585:VSJ197457 WCF196585:WCF197457 WMB196585:WMB197457 WVX196585:WVX197457 BD262128:BD263000 JL262121:JL262993 TH262121:TH262993 ADD262121:ADD262993 AMZ262121:AMZ262993 AWV262121:AWV262993 BGR262121:BGR262993 BQN262121:BQN262993 CAJ262121:CAJ262993 CKF262121:CKF262993 CUB262121:CUB262993 DDX262121:DDX262993 DNT262121:DNT262993 DXP262121:DXP262993 EHL262121:EHL262993 ERH262121:ERH262993 FBD262121:FBD262993 FKZ262121:FKZ262993 FUV262121:FUV262993 GER262121:GER262993 GON262121:GON262993 GYJ262121:GYJ262993 HIF262121:HIF262993 HSB262121:HSB262993 IBX262121:IBX262993 ILT262121:ILT262993 IVP262121:IVP262993 JFL262121:JFL262993 JPH262121:JPH262993 JZD262121:JZD262993 KIZ262121:KIZ262993 KSV262121:KSV262993 LCR262121:LCR262993 LMN262121:LMN262993 LWJ262121:LWJ262993 MGF262121:MGF262993 MQB262121:MQB262993 MZX262121:MZX262993 NJT262121:NJT262993 NTP262121:NTP262993 ODL262121:ODL262993 ONH262121:ONH262993 OXD262121:OXD262993 PGZ262121:PGZ262993 PQV262121:PQV262993 QAR262121:QAR262993 QKN262121:QKN262993 QUJ262121:QUJ262993 REF262121:REF262993 ROB262121:ROB262993 RXX262121:RXX262993 SHT262121:SHT262993 SRP262121:SRP262993 TBL262121:TBL262993 TLH262121:TLH262993 TVD262121:TVD262993 UEZ262121:UEZ262993 UOV262121:UOV262993 UYR262121:UYR262993 VIN262121:VIN262993 VSJ262121:VSJ262993 WCF262121:WCF262993 WMB262121:WMB262993 WVX262121:WVX262993 BD327664:BD328536 JL327657:JL328529 TH327657:TH328529 ADD327657:ADD328529 AMZ327657:AMZ328529 AWV327657:AWV328529 BGR327657:BGR328529 BQN327657:BQN328529 CAJ327657:CAJ328529 CKF327657:CKF328529 CUB327657:CUB328529 DDX327657:DDX328529 DNT327657:DNT328529 DXP327657:DXP328529 EHL327657:EHL328529 ERH327657:ERH328529 FBD327657:FBD328529 FKZ327657:FKZ328529 FUV327657:FUV328529 GER327657:GER328529 GON327657:GON328529 GYJ327657:GYJ328529 HIF327657:HIF328529 HSB327657:HSB328529 IBX327657:IBX328529 ILT327657:ILT328529 IVP327657:IVP328529 JFL327657:JFL328529 JPH327657:JPH328529 JZD327657:JZD328529 KIZ327657:KIZ328529 KSV327657:KSV328529 LCR327657:LCR328529 LMN327657:LMN328529 LWJ327657:LWJ328529 MGF327657:MGF328529 MQB327657:MQB328529 MZX327657:MZX328529 NJT327657:NJT328529 NTP327657:NTP328529 ODL327657:ODL328529 ONH327657:ONH328529 OXD327657:OXD328529 PGZ327657:PGZ328529 PQV327657:PQV328529 QAR327657:QAR328529 QKN327657:QKN328529 QUJ327657:QUJ328529 REF327657:REF328529 ROB327657:ROB328529 RXX327657:RXX328529 SHT327657:SHT328529 SRP327657:SRP328529 TBL327657:TBL328529 TLH327657:TLH328529 TVD327657:TVD328529 UEZ327657:UEZ328529 UOV327657:UOV328529 UYR327657:UYR328529 VIN327657:VIN328529 VSJ327657:VSJ328529 WCF327657:WCF328529 WMB327657:WMB328529 WVX327657:WVX328529 BD393200:BD394072 JL393193:JL394065 TH393193:TH394065 ADD393193:ADD394065 AMZ393193:AMZ394065 AWV393193:AWV394065 BGR393193:BGR394065 BQN393193:BQN394065 CAJ393193:CAJ394065 CKF393193:CKF394065 CUB393193:CUB394065 DDX393193:DDX394065 DNT393193:DNT394065 DXP393193:DXP394065 EHL393193:EHL394065 ERH393193:ERH394065 FBD393193:FBD394065 FKZ393193:FKZ394065 FUV393193:FUV394065 GER393193:GER394065 GON393193:GON394065 GYJ393193:GYJ394065 HIF393193:HIF394065 HSB393193:HSB394065 IBX393193:IBX394065 ILT393193:ILT394065 IVP393193:IVP394065 JFL393193:JFL394065 JPH393193:JPH394065 JZD393193:JZD394065 KIZ393193:KIZ394065 KSV393193:KSV394065 LCR393193:LCR394065 LMN393193:LMN394065 LWJ393193:LWJ394065 MGF393193:MGF394065 MQB393193:MQB394065 MZX393193:MZX394065 NJT393193:NJT394065 NTP393193:NTP394065 ODL393193:ODL394065 ONH393193:ONH394065 OXD393193:OXD394065 PGZ393193:PGZ394065 PQV393193:PQV394065 QAR393193:QAR394065 QKN393193:QKN394065 QUJ393193:QUJ394065 REF393193:REF394065 ROB393193:ROB394065 RXX393193:RXX394065 SHT393193:SHT394065 SRP393193:SRP394065 TBL393193:TBL394065 TLH393193:TLH394065 TVD393193:TVD394065 UEZ393193:UEZ394065 UOV393193:UOV394065 UYR393193:UYR394065 VIN393193:VIN394065 VSJ393193:VSJ394065 WCF393193:WCF394065 WMB393193:WMB394065 WVX393193:WVX394065 BD458736:BD459608 JL458729:JL459601 TH458729:TH459601 ADD458729:ADD459601 AMZ458729:AMZ459601 AWV458729:AWV459601 BGR458729:BGR459601 BQN458729:BQN459601 CAJ458729:CAJ459601 CKF458729:CKF459601 CUB458729:CUB459601 DDX458729:DDX459601 DNT458729:DNT459601 DXP458729:DXP459601 EHL458729:EHL459601 ERH458729:ERH459601 FBD458729:FBD459601 FKZ458729:FKZ459601 FUV458729:FUV459601 GER458729:GER459601 GON458729:GON459601 GYJ458729:GYJ459601 HIF458729:HIF459601 HSB458729:HSB459601 IBX458729:IBX459601 ILT458729:ILT459601 IVP458729:IVP459601 JFL458729:JFL459601 JPH458729:JPH459601 JZD458729:JZD459601 KIZ458729:KIZ459601 KSV458729:KSV459601 LCR458729:LCR459601 LMN458729:LMN459601 LWJ458729:LWJ459601 MGF458729:MGF459601 MQB458729:MQB459601 MZX458729:MZX459601 NJT458729:NJT459601 NTP458729:NTP459601 ODL458729:ODL459601 ONH458729:ONH459601 OXD458729:OXD459601 PGZ458729:PGZ459601 PQV458729:PQV459601 QAR458729:QAR459601 QKN458729:QKN459601 QUJ458729:QUJ459601 REF458729:REF459601 ROB458729:ROB459601 RXX458729:RXX459601 SHT458729:SHT459601 SRP458729:SRP459601 TBL458729:TBL459601 TLH458729:TLH459601 TVD458729:TVD459601 UEZ458729:UEZ459601 UOV458729:UOV459601 UYR458729:UYR459601 VIN458729:VIN459601 VSJ458729:VSJ459601 WCF458729:WCF459601 WMB458729:WMB459601 WVX458729:WVX459601 BD524272:BD525144 JL524265:JL525137 TH524265:TH525137 ADD524265:ADD525137 AMZ524265:AMZ525137 AWV524265:AWV525137 BGR524265:BGR525137 BQN524265:BQN525137 CAJ524265:CAJ525137 CKF524265:CKF525137 CUB524265:CUB525137 DDX524265:DDX525137 DNT524265:DNT525137 DXP524265:DXP525137 EHL524265:EHL525137 ERH524265:ERH525137 FBD524265:FBD525137 FKZ524265:FKZ525137 FUV524265:FUV525137 GER524265:GER525137 GON524265:GON525137 GYJ524265:GYJ525137 HIF524265:HIF525137 HSB524265:HSB525137 IBX524265:IBX525137 ILT524265:ILT525137 IVP524265:IVP525137 JFL524265:JFL525137 JPH524265:JPH525137 JZD524265:JZD525137 KIZ524265:KIZ525137 KSV524265:KSV525137 LCR524265:LCR525137 LMN524265:LMN525137 LWJ524265:LWJ525137 MGF524265:MGF525137 MQB524265:MQB525137 MZX524265:MZX525137 NJT524265:NJT525137 NTP524265:NTP525137 ODL524265:ODL525137 ONH524265:ONH525137 OXD524265:OXD525137 PGZ524265:PGZ525137 PQV524265:PQV525137 QAR524265:QAR525137 QKN524265:QKN525137 QUJ524265:QUJ525137 REF524265:REF525137 ROB524265:ROB525137 RXX524265:RXX525137 SHT524265:SHT525137 SRP524265:SRP525137 TBL524265:TBL525137 TLH524265:TLH525137 TVD524265:TVD525137 UEZ524265:UEZ525137 UOV524265:UOV525137 UYR524265:UYR525137 VIN524265:VIN525137 VSJ524265:VSJ525137 WCF524265:WCF525137 WMB524265:WMB525137 WVX524265:WVX525137 BD589808:BD590680 JL589801:JL590673 TH589801:TH590673 ADD589801:ADD590673 AMZ589801:AMZ590673 AWV589801:AWV590673 BGR589801:BGR590673 BQN589801:BQN590673 CAJ589801:CAJ590673 CKF589801:CKF590673 CUB589801:CUB590673 DDX589801:DDX590673 DNT589801:DNT590673 DXP589801:DXP590673 EHL589801:EHL590673 ERH589801:ERH590673 FBD589801:FBD590673 FKZ589801:FKZ590673 FUV589801:FUV590673 GER589801:GER590673 GON589801:GON590673 GYJ589801:GYJ590673 HIF589801:HIF590673 HSB589801:HSB590673 IBX589801:IBX590673 ILT589801:ILT590673 IVP589801:IVP590673 JFL589801:JFL590673 JPH589801:JPH590673 JZD589801:JZD590673 KIZ589801:KIZ590673 KSV589801:KSV590673 LCR589801:LCR590673 LMN589801:LMN590673 LWJ589801:LWJ590673 MGF589801:MGF590673 MQB589801:MQB590673 MZX589801:MZX590673 NJT589801:NJT590673 NTP589801:NTP590673 ODL589801:ODL590673 ONH589801:ONH590673 OXD589801:OXD590673 PGZ589801:PGZ590673 PQV589801:PQV590673 QAR589801:QAR590673 QKN589801:QKN590673 QUJ589801:QUJ590673 REF589801:REF590673 ROB589801:ROB590673 RXX589801:RXX590673 SHT589801:SHT590673 SRP589801:SRP590673 TBL589801:TBL590673 TLH589801:TLH590673 TVD589801:TVD590673 UEZ589801:UEZ590673 UOV589801:UOV590673 UYR589801:UYR590673 VIN589801:VIN590673 VSJ589801:VSJ590673 WCF589801:WCF590673 WMB589801:WMB590673 WVX589801:WVX590673 BD655344:BD656216 JL655337:JL656209 TH655337:TH656209 ADD655337:ADD656209 AMZ655337:AMZ656209 AWV655337:AWV656209 BGR655337:BGR656209 BQN655337:BQN656209 CAJ655337:CAJ656209 CKF655337:CKF656209 CUB655337:CUB656209 DDX655337:DDX656209 DNT655337:DNT656209 DXP655337:DXP656209 EHL655337:EHL656209 ERH655337:ERH656209 FBD655337:FBD656209 FKZ655337:FKZ656209 FUV655337:FUV656209 GER655337:GER656209 GON655337:GON656209 GYJ655337:GYJ656209 HIF655337:HIF656209 HSB655337:HSB656209 IBX655337:IBX656209 ILT655337:ILT656209 IVP655337:IVP656209 JFL655337:JFL656209 JPH655337:JPH656209 JZD655337:JZD656209 KIZ655337:KIZ656209 KSV655337:KSV656209 LCR655337:LCR656209 LMN655337:LMN656209 LWJ655337:LWJ656209 MGF655337:MGF656209 MQB655337:MQB656209 MZX655337:MZX656209 NJT655337:NJT656209 NTP655337:NTP656209 ODL655337:ODL656209 ONH655337:ONH656209 OXD655337:OXD656209 PGZ655337:PGZ656209 PQV655337:PQV656209 QAR655337:QAR656209 QKN655337:QKN656209 QUJ655337:QUJ656209 REF655337:REF656209 ROB655337:ROB656209 RXX655337:RXX656209 SHT655337:SHT656209 SRP655337:SRP656209 TBL655337:TBL656209 TLH655337:TLH656209 TVD655337:TVD656209 UEZ655337:UEZ656209 UOV655337:UOV656209 UYR655337:UYR656209 VIN655337:VIN656209 VSJ655337:VSJ656209 WCF655337:WCF656209 WMB655337:WMB656209 WVX655337:WVX656209 BD720880:BD721752 JL720873:JL721745 TH720873:TH721745 ADD720873:ADD721745 AMZ720873:AMZ721745 AWV720873:AWV721745 BGR720873:BGR721745 BQN720873:BQN721745 CAJ720873:CAJ721745 CKF720873:CKF721745 CUB720873:CUB721745 DDX720873:DDX721745 DNT720873:DNT721745 DXP720873:DXP721745 EHL720873:EHL721745 ERH720873:ERH721745 FBD720873:FBD721745 FKZ720873:FKZ721745 FUV720873:FUV721745 GER720873:GER721745 GON720873:GON721745 GYJ720873:GYJ721745 HIF720873:HIF721745 HSB720873:HSB721745 IBX720873:IBX721745 ILT720873:ILT721745 IVP720873:IVP721745 JFL720873:JFL721745 JPH720873:JPH721745 JZD720873:JZD721745 KIZ720873:KIZ721745 KSV720873:KSV721745 LCR720873:LCR721745 LMN720873:LMN721745 LWJ720873:LWJ721745 MGF720873:MGF721745 MQB720873:MQB721745 MZX720873:MZX721745 NJT720873:NJT721745 NTP720873:NTP721745 ODL720873:ODL721745 ONH720873:ONH721745 OXD720873:OXD721745 PGZ720873:PGZ721745 PQV720873:PQV721745 QAR720873:QAR721745 QKN720873:QKN721745 QUJ720873:QUJ721745 REF720873:REF721745 ROB720873:ROB721745 RXX720873:RXX721745 SHT720873:SHT721745 SRP720873:SRP721745 TBL720873:TBL721745 TLH720873:TLH721745 TVD720873:TVD721745 UEZ720873:UEZ721745 UOV720873:UOV721745 UYR720873:UYR721745 VIN720873:VIN721745 VSJ720873:VSJ721745 WCF720873:WCF721745 WMB720873:WMB721745 WVX720873:WVX721745 BD786416:BD787288 JL786409:JL787281 TH786409:TH787281 ADD786409:ADD787281 AMZ786409:AMZ787281 AWV786409:AWV787281 BGR786409:BGR787281 BQN786409:BQN787281 CAJ786409:CAJ787281 CKF786409:CKF787281 CUB786409:CUB787281 DDX786409:DDX787281 DNT786409:DNT787281 DXP786409:DXP787281 EHL786409:EHL787281 ERH786409:ERH787281 FBD786409:FBD787281 FKZ786409:FKZ787281 FUV786409:FUV787281 GER786409:GER787281 GON786409:GON787281 GYJ786409:GYJ787281 HIF786409:HIF787281 HSB786409:HSB787281 IBX786409:IBX787281 ILT786409:ILT787281 IVP786409:IVP787281 JFL786409:JFL787281 JPH786409:JPH787281 JZD786409:JZD787281 KIZ786409:KIZ787281 KSV786409:KSV787281 LCR786409:LCR787281 LMN786409:LMN787281 LWJ786409:LWJ787281 MGF786409:MGF787281 MQB786409:MQB787281 MZX786409:MZX787281 NJT786409:NJT787281 NTP786409:NTP787281 ODL786409:ODL787281 ONH786409:ONH787281 OXD786409:OXD787281 PGZ786409:PGZ787281 PQV786409:PQV787281 QAR786409:QAR787281 QKN786409:QKN787281 QUJ786409:QUJ787281 REF786409:REF787281 ROB786409:ROB787281 RXX786409:RXX787281 SHT786409:SHT787281 SRP786409:SRP787281 TBL786409:TBL787281 TLH786409:TLH787281 TVD786409:TVD787281 UEZ786409:UEZ787281 UOV786409:UOV787281 UYR786409:UYR787281 VIN786409:VIN787281 VSJ786409:VSJ787281 WCF786409:WCF787281 WMB786409:WMB787281 WVX786409:WVX787281 BD851952:BD852824 JL851945:JL852817 TH851945:TH852817 ADD851945:ADD852817 AMZ851945:AMZ852817 AWV851945:AWV852817 BGR851945:BGR852817 BQN851945:BQN852817 CAJ851945:CAJ852817 CKF851945:CKF852817 CUB851945:CUB852817 DDX851945:DDX852817 DNT851945:DNT852817 DXP851945:DXP852817 EHL851945:EHL852817 ERH851945:ERH852817 FBD851945:FBD852817 FKZ851945:FKZ852817 FUV851945:FUV852817 GER851945:GER852817 GON851945:GON852817 GYJ851945:GYJ852817 HIF851945:HIF852817 HSB851945:HSB852817 IBX851945:IBX852817 ILT851945:ILT852817 IVP851945:IVP852817 JFL851945:JFL852817 JPH851945:JPH852817 JZD851945:JZD852817 KIZ851945:KIZ852817 KSV851945:KSV852817 LCR851945:LCR852817 LMN851945:LMN852817 LWJ851945:LWJ852817 MGF851945:MGF852817 MQB851945:MQB852817 MZX851945:MZX852817 NJT851945:NJT852817 NTP851945:NTP852817 ODL851945:ODL852817 ONH851945:ONH852817 OXD851945:OXD852817 PGZ851945:PGZ852817 PQV851945:PQV852817 QAR851945:QAR852817 QKN851945:QKN852817 QUJ851945:QUJ852817 REF851945:REF852817 ROB851945:ROB852817 RXX851945:RXX852817 SHT851945:SHT852817 SRP851945:SRP852817 TBL851945:TBL852817 TLH851945:TLH852817 TVD851945:TVD852817 UEZ851945:UEZ852817 UOV851945:UOV852817 UYR851945:UYR852817 VIN851945:VIN852817 VSJ851945:VSJ852817 WCF851945:WCF852817 WMB851945:WMB852817 WVX851945:WVX852817 BD917488:BD918360 JL917481:JL918353 TH917481:TH918353 ADD917481:ADD918353 AMZ917481:AMZ918353 AWV917481:AWV918353 BGR917481:BGR918353 BQN917481:BQN918353 CAJ917481:CAJ918353 CKF917481:CKF918353 CUB917481:CUB918353 DDX917481:DDX918353 DNT917481:DNT918353 DXP917481:DXP918353 EHL917481:EHL918353 ERH917481:ERH918353 FBD917481:FBD918353 FKZ917481:FKZ918353 FUV917481:FUV918353 GER917481:GER918353 GON917481:GON918353 GYJ917481:GYJ918353 HIF917481:HIF918353 HSB917481:HSB918353 IBX917481:IBX918353 ILT917481:ILT918353 IVP917481:IVP918353 JFL917481:JFL918353 JPH917481:JPH918353 JZD917481:JZD918353 KIZ917481:KIZ918353 KSV917481:KSV918353 LCR917481:LCR918353 LMN917481:LMN918353 LWJ917481:LWJ918353 MGF917481:MGF918353 MQB917481:MQB918353 MZX917481:MZX918353 NJT917481:NJT918353 NTP917481:NTP918353 ODL917481:ODL918353 ONH917481:ONH918353 OXD917481:OXD918353 PGZ917481:PGZ918353 PQV917481:PQV918353 QAR917481:QAR918353 QKN917481:QKN918353 QUJ917481:QUJ918353 REF917481:REF918353 ROB917481:ROB918353 RXX917481:RXX918353 SHT917481:SHT918353 SRP917481:SRP918353 TBL917481:TBL918353 TLH917481:TLH918353 TVD917481:TVD918353 UEZ917481:UEZ918353 UOV917481:UOV918353 UYR917481:UYR918353 VIN917481:VIN918353 VSJ917481:VSJ918353 WCF917481:WCF918353 WMB917481:WMB918353 WVX917481:WVX918353 BD983024:BD983896 JL983017:JL983889 TH983017:TH983889 ADD983017:ADD983889 AMZ983017:AMZ983889 AWV983017:AWV983889 BGR983017:BGR983889 BQN983017:BQN983889 CAJ983017:CAJ983889 CKF983017:CKF983889 CUB983017:CUB983889 DDX983017:DDX983889 DNT983017:DNT983889 DXP983017:DXP983889 EHL983017:EHL983889 ERH983017:ERH983889 FBD983017:FBD983889 FKZ983017:FKZ983889 FUV983017:FUV983889 GER983017:GER983889 GON983017:GON983889 GYJ983017:GYJ983889 HIF983017:HIF983889 HSB983017:HSB983889 IBX983017:IBX983889 ILT983017:ILT983889 IVP983017:IVP983889 JFL983017:JFL983889 JPH983017:JPH983889 JZD983017:JZD983889 KIZ983017:KIZ983889 KSV983017:KSV983889 LCR983017:LCR983889 LMN983017:LMN983889 LWJ983017:LWJ983889 MGF983017:MGF983889 MQB983017:MQB983889 MZX983017:MZX983889 NJT983017:NJT983889 NTP983017:NTP983889 ODL983017:ODL983889 ONH983017:ONH983889 OXD983017:OXD983889 PGZ983017:PGZ983889 PQV983017:PQV983889 QAR983017:QAR983889 QKN983017:QKN983889 QUJ983017:QUJ983889 REF983017:REF983889 ROB983017:ROB983889 RXX983017:RXX983889 SHT983017:SHT983889 SRP983017:SRP983889 TBL983017:TBL983889 TLH983017:TLH983889 TVD983017:TVD983889 UEZ983017:UEZ983889 UOV983017:UOV983889 UYR983017:UYR983889 VIN983017:VIN983889 VSJ983017:VSJ983889 WCF983017:WCF983889 WMB983017:WMB983889 WVX983017:WVX983889 BJ65514:BJ66388 JR65513:JR66387 TN65513:TN66387 ADJ65513:ADJ66387 ANF65513:ANF66387 AXB65513:AXB66387 BGX65513:BGX66387 BQT65513:BQT66387 CAP65513:CAP66387 CKL65513:CKL66387 CUH65513:CUH66387 DED65513:DED66387 DNZ65513:DNZ66387 DXV65513:DXV66387 EHR65513:EHR66387 ERN65513:ERN66387 FBJ65513:FBJ66387 FLF65513:FLF66387 FVB65513:FVB66387 GEX65513:GEX66387 GOT65513:GOT66387 GYP65513:GYP66387 HIL65513:HIL66387 HSH65513:HSH66387 ICD65513:ICD66387 ILZ65513:ILZ66387 IVV65513:IVV66387 JFR65513:JFR66387 JPN65513:JPN66387 JZJ65513:JZJ66387 KJF65513:KJF66387 KTB65513:KTB66387 LCX65513:LCX66387 LMT65513:LMT66387 LWP65513:LWP66387 MGL65513:MGL66387 MQH65513:MQH66387 NAD65513:NAD66387 NJZ65513:NJZ66387 NTV65513:NTV66387 ODR65513:ODR66387 ONN65513:ONN66387 OXJ65513:OXJ66387 PHF65513:PHF66387 PRB65513:PRB66387 QAX65513:QAX66387 QKT65513:QKT66387 QUP65513:QUP66387 REL65513:REL66387 ROH65513:ROH66387 RYD65513:RYD66387 SHZ65513:SHZ66387 SRV65513:SRV66387 TBR65513:TBR66387 TLN65513:TLN66387 TVJ65513:TVJ66387 UFF65513:UFF66387 UPB65513:UPB66387 UYX65513:UYX66387 VIT65513:VIT66387 VSP65513:VSP66387 WCL65513:WCL66387 WMH65513:WMH66387 WWD65513:WWD66387 BJ131050:BJ131924 JR131049:JR131923 TN131049:TN131923 ADJ131049:ADJ131923 ANF131049:ANF131923 AXB131049:AXB131923 BGX131049:BGX131923 BQT131049:BQT131923 CAP131049:CAP131923 CKL131049:CKL131923 CUH131049:CUH131923 DED131049:DED131923 DNZ131049:DNZ131923 DXV131049:DXV131923 EHR131049:EHR131923 ERN131049:ERN131923 FBJ131049:FBJ131923 FLF131049:FLF131923 FVB131049:FVB131923 GEX131049:GEX131923 GOT131049:GOT131923 GYP131049:GYP131923 HIL131049:HIL131923 HSH131049:HSH131923 ICD131049:ICD131923 ILZ131049:ILZ131923 IVV131049:IVV131923 JFR131049:JFR131923 JPN131049:JPN131923 JZJ131049:JZJ131923 KJF131049:KJF131923 KTB131049:KTB131923 LCX131049:LCX131923 LMT131049:LMT131923 LWP131049:LWP131923 MGL131049:MGL131923 MQH131049:MQH131923 NAD131049:NAD131923 NJZ131049:NJZ131923 NTV131049:NTV131923 ODR131049:ODR131923 ONN131049:ONN131923 OXJ131049:OXJ131923 PHF131049:PHF131923 PRB131049:PRB131923 QAX131049:QAX131923 QKT131049:QKT131923 QUP131049:QUP131923 REL131049:REL131923 ROH131049:ROH131923 RYD131049:RYD131923 SHZ131049:SHZ131923 SRV131049:SRV131923 TBR131049:TBR131923 TLN131049:TLN131923 TVJ131049:TVJ131923 UFF131049:UFF131923 UPB131049:UPB131923 UYX131049:UYX131923 VIT131049:VIT131923 VSP131049:VSP131923 WCL131049:WCL131923 WMH131049:WMH131923 WWD131049:WWD131923 BJ196586:BJ197460 JR196585:JR197459 TN196585:TN197459 ADJ196585:ADJ197459 ANF196585:ANF197459 AXB196585:AXB197459 BGX196585:BGX197459 BQT196585:BQT197459 CAP196585:CAP197459 CKL196585:CKL197459 CUH196585:CUH197459 DED196585:DED197459 DNZ196585:DNZ197459 DXV196585:DXV197459 EHR196585:EHR197459 ERN196585:ERN197459 FBJ196585:FBJ197459 FLF196585:FLF197459 FVB196585:FVB197459 GEX196585:GEX197459 GOT196585:GOT197459 GYP196585:GYP197459 HIL196585:HIL197459 HSH196585:HSH197459 ICD196585:ICD197459 ILZ196585:ILZ197459 IVV196585:IVV197459 JFR196585:JFR197459 JPN196585:JPN197459 JZJ196585:JZJ197459 KJF196585:KJF197459 KTB196585:KTB197459 LCX196585:LCX197459 LMT196585:LMT197459 LWP196585:LWP197459 MGL196585:MGL197459 MQH196585:MQH197459 NAD196585:NAD197459 NJZ196585:NJZ197459 NTV196585:NTV197459 ODR196585:ODR197459 ONN196585:ONN197459 OXJ196585:OXJ197459 PHF196585:PHF197459 PRB196585:PRB197459 QAX196585:QAX197459 QKT196585:QKT197459 QUP196585:QUP197459 REL196585:REL197459 ROH196585:ROH197459 RYD196585:RYD197459 SHZ196585:SHZ197459 SRV196585:SRV197459 TBR196585:TBR197459 TLN196585:TLN197459 TVJ196585:TVJ197459 UFF196585:UFF197459 UPB196585:UPB197459 UYX196585:UYX197459 VIT196585:VIT197459 VSP196585:VSP197459 WCL196585:WCL197459 WMH196585:WMH197459 WWD196585:WWD197459 BJ262122:BJ262996 JR262121:JR262995 TN262121:TN262995 ADJ262121:ADJ262995 ANF262121:ANF262995 AXB262121:AXB262995 BGX262121:BGX262995 BQT262121:BQT262995 CAP262121:CAP262995 CKL262121:CKL262995 CUH262121:CUH262995 DED262121:DED262995 DNZ262121:DNZ262995 DXV262121:DXV262995 EHR262121:EHR262995 ERN262121:ERN262995 FBJ262121:FBJ262995 FLF262121:FLF262995 FVB262121:FVB262995 GEX262121:GEX262995 GOT262121:GOT262995 GYP262121:GYP262995 HIL262121:HIL262995 HSH262121:HSH262995 ICD262121:ICD262995 ILZ262121:ILZ262995 IVV262121:IVV262995 JFR262121:JFR262995 JPN262121:JPN262995 JZJ262121:JZJ262995 KJF262121:KJF262995 KTB262121:KTB262995 LCX262121:LCX262995 LMT262121:LMT262995 LWP262121:LWP262995 MGL262121:MGL262995 MQH262121:MQH262995 NAD262121:NAD262995 NJZ262121:NJZ262995 NTV262121:NTV262995 ODR262121:ODR262995 ONN262121:ONN262995 OXJ262121:OXJ262995 PHF262121:PHF262995 PRB262121:PRB262995 QAX262121:QAX262995 QKT262121:QKT262995 QUP262121:QUP262995 REL262121:REL262995 ROH262121:ROH262995 RYD262121:RYD262995 SHZ262121:SHZ262995 SRV262121:SRV262995 TBR262121:TBR262995 TLN262121:TLN262995 TVJ262121:TVJ262995 UFF262121:UFF262995 UPB262121:UPB262995 UYX262121:UYX262995 VIT262121:VIT262995 VSP262121:VSP262995 WCL262121:WCL262995 WMH262121:WMH262995 WWD262121:WWD262995 BJ327658:BJ328532 JR327657:JR328531 TN327657:TN328531 ADJ327657:ADJ328531 ANF327657:ANF328531 AXB327657:AXB328531 BGX327657:BGX328531 BQT327657:BQT328531 CAP327657:CAP328531 CKL327657:CKL328531 CUH327657:CUH328531 DED327657:DED328531 DNZ327657:DNZ328531 DXV327657:DXV328531 EHR327657:EHR328531 ERN327657:ERN328531 FBJ327657:FBJ328531 FLF327657:FLF328531 FVB327657:FVB328531 GEX327657:GEX328531 GOT327657:GOT328531 GYP327657:GYP328531 HIL327657:HIL328531 HSH327657:HSH328531 ICD327657:ICD328531 ILZ327657:ILZ328531 IVV327657:IVV328531 JFR327657:JFR328531 JPN327657:JPN328531 JZJ327657:JZJ328531 KJF327657:KJF328531 KTB327657:KTB328531 LCX327657:LCX328531 LMT327657:LMT328531 LWP327657:LWP328531 MGL327657:MGL328531 MQH327657:MQH328531 NAD327657:NAD328531 NJZ327657:NJZ328531 NTV327657:NTV328531 ODR327657:ODR328531 ONN327657:ONN328531 OXJ327657:OXJ328531 PHF327657:PHF328531 PRB327657:PRB328531 QAX327657:QAX328531 QKT327657:QKT328531 QUP327657:QUP328531 REL327657:REL328531 ROH327657:ROH328531 RYD327657:RYD328531 SHZ327657:SHZ328531 SRV327657:SRV328531 TBR327657:TBR328531 TLN327657:TLN328531 TVJ327657:TVJ328531 UFF327657:UFF328531 UPB327657:UPB328531 UYX327657:UYX328531 VIT327657:VIT328531 VSP327657:VSP328531 WCL327657:WCL328531 WMH327657:WMH328531 WWD327657:WWD328531 BJ393194:BJ394068 JR393193:JR394067 TN393193:TN394067 ADJ393193:ADJ394067 ANF393193:ANF394067 AXB393193:AXB394067 BGX393193:BGX394067 BQT393193:BQT394067 CAP393193:CAP394067 CKL393193:CKL394067 CUH393193:CUH394067 DED393193:DED394067 DNZ393193:DNZ394067 DXV393193:DXV394067 EHR393193:EHR394067 ERN393193:ERN394067 FBJ393193:FBJ394067 FLF393193:FLF394067 FVB393193:FVB394067 GEX393193:GEX394067 GOT393193:GOT394067 GYP393193:GYP394067 HIL393193:HIL394067 HSH393193:HSH394067 ICD393193:ICD394067 ILZ393193:ILZ394067 IVV393193:IVV394067 JFR393193:JFR394067 JPN393193:JPN394067 JZJ393193:JZJ394067 KJF393193:KJF394067 KTB393193:KTB394067 LCX393193:LCX394067 LMT393193:LMT394067 LWP393193:LWP394067 MGL393193:MGL394067 MQH393193:MQH394067 NAD393193:NAD394067 NJZ393193:NJZ394067 NTV393193:NTV394067 ODR393193:ODR394067 ONN393193:ONN394067 OXJ393193:OXJ394067 PHF393193:PHF394067 PRB393193:PRB394067 QAX393193:QAX394067 QKT393193:QKT394067 QUP393193:QUP394067 REL393193:REL394067 ROH393193:ROH394067 RYD393193:RYD394067 SHZ393193:SHZ394067 SRV393193:SRV394067 TBR393193:TBR394067 TLN393193:TLN394067 TVJ393193:TVJ394067 UFF393193:UFF394067 UPB393193:UPB394067 UYX393193:UYX394067 VIT393193:VIT394067 VSP393193:VSP394067 WCL393193:WCL394067 WMH393193:WMH394067 WWD393193:WWD394067 BJ458730:BJ459604 JR458729:JR459603 TN458729:TN459603 ADJ458729:ADJ459603 ANF458729:ANF459603 AXB458729:AXB459603 BGX458729:BGX459603 BQT458729:BQT459603 CAP458729:CAP459603 CKL458729:CKL459603 CUH458729:CUH459603 DED458729:DED459603 DNZ458729:DNZ459603 DXV458729:DXV459603 EHR458729:EHR459603 ERN458729:ERN459603 FBJ458729:FBJ459603 FLF458729:FLF459603 FVB458729:FVB459603 GEX458729:GEX459603 GOT458729:GOT459603 GYP458729:GYP459603 HIL458729:HIL459603 HSH458729:HSH459603 ICD458729:ICD459603 ILZ458729:ILZ459603 IVV458729:IVV459603 JFR458729:JFR459603 JPN458729:JPN459603 JZJ458729:JZJ459603 KJF458729:KJF459603 KTB458729:KTB459603 LCX458729:LCX459603 LMT458729:LMT459603 LWP458729:LWP459603 MGL458729:MGL459603 MQH458729:MQH459603 NAD458729:NAD459603 NJZ458729:NJZ459603 NTV458729:NTV459603 ODR458729:ODR459603 ONN458729:ONN459603 OXJ458729:OXJ459603 PHF458729:PHF459603 PRB458729:PRB459603 QAX458729:QAX459603 QKT458729:QKT459603 QUP458729:QUP459603 REL458729:REL459603 ROH458729:ROH459603 RYD458729:RYD459603 SHZ458729:SHZ459603 SRV458729:SRV459603 TBR458729:TBR459603 TLN458729:TLN459603 TVJ458729:TVJ459603 UFF458729:UFF459603 UPB458729:UPB459603 UYX458729:UYX459603 VIT458729:VIT459603 VSP458729:VSP459603 WCL458729:WCL459603 WMH458729:WMH459603 WWD458729:WWD459603 BJ524266:BJ525140 JR524265:JR525139 TN524265:TN525139 ADJ524265:ADJ525139 ANF524265:ANF525139 AXB524265:AXB525139 BGX524265:BGX525139 BQT524265:BQT525139 CAP524265:CAP525139 CKL524265:CKL525139 CUH524265:CUH525139 DED524265:DED525139 DNZ524265:DNZ525139 DXV524265:DXV525139 EHR524265:EHR525139 ERN524265:ERN525139 FBJ524265:FBJ525139 FLF524265:FLF525139 FVB524265:FVB525139 GEX524265:GEX525139 GOT524265:GOT525139 GYP524265:GYP525139 HIL524265:HIL525139 HSH524265:HSH525139 ICD524265:ICD525139 ILZ524265:ILZ525139 IVV524265:IVV525139 JFR524265:JFR525139 JPN524265:JPN525139 JZJ524265:JZJ525139 KJF524265:KJF525139 KTB524265:KTB525139 LCX524265:LCX525139 LMT524265:LMT525139 LWP524265:LWP525139 MGL524265:MGL525139 MQH524265:MQH525139 NAD524265:NAD525139 NJZ524265:NJZ525139 NTV524265:NTV525139 ODR524265:ODR525139 ONN524265:ONN525139 OXJ524265:OXJ525139 PHF524265:PHF525139 PRB524265:PRB525139 QAX524265:QAX525139 QKT524265:QKT525139 QUP524265:QUP525139 REL524265:REL525139 ROH524265:ROH525139 RYD524265:RYD525139 SHZ524265:SHZ525139 SRV524265:SRV525139 TBR524265:TBR525139 TLN524265:TLN525139 TVJ524265:TVJ525139 UFF524265:UFF525139 UPB524265:UPB525139 UYX524265:UYX525139 VIT524265:VIT525139 VSP524265:VSP525139 WCL524265:WCL525139 WMH524265:WMH525139 WWD524265:WWD525139 BJ589802:BJ590676 JR589801:JR590675 TN589801:TN590675 ADJ589801:ADJ590675 ANF589801:ANF590675 AXB589801:AXB590675 BGX589801:BGX590675 BQT589801:BQT590675 CAP589801:CAP590675 CKL589801:CKL590675 CUH589801:CUH590675 DED589801:DED590675 DNZ589801:DNZ590675 DXV589801:DXV590675 EHR589801:EHR590675 ERN589801:ERN590675 FBJ589801:FBJ590675 FLF589801:FLF590675 FVB589801:FVB590675 GEX589801:GEX590675 GOT589801:GOT590675 GYP589801:GYP590675 HIL589801:HIL590675 HSH589801:HSH590675 ICD589801:ICD590675 ILZ589801:ILZ590675 IVV589801:IVV590675 JFR589801:JFR590675 JPN589801:JPN590675 JZJ589801:JZJ590675 KJF589801:KJF590675 KTB589801:KTB590675 LCX589801:LCX590675 LMT589801:LMT590675 LWP589801:LWP590675 MGL589801:MGL590675 MQH589801:MQH590675 NAD589801:NAD590675 NJZ589801:NJZ590675 NTV589801:NTV590675 ODR589801:ODR590675 ONN589801:ONN590675 OXJ589801:OXJ590675 PHF589801:PHF590675 PRB589801:PRB590675 QAX589801:QAX590675 QKT589801:QKT590675 QUP589801:QUP590675 REL589801:REL590675 ROH589801:ROH590675 RYD589801:RYD590675 SHZ589801:SHZ590675 SRV589801:SRV590675 TBR589801:TBR590675 TLN589801:TLN590675 TVJ589801:TVJ590675 UFF589801:UFF590675 UPB589801:UPB590675 UYX589801:UYX590675 VIT589801:VIT590675 VSP589801:VSP590675 WCL589801:WCL590675 WMH589801:WMH590675 WWD589801:WWD590675 BJ655338:BJ656212 JR655337:JR656211 TN655337:TN656211 ADJ655337:ADJ656211 ANF655337:ANF656211 AXB655337:AXB656211 BGX655337:BGX656211 BQT655337:BQT656211 CAP655337:CAP656211 CKL655337:CKL656211 CUH655337:CUH656211 DED655337:DED656211 DNZ655337:DNZ656211 DXV655337:DXV656211 EHR655337:EHR656211 ERN655337:ERN656211 FBJ655337:FBJ656211 FLF655337:FLF656211 FVB655337:FVB656211 GEX655337:GEX656211 GOT655337:GOT656211 GYP655337:GYP656211 HIL655337:HIL656211 HSH655337:HSH656211 ICD655337:ICD656211 ILZ655337:ILZ656211 IVV655337:IVV656211 JFR655337:JFR656211 JPN655337:JPN656211 JZJ655337:JZJ656211 KJF655337:KJF656211 KTB655337:KTB656211 LCX655337:LCX656211 LMT655337:LMT656211 LWP655337:LWP656211 MGL655337:MGL656211 MQH655337:MQH656211 NAD655337:NAD656211 NJZ655337:NJZ656211 NTV655337:NTV656211 ODR655337:ODR656211 ONN655337:ONN656211 OXJ655337:OXJ656211 PHF655337:PHF656211 PRB655337:PRB656211 QAX655337:QAX656211 QKT655337:QKT656211 QUP655337:QUP656211 REL655337:REL656211 ROH655337:ROH656211 RYD655337:RYD656211 SHZ655337:SHZ656211 SRV655337:SRV656211 TBR655337:TBR656211 TLN655337:TLN656211 TVJ655337:TVJ656211 UFF655337:UFF656211 UPB655337:UPB656211 UYX655337:UYX656211 VIT655337:VIT656211 VSP655337:VSP656211 WCL655337:WCL656211 WMH655337:WMH656211 WWD655337:WWD656211 BJ720874:BJ721748 JR720873:JR721747 TN720873:TN721747 ADJ720873:ADJ721747 ANF720873:ANF721747 AXB720873:AXB721747 BGX720873:BGX721747 BQT720873:BQT721747 CAP720873:CAP721747 CKL720873:CKL721747 CUH720873:CUH721747 DED720873:DED721747 DNZ720873:DNZ721747 DXV720873:DXV721747 EHR720873:EHR721747 ERN720873:ERN721747 FBJ720873:FBJ721747 FLF720873:FLF721747 FVB720873:FVB721747 GEX720873:GEX721747 GOT720873:GOT721747 GYP720873:GYP721747 HIL720873:HIL721747 HSH720873:HSH721747 ICD720873:ICD721747 ILZ720873:ILZ721747 IVV720873:IVV721747 JFR720873:JFR721747 JPN720873:JPN721747 JZJ720873:JZJ721747 KJF720873:KJF721747 KTB720873:KTB721747 LCX720873:LCX721747 LMT720873:LMT721747 LWP720873:LWP721747 MGL720873:MGL721747 MQH720873:MQH721747 NAD720873:NAD721747 NJZ720873:NJZ721747 NTV720873:NTV721747 ODR720873:ODR721747 ONN720873:ONN721747 OXJ720873:OXJ721747 PHF720873:PHF721747 PRB720873:PRB721747 QAX720873:QAX721747 QKT720873:QKT721747 QUP720873:QUP721747 REL720873:REL721747 ROH720873:ROH721747 RYD720873:RYD721747 SHZ720873:SHZ721747 SRV720873:SRV721747 TBR720873:TBR721747 TLN720873:TLN721747 TVJ720873:TVJ721747 UFF720873:UFF721747 UPB720873:UPB721747 UYX720873:UYX721747 VIT720873:VIT721747 VSP720873:VSP721747 WCL720873:WCL721747 WMH720873:WMH721747 WWD720873:WWD721747 BJ786410:BJ787284 JR786409:JR787283 TN786409:TN787283 ADJ786409:ADJ787283 ANF786409:ANF787283 AXB786409:AXB787283 BGX786409:BGX787283 BQT786409:BQT787283 CAP786409:CAP787283 CKL786409:CKL787283 CUH786409:CUH787283 DED786409:DED787283 DNZ786409:DNZ787283 DXV786409:DXV787283 EHR786409:EHR787283 ERN786409:ERN787283 FBJ786409:FBJ787283 FLF786409:FLF787283 FVB786409:FVB787283 GEX786409:GEX787283 GOT786409:GOT787283 GYP786409:GYP787283 HIL786409:HIL787283 HSH786409:HSH787283 ICD786409:ICD787283 ILZ786409:ILZ787283 IVV786409:IVV787283 JFR786409:JFR787283 JPN786409:JPN787283 JZJ786409:JZJ787283 KJF786409:KJF787283 KTB786409:KTB787283 LCX786409:LCX787283 LMT786409:LMT787283 LWP786409:LWP787283 MGL786409:MGL787283 MQH786409:MQH787283 NAD786409:NAD787283 NJZ786409:NJZ787283 NTV786409:NTV787283 ODR786409:ODR787283 ONN786409:ONN787283 OXJ786409:OXJ787283 PHF786409:PHF787283 PRB786409:PRB787283 QAX786409:QAX787283 QKT786409:QKT787283 QUP786409:QUP787283 REL786409:REL787283 ROH786409:ROH787283 RYD786409:RYD787283 SHZ786409:SHZ787283 SRV786409:SRV787283 TBR786409:TBR787283 TLN786409:TLN787283 TVJ786409:TVJ787283 UFF786409:UFF787283 UPB786409:UPB787283 UYX786409:UYX787283 VIT786409:VIT787283 VSP786409:VSP787283 WCL786409:WCL787283 WMH786409:WMH787283 WWD786409:WWD787283 BJ851946:BJ852820 JR851945:JR852819 TN851945:TN852819 ADJ851945:ADJ852819 ANF851945:ANF852819 AXB851945:AXB852819 BGX851945:BGX852819 BQT851945:BQT852819 CAP851945:CAP852819 CKL851945:CKL852819 CUH851945:CUH852819 DED851945:DED852819 DNZ851945:DNZ852819 DXV851945:DXV852819 EHR851945:EHR852819 ERN851945:ERN852819 FBJ851945:FBJ852819 FLF851945:FLF852819 FVB851945:FVB852819 GEX851945:GEX852819 GOT851945:GOT852819 GYP851945:GYP852819 HIL851945:HIL852819 HSH851945:HSH852819 ICD851945:ICD852819 ILZ851945:ILZ852819 IVV851945:IVV852819 JFR851945:JFR852819 JPN851945:JPN852819 JZJ851945:JZJ852819 KJF851945:KJF852819 KTB851945:KTB852819 LCX851945:LCX852819 LMT851945:LMT852819 LWP851945:LWP852819 MGL851945:MGL852819 MQH851945:MQH852819 NAD851945:NAD852819 NJZ851945:NJZ852819 NTV851945:NTV852819 ODR851945:ODR852819 ONN851945:ONN852819 OXJ851945:OXJ852819 PHF851945:PHF852819 PRB851945:PRB852819 QAX851945:QAX852819 QKT851945:QKT852819 QUP851945:QUP852819 REL851945:REL852819 ROH851945:ROH852819 RYD851945:RYD852819 SHZ851945:SHZ852819 SRV851945:SRV852819 TBR851945:TBR852819 TLN851945:TLN852819 TVJ851945:TVJ852819 UFF851945:UFF852819 UPB851945:UPB852819 UYX851945:UYX852819 VIT851945:VIT852819 VSP851945:VSP852819 WCL851945:WCL852819 WMH851945:WMH852819 WWD851945:WWD852819 BJ917482:BJ918356 JR917481:JR918355 TN917481:TN918355 ADJ917481:ADJ918355 ANF917481:ANF918355 AXB917481:AXB918355 BGX917481:BGX918355 BQT917481:BQT918355 CAP917481:CAP918355 CKL917481:CKL918355 CUH917481:CUH918355 DED917481:DED918355 DNZ917481:DNZ918355 DXV917481:DXV918355 EHR917481:EHR918355 ERN917481:ERN918355 FBJ917481:FBJ918355 FLF917481:FLF918355 FVB917481:FVB918355 GEX917481:GEX918355 GOT917481:GOT918355 GYP917481:GYP918355 HIL917481:HIL918355 HSH917481:HSH918355 ICD917481:ICD918355 ILZ917481:ILZ918355 IVV917481:IVV918355 JFR917481:JFR918355 JPN917481:JPN918355 JZJ917481:JZJ918355 KJF917481:KJF918355 KTB917481:KTB918355 LCX917481:LCX918355 LMT917481:LMT918355 LWP917481:LWP918355 MGL917481:MGL918355 MQH917481:MQH918355 NAD917481:NAD918355 NJZ917481:NJZ918355 NTV917481:NTV918355 ODR917481:ODR918355 ONN917481:ONN918355 OXJ917481:OXJ918355 PHF917481:PHF918355 PRB917481:PRB918355 QAX917481:QAX918355 QKT917481:QKT918355 QUP917481:QUP918355 REL917481:REL918355 ROH917481:ROH918355 RYD917481:RYD918355 SHZ917481:SHZ918355 SRV917481:SRV918355 TBR917481:TBR918355 TLN917481:TLN918355 TVJ917481:TVJ918355 UFF917481:UFF918355 UPB917481:UPB918355 UYX917481:UYX918355 VIT917481:VIT918355 VSP917481:VSP918355 WCL917481:WCL918355 WMH917481:WMH918355 WWD917481:WWD918355 BJ983018:BJ983892 JR983017:JR983891 TN983017:TN983891 ADJ983017:ADJ983891 ANF983017:ANF983891 AXB983017:AXB983891 BGX983017:BGX983891 BQT983017:BQT983891 CAP983017:CAP983891 CKL983017:CKL983891 CUH983017:CUH983891 DED983017:DED983891 DNZ983017:DNZ983891 DXV983017:DXV983891 EHR983017:EHR983891 ERN983017:ERN983891 FBJ983017:FBJ983891 FLF983017:FLF983891 FVB983017:FVB983891 GEX983017:GEX983891 GOT983017:GOT983891 GYP983017:GYP983891 HIL983017:HIL983891 HSH983017:HSH983891 ICD983017:ICD983891 ILZ983017:ILZ983891 IVV983017:IVV983891 JFR983017:JFR983891 JPN983017:JPN983891 JZJ983017:JZJ983891 KJF983017:KJF983891 KTB983017:KTB983891 LCX983017:LCX983891 LMT983017:LMT983891 LWP983017:LWP983891 MGL983017:MGL983891 MQH983017:MQH983891 NAD983017:NAD983891 NJZ983017:NJZ983891 NTV983017:NTV983891 ODR983017:ODR983891 ONN983017:ONN983891 OXJ983017:OXJ983891 PHF983017:PHF983891 PRB983017:PRB983891 QAX983017:QAX983891 QKT983017:QKT983891 QUP983017:QUP983891 REL983017:REL983891 ROH983017:ROH983891 RYD983017:RYD983891 SHZ983017:SHZ983891 SRV983017:SRV983891 TBR983017:TBR983891 TLN983017:TLN983891 TVJ983017:TVJ983891 UFF983017:UFF983891 UPB983017:UPB983891 UYX983017:UYX983891 VIT983017:VIT983891 VSP983017:VSP983891 WCL983017:WCL983891 WMH983017:WMH983891 WWD983017:WWD983891 BG65520:BG66392 JO65513:JO66385 TK65513:TK66385 ADG65513:ADG66385 ANC65513:ANC66385 AWY65513:AWY66385 BGU65513:BGU66385 BQQ65513:BQQ66385 CAM65513:CAM66385 CKI65513:CKI66385 CUE65513:CUE66385 DEA65513:DEA66385 DNW65513:DNW66385 DXS65513:DXS66385 EHO65513:EHO66385 ERK65513:ERK66385 FBG65513:FBG66385 FLC65513:FLC66385 FUY65513:FUY66385 GEU65513:GEU66385 GOQ65513:GOQ66385 GYM65513:GYM66385 HII65513:HII66385 HSE65513:HSE66385 ICA65513:ICA66385 ILW65513:ILW66385 IVS65513:IVS66385 JFO65513:JFO66385 JPK65513:JPK66385 JZG65513:JZG66385 KJC65513:KJC66385 KSY65513:KSY66385 LCU65513:LCU66385 LMQ65513:LMQ66385 LWM65513:LWM66385 MGI65513:MGI66385 MQE65513:MQE66385 NAA65513:NAA66385 NJW65513:NJW66385 NTS65513:NTS66385 ODO65513:ODO66385 ONK65513:ONK66385 OXG65513:OXG66385 PHC65513:PHC66385 PQY65513:PQY66385 QAU65513:QAU66385 QKQ65513:QKQ66385 QUM65513:QUM66385 REI65513:REI66385 ROE65513:ROE66385 RYA65513:RYA66385 SHW65513:SHW66385 SRS65513:SRS66385 TBO65513:TBO66385 TLK65513:TLK66385 TVG65513:TVG66385 UFC65513:UFC66385 UOY65513:UOY66385 UYU65513:UYU66385 VIQ65513:VIQ66385 VSM65513:VSM66385 WCI65513:WCI66385 WME65513:WME66385 WWA65513:WWA66385 BG131056:BG131928 JO131049:JO131921 TK131049:TK131921 ADG131049:ADG131921 ANC131049:ANC131921 AWY131049:AWY131921 BGU131049:BGU131921 BQQ131049:BQQ131921 CAM131049:CAM131921 CKI131049:CKI131921 CUE131049:CUE131921 DEA131049:DEA131921 DNW131049:DNW131921 DXS131049:DXS131921 EHO131049:EHO131921 ERK131049:ERK131921 FBG131049:FBG131921 FLC131049:FLC131921 FUY131049:FUY131921 GEU131049:GEU131921 GOQ131049:GOQ131921 GYM131049:GYM131921 HII131049:HII131921 HSE131049:HSE131921 ICA131049:ICA131921 ILW131049:ILW131921 IVS131049:IVS131921 JFO131049:JFO131921 JPK131049:JPK131921 JZG131049:JZG131921 KJC131049:KJC131921 KSY131049:KSY131921 LCU131049:LCU131921 LMQ131049:LMQ131921 LWM131049:LWM131921 MGI131049:MGI131921 MQE131049:MQE131921 NAA131049:NAA131921 NJW131049:NJW131921 NTS131049:NTS131921 ODO131049:ODO131921 ONK131049:ONK131921 OXG131049:OXG131921 PHC131049:PHC131921 PQY131049:PQY131921 QAU131049:QAU131921 QKQ131049:QKQ131921 QUM131049:QUM131921 REI131049:REI131921 ROE131049:ROE131921 RYA131049:RYA131921 SHW131049:SHW131921 SRS131049:SRS131921 TBO131049:TBO131921 TLK131049:TLK131921 TVG131049:TVG131921 UFC131049:UFC131921 UOY131049:UOY131921 UYU131049:UYU131921 VIQ131049:VIQ131921 VSM131049:VSM131921 WCI131049:WCI131921 WME131049:WME131921 WWA131049:WWA131921 BG196592:BG197464 JO196585:JO197457 TK196585:TK197457 ADG196585:ADG197457 ANC196585:ANC197457 AWY196585:AWY197457 BGU196585:BGU197457 BQQ196585:BQQ197457 CAM196585:CAM197457 CKI196585:CKI197457 CUE196585:CUE197457 DEA196585:DEA197457 DNW196585:DNW197457 DXS196585:DXS197457 EHO196585:EHO197457 ERK196585:ERK197457 FBG196585:FBG197457 FLC196585:FLC197457 FUY196585:FUY197457 GEU196585:GEU197457 GOQ196585:GOQ197457 GYM196585:GYM197457 HII196585:HII197457 HSE196585:HSE197457 ICA196585:ICA197457 ILW196585:ILW197457 IVS196585:IVS197457 JFO196585:JFO197457 JPK196585:JPK197457 JZG196585:JZG197457 KJC196585:KJC197457 KSY196585:KSY197457 LCU196585:LCU197457 LMQ196585:LMQ197457 LWM196585:LWM197457 MGI196585:MGI197457 MQE196585:MQE197457 NAA196585:NAA197457 NJW196585:NJW197457 NTS196585:NTS197457 ODO196585:ODO197457 ONK196585:ONK197457 OXG196585:OXG197457 PHC196585:PHC197457 PQY196585:PQY197457 QAU196585:QAU197457 QKQ196585:QKQ197457 QUM196585:QUM197457 REI196585:REI197457 ROE196585:ROE197457 RYA196585:RYA197457 SHW196585:SHW197457 SRS196585:SRS197457 TBO196585:TBO197457 TLK196585:TLK197457 TVG196585:TVG197457 UFC196585:UFC197457 UOY196585:UOY197457 UYU196585:UYU197457 VIQ196585:VIQ197457 VSM196585:VSM197457 WCI196585:WCI197457 WME196585:WME197457 WWA196585:WWA197457 BG262128:BG263000 JO262121:JO262993 TK262121:TK262993 ADG262121:ADG262993 ANC262121:ANC262993 AWY262121:AWY262993 BGU262121:BGU262993 BQQ262121:BQQ262993 CAM262121:CAM262993 CKI262121:CKI262993 CUE262121:CUE262993 DEA262121:DEA262993 DNW262121:DNW262993 DXS262121:DXS262993 EHO262121:EHO262993 ERK262121:ERK262993 FBG262121:FBG262993 FLC262121:FLC262993 FUY262121:FUY262993 GEU262121:GEU262993 GOQ262121:GOQ262993 GYM262121:GYM262993 HII262121:HII262993 HSE262121:HSE262993 ICA262121:ICA262993 ILW262121:ILW262993 IVS262121:IVS262993 JFO262121:JFO262993 JPK262121:JPK262993 JZG262121:JZG262993 KJC262121:KJC262993 KSY262121:KSY262993 LCU262121:LCU262993 LMQ262121:LMQ262993 LWM262121:LWM262993 MGI262121:MGI262993 MQE262121:MQE262993 NAA262121:NAA262993 NJW262121:NJW262993 NTS262121:NTS262993 ODO262121:ODO262993 ONK262121:ONK262993 OXG262121:OXG262993 PHC262121:PHC262993 PQY262121:PQY262993 QAU262121:QAU262993 QKQ262121:QKQ262993 QUM262121:QUM262993 REI262121:REI262993 ROE262121:ROE262993 RYA262121:RYA262993 SHW262121:SHW262993 SRS262121:SRS262993 TBO262121:TBO262993 TLK262121:TLK262993 TVG262121:TVG262993 UFC262121:UFC262993 UOY262121:UOY262993 UYU262121:UYU262993 VIQ262121:VIQ262993 VSM262121:VSM262993 WCI262121:WCI262993 WME262121:WME262993 WWA262121:WWA262993 BG327664:BG328536 JO327657:JO328529 TK327657:TK328529 ADG327657:ADG328529 ANC327657:ANC328529 AWY327657:AWY328529 BGU327657:BGU328529 BQQ327657:BQQ328529 CAM327657:CAM328529 CKI327657:CKI328529 CUE327657:CUE328529 DEA327657:DEA328529 DNW327657:DNW328529 DXS327657:DXS328529 EHO327657:EHO328529 ERK327657:ERK328529 FBG327657:FBG328529 FLC327657:FLC328529 FUY327657:FUY328529 GEU327657:GEU328529 GOQ327657:GOQ328529 GYM327657:GYM328529 HII327657:HII328529 HSE327657:HSE328529 ICA327657:ICA328529 ILW327657:ILW328529 IVS327657:IVS328529 JFO327657:JFO328529 JPK327657:JPK328529 JZG327657:JZG328529 KJC327657:KJC328529 KSY327657:KSY328529 LCU327657:LCU328529 LMQ327657:LMQ328529 LWM327657:LWM328529 MGI327657:MGI328529 MQE327657:MQE328529 NAA327657:NAA328529 NJW327657:NJW328529 NTS327657:NTS328529 ODO327657:ODO328529 ONK327657:ONK328529 OXG327657:OXG328529 PHC327657:PHC328529 PQY327657:PQY328529 QAU327657:QAU328529 QKQ327657:QKQ328529 QUM327657:QUM328529 REI327657:REI328529 ROE327657:ROE328529 RYA327657:RYA328529 SHW327657:SHW328529 SRS327657:SRS328529 TBO327657:TBO328529 TLK327657:TLK328529 TVG327657:TVG328529 UFC327657:UFC328529 UOY327657:UOY328529 UYU327657:UYU328529 VIQ327657:VIQ328529 VSM327657:VSM328529 WCI327657:WCI328529 WME327657:WME328529 WWA327657:WWA328529 BG393200:BG394072 JO393193:JO394065 TK393193:TK394065 ADG393193:ADG394065 ANC393193:ANC394065 AWY393193:AWY394065 BGU393193:BGU394065 BQQ393193:BQQ394065 CAM393193:CAM394065 CKI393193:CKI394065 CUE393193:CUE394065 DEA393193:DEA394065 DNW393193:DNW394065 DXS393193:DXS394065 EHO393193:EHO394065 ERK393193:ERK394065 FBG393193:FBG394065 FLC393193:FLC394065 FUY393193:FUY394065 GEU393193:GEU394065 GOQ393193:GOQ394065 GYM393193:GYM394065 HII393193:HII394065 HSE393193:HSE394065 ICA393193:ICA394065 ILW393193:ILW394065 IVS393193:IVS394065 JFO393193:JFO394065 JPK393193:JPK394065 JZG393193:JZG394065 KJC393193:KJC394065 KSY393193:KSY394065 LCU393193:LCU394065 LMQ393193:LMQ394065 LWM393193:LWM394065 MGI393193:MGI394065 MQE393193:MQE394065 NAA393193:NAA394065 NJW393193:NJW394065 NTS393193:NTS394065 ODO393193:ODO394065 ONK393193:ONK394065 OXG393193:OXG394065 PHC393193:PHC394065 PQY393193:PQY394065 QAU393193:QAU394065 QKQ393193:QKQ394065 QUM393193:QUM394065 REI393193:REI394065 ROE393193:ROE394065 RYA393193:RYA394065 SHW393193:SHW394065 SRS393193:SRS394065 TBO393193:TBO394065 TLK393193:TLK394065 TVG393193:TVG394065 UFC393193:UFC394065 UOY393193:UOY394065 UYU393193:UYU394065 VIQ393193:VIQ394065 VSM393193:VSM394065 WCI393193:WCI394065 WME393193:WME394065 WWA393193:WWA394065 BG458736:BG459608 JO458729:JO459601 TK458729:TK459601 ADG458729:ADG459601 ANC458729:ANC459601 AWY458729:AWY459601 BGU458729:BGU459601 BQQ458729:BQQ459601 CAM458729:CAM459601 CKI458729:CKI459601 CUE458729:CUE459601 DEA458729:DEA459601 DNW458729:DNW459601 DXS458729:DXS459601 EHO458729:EHO459601 ERK458729:ERK459601 FBG458729:FBG459601 FLC458729:FLC459601 FUY458729:FUY459601 GEU458729:GEU459601 GOQ458729:GOQ459601 GYM458729:GYM459601 HII458729:HII459601 HSE458729:HSE459601 ICA458729:ICA459601 ILW458729:ILW459601 IVS458729:IVS459601 JFO458729:JFO459601 JPK458729:JPK459601 JZG458729:JZG459601 KJC458729:KJC459601 KSY458729:KSY459601 LCU458729:LCU459601 LMQ458729:LMQ459601 LWM458729:LWM459601 MGI458729:MGI459601 MQE458729:MQE459601 NAA458729:NAA459601 NJW458729:NJW459601 NTS458729:NTS459601 ODO458729:ODO459601 ONK458729:ONK459601 OXG458729:OXG459601 PHC458729:PHC459601 PQY458729:PQY459601 QAU458729:QAU459601 QKQ458729:QKQ459601 QUM458729:QUM459601 REI458729:REI459601 ROE458729:ROE459601 RYA458729:RYA459601 SHW458729:SHW459601 SRS458729:SRS459601 TBO458729:TBO459601 TLK458729:TLK459601 TVG458729:TVG459601 UFC458729:UFC459601 UOY458729:UOY459601 UYU458729:UYU459601 VIQ458729:VIQ459601 VSM458729:VSM459601 WCI458729:WCI459601 WME458729:WME459601 WWA458729:WWA459601 BG524272:BG525144 JO524265:JO525137 TK524265:TK525137 ADG524265:ADG525137 ANC524265:ANC525137 AWY524265:AWY525137 BGU524265:BGU525137 BQQ524265:BQQ525137 CAM524265:CAM525137 CKI524265:CKI525137 CUE524265:CUE525137 DEA524265:DEA525137 DNW524265:DNW525137 DXS524265:DXS525137 EHO524265:EHO525137 ERK524265:ERK525137 FBG524265:FBG525137 FLC524265:FLC525137 FUY524265:FUY525137 GEU524265:GEU525137 GOQ524265:GOQ525137 GYM524265:GYM525137 HII524265:HII525137 HSE524265:HSE525137 ICA524265:ICA525137 ILW524265:ILW525137 IVS524265:IVS525137 JFO524265:JFO525137 JPK524265:JPK525137 JZG524265:JZG525137 KJC524265:KJC525137 KSY524265:KSY525137 LCU524265:LCU525137 LMQ524265:LMQ525137 LWM524265:LWM525137 MGI524265:MGI525137 MQE524265:MQE525137 NAA524265:NAA525137 NJW524265:NJW525137 NTS524265:NTS525137 ODO524265:ODO525137 ONK524265:ONK525137 OXG524265:OXG525137 PHC524265:PHC525137 PQY524265:PQY525137 QAU524265:QAU525137 QKQ524265:QKQ525137 QUM524265:QUM525137 REI524265:REI525137 ROE524265:ROE525137 RYA524265:RYA525137 SHW524265:SHW525137 SRS524265:SRS525137 TBO524265:TBO525137 TLK524265:TLK525137 TVG524265:TVG525137 UFC524265:UFC525137 UOY524265:UOY525137 UYU524265:UYU525137 VIQ524265:VIQ525137 VSM524265:VSM525137 WCI524265:WCI525137 WME524265:WME525137 WWA524265:WWA525137 BG589808:BG590680 JO589801:JO590673 TK589801:TK590673 ADG589801:ADG590673 ANC589801:ANC590673 AWY589801:AWY590673 BGU589801:BGU590673 BQQ589801:BQQ590673 CAM589801:CAM590673 CKI589801:CKI590673 CUE589801:CUE590673 DEA589801:DEA590673 DNW589801:DNW590673 DXS589801:DXS590673 EHO589801:EHO590673 ERK589801:ERK590673 FBG589801:FBG590673 FLC589801:FLC590673 FUY589801:FUY590673 GEU589801:GEU590673 GOQ589801:GOQ590673 GYM589801:GYM590673 HII589801:HII590673 HSE589801:HSE590673 ICA589801:ICA590673 ILW589801:ILW590673 IVS589801:IVS590673 JFO589801:JFO590673 JPK589801:JPK590673 JZG589801:JZG590673 KJC589801:KJC590673 KSY589801:KSY590673 LCU589801:LCU590673 LMQ589801:LMQ590673 LWM589801:LWM590673 MGI589801:MGI590673 MQE589801:MQE590673 NAA589801:NAA590673 NJW589801:NJW590673 NTS589801:NTS590673 ODO589801:ODO590673 ONK589801:ONK590673 OXG589801:OXG590673 PHC589801:PHC590673 PQY589801:PQY590673 QAU589801:QAU590673 QKQ589801:QKQ590673 QUM589801:QUM590673 REI589801:REI590673 ROE589801:ROE590673 RYA589801:RYA590673 SHW589801:SHW590673 SRS589801:SRS590673 TBO589801:TBO590673 TLK589801:TLK590673 TVG589801:TVG590673 UFC589801:UFC590673 UOY589801:UOY590673 UYU589801:UYU590673 VIQ589801:VIQ590673 VSM589801:VSM590673 WCI589801:WCI590673 WME589801:WME590673 WWA589801:WWA590673 BG655344:BG656216 JO655337:JO656209 TK655337:TK656209 ADG655337:ADG656209 ANC655337:ANC656209 AWY655337:AWY656209 BGU655337:BGU656209 BQQ655337:BQQ656209 CAM655337:CAM656209 CKI655337:CKI656209 CUE655337:CUE656209 DEA655337:DEA656209 DNW655337:DNW656209 DXS655337:DXS656209 EHO655337:EHO656209 ERK655337:ERK656209 FBG655337:FBG656209 FLC655337:FLC656209 FUY655337:FUY656209 GEU655337:GEU656209 GOQ655337:GOQ656209 GYM655337:GYM656209 HII655337:HII656209 HSE655337:HSE656209 ICA655337:ICA656209 ILW655337:ILW656209 IVS655337:IVS656209 JFO655337:JFO656209 JPK655337:JPK656209 JZG655337:JZG656209 KJC655337:KJC656209 KSY655337:KSY656209 LCU655337:LCU656209 LMQ655337:LMQ656209 LWM655337:LWM656209 MGI655337:MGI656209 MQE655337:MQE656209 NAA655337:NAA656209 NJW655337:NJW656209 NTS655337:NTS656209 ODO655337:ODO656209 ONK655337:ONK656209 OXG655337:OXG656209 PHC655337:PHC656209 PQY655337:PQY656209 QAU655337:QAU656209 QKQ655337:QKQ656209 QUM655337:QUM656209 REI655337:REI656209 ROE655337:ROE656209 RYA655337:RYA656209 SHW655337:SHW656209 SRS655337:SRS656209 TBO655337:TBO656209 TLK655337:TLK656209 TVG655337:TVG656209 UFC655337:UFC656209 UOY655337:UOY656209 UYU655337:UYU656209 VIQ655337:VIQ656209 VSM655337:VSM656209 WCI655337:WCI656209 WME655337:WME656209 WWA655337:WWA656209 BG720880:BG721752 JO720873:JO721745 TK720873:TK721745 ADG720873:ADG721745 ANC720873:ANC721745 AWY720873:AWY721745 BGU720873:BGU721745 BQQ720873:BQQ721745 CAM720873:CAM721745 CKI720873:CKI721745 CUE720873:CUE721745 DEA720873:DEA721745 DNW720873:DNW721745 DXS720873:DXS721745 EHO720873:EHO721745 ERK720873:ERK721745 FBG720873:FBG721745 FLC720873:FLC721745 FUY720873:FUY721745 GEU720873:GEU721745 GOQ720873:GOQ721745 GYM720873:GYM721745 HII720873:HII721745 HSE720873:HSE721745 ICA720873:ICA721745 ILW720873:ILW721745 IVS720873:IVS721745 JFO720873:JFO721745 JPK720873:JPK721745 JZG720873:JZG721745 KJC720873:KJC721745 KSY720873:KSY721745 LCU720873:LCU721745 LMQ720873:LMQ721745 LWM720873:LWM721745 MGI720873:MGI721745 MQE720873:MQE721745 NAA720873:NAA721745 NJW720873:NJW721745 NTS720873:NTS721745 ODO720873:ODO721745 ONK720873:ONK721745 OXG720873:OXG721745 PHC720873:PHC721745 PQY720873:PQY721745 QAU720873:QAU721745 QKQ720873:QKQ721745 QUM720873:QUM721745 REI720873:REI721745 ROE720873:ROE721745 RYA720873:RYA721745 SHW720873:SHW721745 SRS720873:SRS721745 TBO720873:TBO721745 TLK720873:TLK721745 TVG720873:TVG721745 UFC720873:UFC721745 UOY720873:UOY721745 UYU720873:UYU721745 VIQ720873:VIQ721745 VSM720873:VSM721745 WCI720873:WCI721745 WME720873:WME721745 WWA720873:WWA721745 BG786416:BG787288 JO786409:JO787281 TK786409:TK787281 ADG786409:ADG787281 ANC786409:ANC787281 AWY786409:AWY787281 BGU786409:BGU787281 BQQ786409:BQQ787281 CAM786409:CAM787281 CKI786409:CKI787281 CUE786409:CUE787281 DEA786409:DEA787281 DNW786409:DNW787281 DXS786409:DXS787281 EHO786409:EHO787281 ERK786409:ERK787281 FBG786409:FBG787281 FLC786409:FLC787281 FUY786409:FUY787281 GEU786409:GEU787281 GOQ786409:GOQ787281 GYM786409:GYM787281 HII786409:HII787281 HSE786409:HSE787281 ICA786409:ICA787281 ILW786409:ILW787281 IVS786409:IVS787281 JFO786409:JFO787281 JPK786409:JPK787281 JZG786409:JZG787281 KJC786409:KJC787281 KSY786409:KSY787281 LCU786409:LCU787281 LMQ786409:LMQ787281 LWM786409:LWM787281 MGI786409:MGI787281 MQE786409:MQE787281 NAA786409:NAA787281 NJW786409:NJW787281 NTS786409:NTS787281 ODO786409:ODO787281 ONK786409:ONK787281 OXG786409:OXG787281 PHC786409:PHC787281 PQY786409:PQY787281 QAU786409:QAU787281 QKQ786409:QKQ787281 QUM786409:QUM787281 REI786409:REI787281 ROE786409:ROE787281 RYA786409:RYA787281 SHW786409:SHW787281 SRS786409:SRS787281 TBO786409:TBO787281 TLK786409:TLK787281 TVG786409:TVG787281 UFC786409:UFC787281 UOY786409:UOY787281 UYU786409:UYU787281 VIQ786409:VIQ787281 VSM786409:VSM787281 WCI786409:WCI787281 WME786409:WME787281 WWA786409:WWA787281 BG851952:BG852824 JO851945:JO852817 TK851945:TK852817 ADG851945:ADG852817 ANC851945:ANC852817 AWY851945:AWY852817 BGU851945:BGU852817 BQQ851945:BQQ852817 CAM851945:CAM852817 CKI851945:CKI852817 CUE851945:CUE852817 DEA851945:DEA852817 DNW851945:DNW852817 DXS851945:DXS852817 EHO851945:EHO852817 ERK851945:ERK852817 FBG851945:FBG852817 FLC851945:FLC852817 FUY851945:FUY852817 GEU851945:GEU852817 GOQ851945:GOQ852817 GYM851945:GYM852817 HII851945:HII852817 HSE851945:HSE852817 ICA851945:ICA852817 ILW851945:ILW852817 IVS851945:IVS852817 JFO851945:JFO852817 JPK851945:JPK852817 JZG851945:JZG852817 KJC851945:KJC852817 KSY851945:KSY852817 LCU851945:LCU852817 LMQ851945:LMQ852817 LWM851945:LWM852817 MGI851945:MGI852817 MQE851945:MQE852817 NAA851945:NAA852817 NJW851945:NJW852817 NTS851945:NTS852817 ODO851945:ODO852817 ONK851945:ONK852817 OXG851945:OXG852817 PHC851945:PHC852817 PQY851945:PQY852817 QAU851945:QAU852817 QKQ851945:QKQ852817 QUM851945:QUM852817 REI851945:REI852817 ROE851945:ROE852817 RYA851945:RYA852817 SHW851945:SHW852817 SRS851945:SRS852817 TBO851945:TBO852817 TLK851945:TLK852817 TVG851945:TVG852817 UFC851945:UFC852817 UOY851945:UOY852817 UYU851945:UYU852817 VIQ851945:VIQ852817 VSM851945:VSM852817 WCI851945:WCI852817 WME851945:WME852817 WWA851945:WWA852817 BG917488:BG918360 JO917481:JO918353 TK917481:TK918353 ADG917481:ADG918353 ANC917481:ANC918353 AWY917481:AWY918353 BGU917481:BGU918353 BQQ917481:BQQ918353 CAM917481:CAM918353 CKI917481:CKI918353 CUE917481:CUE918353 DEA917481:DEA918353 DNW917481:DNW918353 DXS917481:DXS918353 EHO917481:EHO918353 ERK917481:ERK918353 FBG917481:FBG918353 FLC917481:FLC918353 FUY917481:FUY918353 GEU917481:GEU918353 GOQ917481:GOQ918353 GYM917481:GYM918353 HII917481:HII918353 HSE917481:HSE918353 ICA917481:ICA918353 ILW917481:ILW918353 IVS917481:IVS918353 JFO917481:JFO918353 JPK917481:JPK918353 JZG917481:JZG918353 KJC917481:KJC918353 KSY917481:KSY918353 LCU917481:LCU918353 LMQ917481:LMQ918353 LWM917481:LWM918353 MGI917481:MGI918353 MQE917481:MQE918353 NAA917481:NAA918353 NJW917481:NJW918353 NTS917481:NTS918353 ODO917481:ODO918353 ONK917481:ONK918353 OXG917481:OXG918353 PHC917481:PHC918353 PQY917481:PQY918353 QAU917481:QAU918353 QKQ917481:QKQ918353 QUM917481:QUM918353 REI917481:REI918353 ROE917481:ROE918353 RYA917481:RYA918353 SHW917481:SHW918353 SRS917481:SRS918353 TBO917481:TBO918353 TLK917481:TLK918353 TVG917481:TVG918353 UFC917481:UFC918353 UOY917481:UOY918353 UYU917481:UYU918353 VIQ917481:VIQ918353 VSM917481:VSM918353 WCI917481:WCI918353 WME917481:WME918353 WWA917481:WWA918353 BG983024:BG983896 JO983017:JO983889 TK983017:TK983889 ADG983017:ADG983889 ANC983017:ANC983889 AWY983017:AWY983889 BGU983017:BGU983889 BQQ983017:BQQ983889 CAM983017:CAM983889 CKI983017:CKI983889 CUE983017:CUE983889 DEA983017:DEA983889 DNW983017:DNW983889 DXS983017:DXS983889 EHO983017:EHO983889 ERK983017:ERK983889 FBG983017:FBG983889 FLC983017:FLC983889 FUY983017:FUY983889 GEU983017:GEU983889 GOQ983017:GOQ983889 GYM983017:GYM983889 HII983017:HII983889 HSE983017:HSE983889 ICA983017:ICA983889 ILW983017:ILW983889 IVS983017:IVS983889 JFO983017:JFO983889 JPK983017:JPK983889 JZG983017:JZG983889 KJC983017:KJC983889 KSY983017:KSY983889 LCU983017:LCU983889 LMQ983017:LMQ983889 LWM983017:LWM983889 MGI983017:MGI983889 MQE983017:MQE983889 NAA983017:NAA983889 NJW983017:NJW983889 NTS983017:NTS983889 ODO983017:ODO983889 ONK983017:ONK983889 OXG983017:OXG983889 PHC983017:PHC983889 PQY983017:PQY983889 QAU983017:QAU983889 QKQ983017:QKQ983889 QUM983017:QUM983889 REI983017:REI983889 ROE983017:ROE983889 RYA983017:RYA983889 SHW983017:SHW983889 SRS983017:SRS983889 TBO983017:TBO983889 TLK983017:TLK983889 TVG983017:TVG983889 UFC983017:UFC983889 UOY983017:UOY983889 UYU983017:UYU983889 VIQ983017:VIQ983889 VSM983017:VSM983889 WCI983017:WCI983889 WME983017:WME983889 WWA983017:WWA983889 BG62:BG856 BD62:BD856 BJ56:BJ852 WWA55:WWA849 WME55:WME849 WCI55:WCI849 VSM55:VSM849 VIQ55:VIQ849 UYU55:UYU849 UOY55:UOY849 UFC55:UFC849 TVG55:TVG849 TLK55:TLK849 TBO55:TBO849 SRS55:SRS849 SHW55:SHW849 RYA55:RYA849 ROE55:ROE849 REI55:REI849 QUM55:QUM849 QKQ55:QKQ849 QAU55:QAU849 PQY55:PQY849 PHC55:PHC849 OXG55:OXG849 ONK55:ONK849 ODO55:ODO849 NTS55:NTS849 NJW55:NJW849 NAA55:NAA849 MQE55:MQE849 MGI55:MGI849 LWM55:LWM849 LMQ55:LMQ849 LCU55:LCU849 KSY55:KSY849 KJC55:KJC849 JZG55:JZG849 JPK55:JPK849 JFO55:JFO849 IVS55:IVS849 ILW55:ILW849 ICA55:ICA849 HSE55:HSE849 HII55:HII849 GYM55:GYM849 GOQ55:GOQ849 GEU55:GEU849 FUY55:FUY849 FLC55:FLC849 FBG55:FBG849 ERK55:ERK849 EHO55:EHO849 DXS55:DXS849 DNW55:DNW849 DEA55:DEA849 CUE55:CUE849 CKI55:CKI849 CAM55:CAM849 BQQ55:BQQ849 BGU55:BGU849 AWY55:AWY849 ANC55:ANC849 ADG55:ADG849 TK55:TK849 JO55:JO849 WWD55:WWD851 WMH55:WMH851 WCL55:WCL851 VSP55:VSP851 VIT55:VIT851 UYX55:UYX851 UPB55:UPB851 UFF55:UFF851 TVJ55:TVJ851 TLN55:TLN851 TBR55:TBR851 SRV55:SRV851 SHZ55:SHZ851 RYD55:RYD851 ROH55:ROH851 REL55:REL851 QUP55:QUP851 QKT55:QKT851 QAX55:QAX851 PRB55:PRB851 PHF55:PHF851 OXJ55:OXJ851 ONN55:ONN851 ODR55:ODR851 NTV55:NTV851 NJZ55:NJZ851 NAD55:NAD851 MQH55:MQH851 MGL55:MGL851 LWP55:LWP851 LMT55:LMT851 LCX55:LCX851 KTB55:KTB851 KJF55:KJF851 JZJ55:JZJ851 JPN55:JPN851 JFR55:JFR851 IVV55:IVV851 ILZ55:ILZ851 ICD55:ICD851 HSH55:HSH851 HIL55:HIL851 GYP55:GYP851 GOT55:GOT851 GEX55:GEX851 FVB55:FVB851 FLF55:FLF851 FBJ55:FBJ851 ERN55:ERN851 EHR55:EHR851 DXV55:DXV851 DNZ55:DNZ851 DED55:DED851 CUH55:CUH851 CKL55:CKL851 CAP55:CAP851 BQT55:BQT851 BGX55:BGX851 AXB55:AXB851 ANF55:ANF851 ADJ55:ADJ851 TN55:TN851 JR55:JR851 WVX55:WVX849 WMB55:WMB849 WCF55:WCF849 VSJ55:VSJ849 VIN55:VIN849 UYR55:UYR849 UOV55:UOV849 UEZ55:UEZ849 TVD55:TVD849 TLH55:TLH849 TBL55:TBL849 SRP55:SRP849 SHT55:SHT849 RXX55:RXX849 ROB55:ROB849 REF55:REF849 QUJ55:QUJ849 QKN55:QKN849 QAR55:QAR849 PQV55:PQV849 PGZ55:PGZ849 OXD55:OXD849 ONH55:ONH849 ODL55:ODL849 NTP55:NTP849 NJT55:NJT849 MZX55:MZX849 MQB55:MQB849 MGF55:MGF849 LWJ55:LWJ849 LMN55:LMN849 LCR55:LCR849 KSV55:KSV849 KIZ55:KIZ849 JZD55:JZD849 JPH55:JPH849 JFL55:JFL849 IVP55:IVP849 ILT55:ILT849 IBX55:IBX849 HSB55:HSB849 HIF55:HIF849 GYJ55:GYJ849 GON55:GON849 GER55:GER849 FUV55:FUV849 FKZ55:FKZ849 FBD55:FBD849 ERH55:ERH849 EHL55:EHL849 DXP55:DXP849 DNT55:DNT849 DDX55:DDX849 CUB55:CUB849 CKF55:CKF849 CAJ55:CAJ849 BQN55:BQN849 BGR55:BGR849 AWV55:AWV849 AMZ55:AMZ849 ADD55:ADD849 TH55:TH849 JL55:JL849 VIY16 UZC16 UPG16 UFK16 TVO16 TLS16 TBW16 SSA16 SIE16 RYI16 ROM16 REQ16 QUU16 QKY16 QBC16 PRG16 PHK16 OXO16 ONS16 ODW16 NUA16 NKE16 NAI16 MQM16 MGQ16 LWU16 LMY16 LDC16 KTG16 KJK16 JZO16 JPS16 JFW16 IWA16 IME16 ICI16 HSM16 HIQ16 GYU16 GOY16 GFC16 FVG16 FLK16 FBO16 ERS16 EHW16 DYA16 DOE16 DEI16 CUM16 CKQ16 CAU16 BQY16 BHC16 AXG16 ANK16 ADO16 TS16 JW16 WWL16 WMP16 WCT16 VSX16 VJB16 UZF16 UPJ16 UFN16 TVR16 TLV16 TBZ16 SSD16 SIH16 RYL16 ROP16 RET16 QUX16 QLB16 QBF16 PRJ16 PHN16 OXR16 ONV16 ODZ16 NUD16 NKH16 NAL16 MQP16 MGT16 LWX16 LNB16 LDF16 KTJ16 KJN16 JZR16 JPV16 JFZ16 IWD16 IMH16 ICL16 HSP16 HIT16 GYX16 GPB16 GFF16 FVJ16 FLN16 FBR16 ERV16 EHZ16 DYD16 DOH16 DEL16 CUP16 CKT16 CAX16 BRB16 BHF16 AXJ16 ANN16 ADR16 TV16 JZ16 WWF16 WMJ16 WCN16 VSR16 VIV16 UYZ16 UPD16 UFH16 TVL16 TLP16 TBT16 SRX16 SIB16 RYF16 ROJ16 REN16 QUR16 QKV16 QAZ16 PRD16 PHH16 OXL16 ONP16 ODT16 NTX16 NKB16 NAF16 MQJ16 MGN16 LWR16 LMV16 LCZ16 KTD16 KJH16 JZL16 JPP16 JFT16 IVX16 IMB16 ICF16 HSJ16 HIN16 GYR16 GOV16 GEZ16 FVD16 FLH16 FBL16 ERP16 EHT16 DXX16 DOB16 DEF16 CUJ16 CKN16 CAR16 BQV16 BGZ16 AXD16 ANH16 ADL16 TP16 JT16 WWI16 WMM16 WCQ16 WMK30 BGR14:BGR15 WWA14:WWA15 WME14:WME15 WCI14:WCI15 VSM14:VSM15 VIQ14:VIQ15 UYU14:UYU15 UOY14:UOY15 UFC14:UFC15 TVG14:TVG15 TLK14:TLK15 TBO14:TBO15 SRS14:SRS15 SHW14:SHW15 RYA14:RYA15 ROE14:ROE15 REI14:REI15 QUM14:QUM15 QKQ14:QKQ15 QAU14:QAU15 PQY14:PQY15 PHC14:PHC15 OXG14:OXG15 ONK14:ONK15 ODO14:ODO15 NTS14:NTS15 NJW14:NJW15 NAA14:NAA15 MQE14:MQE15 MGI14:MGI15 LWM14:LWM15 LMQ14:LMQ15 LCU14:LCU15 KSY14:KSY15 KJC14:KJC15 JZG14:JZG15 JPK14:JPK15 JFO14:JFO15 IVS14:IVS15 ILW14:ILW15 ICA14:ICA15 HSE14:HSE15 HII14:HII15 GYM14:GYM15 GOQ14:GOQ15 GEU14:GEU15 FUY14:FUY15 FLC14:FLC15 FBG14:FBG15 ERK14:ERK15 EHO14:EHO15 DXS14:DXS15 DNW14:DNW15 DEA14:DEA15 CUE14:CUE15 CKI14:CKI15 CAM14:CAM15 BQQ14:BQQ15 BGU14:BGU15 AWY14:AWY15 ANC14:ANC15 JO14:JO15 TK14:TK15 ADG14:ADG15 WWD14:WWD15 WMH14:WMH15 WCL14:WCL15 VSP14:VSP15 VIT14:VIT15 UYX14:UYX15 UPB14:UPB15 UFF14:UFF15 TVJ14:TVJ15 TLN14:TLN15 TBR14:TBR15 SRV14:SRV15 SHZ14:SHZ15 RYD14:RYD15 ROH14:ROH15 REL14:REL15 QUP14:QUP15 QKT14:QKT15 QAX14:QAX15 PRB14:PRB15 PHF14:PHF15 OXJ14:OXJ15 ONN14:ONN15 ODR14:ODR15 NTV14:NTV15 NJZ14:NJZ15 NAD14:NAD15 MQH14:MQH15 MGL14:MGL15 LWP14:LWP15 LMT14:LMT15 LCX14:LCX15 KTB14:KTB15 KJF14:KJF15 JZJ14:JZJ15 JPN14:JPN15 JFR14:JFR15 IVV14:IVV15 ILZ14:ILZ15 ICD14:ICD15 HSH14:HSH15 HIL14:HIL15 GYP14:GYP15 GOT14:GOT15 GEX14:GEX15 FVB14:FVB15 FLF14:FLF15 FBJ14:FBJ15 ERN14:ERN15 EHR14:EHR15 DXV14:DXV15 DNZ14:DNZ15 DED14:DED15 CUH14:CUH15 CKL14:CKL15 CAP14:CAP15 BQT14:BQT15 BGX14:BGX15 AXB14:AXB15 ANF14:ANF15 ADJ14:ADJ15 TN14:TN15 JR14:JR15 AMZ14:AMZ15 AWV14:AWV15 ADD14:ADD15 TH14:TH15 JL14:JL15 WVX14:WVX15 WMB14:WMB15 WCF14:WCF15 VSJ14:VSJ15 VIN14:VIN15 UYR14:UYR15 UOV14:UOV15 UEZ14:UEZ15 TVD14:TVD15 TLH14:TLH15 TBL14:TBL15 SRP14:SRP15 SHT14:SHT15 RXX14:RXX15 ROB14:ROB15 REF14:REF15 QUJ14:QUJ15 QKN14:QKN15 QAR14:QAR15 PQV14:PQV15 PGZ14:PGZ15 OXD14:OXD15 ONH14:ONH15 ODL14:ODL15 NTP14:NTP15 NJT14:NJT15 MZX14:MZX15 MQB14:MQB15 MGF14:MGF15 LWJ14:LWJ15 LMN14:LMN15 LCR14:LCR15 KSV14:KSV15 KIZ14:KIZ15 JZD14:JZD15 JPH14:JPH15 JFL14:JFL15 IVP14:IVP15 ILT14:ILT15 IBX14:IBX15 HSB14:HSB15 HIF14:HIF15 GYJ14:GYJ15 GON14:GON15 GER14:GER15 FUV14:FUV15 FKZ14:FKZ15 FBD14:FBD15 ERH14:ERH15 EHL14:EHL15 DXP14:DXP15 DNT14:DNT15 DDX14:DDX15 CUB14:CUB15 CKF14:CKF15 CAJ14:CAJ15 BQN14:BQN15 WCO30 VSS30 VIW30 UZA30 UPE30 UFI30 TVM30 TLQ30 TBU30 SRY30 SIC30 RYG30 ROK30 REO30 QUS30 QKW30 QBA30 PRE30 PHI30 OXM30 ONQ30 ODU30 NTY30 NKC30 NAG30 MQK30 MGO30 LWS30 LMW30 LDA30 KTE30 KJI30 JZM30 JPQ30 JFU30 IVY30 IMC30 ICG30 HSK30 HIO30 GYS30 GOW30 GFA30 FVE30 FLI30 FBM30 ERQ30 EHU30 DXY30 DOC30 DEG30 CUK30 CKO30 CAS30 BQW30 BHA30 AXE30 ANI30 ADM30 TQ30 JU30 WWJ30 WMN30 WCR30 VSV30 VIZ30 UZD30 UPH30 UFL30 TVP30 TLT30 TBX30 SSB30 SIF30 RYJ30 RON30 RER30 QUV30 QKZ30 QBD30 PRH30 PHL30 OXP30 ONT30 ODX30 NUB30 NKF30 NAJ30 MQN30 MGR30 LWV30 LMZ30 LDD30 KTH30 KJL30 JZP30 JPT30 JFX30 IWB30 IMF30 ICJ30 HSN30 HIR30 GYV30 GOZ30 GFD30 FVH30 FLL30 FBP30 ERT30 EHX30 DYB30 DOF30 DEJ30 CUN30 CKR30 CAV30 BQZ30 BHD30 AXH30 ANL30 ADP30 TT30 JX30 WWD30 WMH30 WCL30 VSP30 VIT30 UYX30 UPB30 UFF30 TVJ30 TLN30 TBR30 SRV30 SHZ30 RYD30 ROH30 REL30 QUP30 QKT30 QAX30 PRB30 PHF30 OXJ30 ONN30 ODR30 NTV30 NJZ30 NAD30 MQH30 MGL30 LWP30 LMT30 LCX30 KTB30 KJF30 JZJ30 JPN30 JFR30 IVV30 ILZ30 ICD30 HSH30 HIL30 GYP30 GOT30 GEX30 FVB30 FLF30 FBJ30 ERN30 EHR30 DXV30 DNZ30 DED30 CUH30 CKL30 CAP30 BQT30 BGX30 AXB30 ANF30 ADJ30 TN30 JR30 WWG30 BQN11:BQN12 DXV8:DXV9 EHR8:EHR9 ERN8:ERN9 FBJ8:FBJ9 FLF8:FLF9 FVB8:FVB9 GEX8:GEX9 GOT8:GOT9 GYP8:GYP9 HIL8:HIL9 HSH8:HSH9 ICD8:ICD9 ILZ8:ILZ9 IVV8:IVV9 JFR8:JFR9 JPN8:JPN9 JZJ8:JZJ9 KJF8:KJF9 KTB8:KTB9 LCX8:LCX9 LMT8:LMT9 LWP8:LWP9 MGL8:MGL9 MQH8:MQH9 NAD8:NAD9 NJZ8:NJZ9 NTV8:NTV9 ODR8:ODR9 ONN8:ONN9 OXJ8:OXJ9 PHF8:PHF9 PRB8:PRB9 QAX8:QAX9 QKT8:QKT9 QUP8:QUP9 REL8:REL9 ROH8:ROH9 RYD8:RYD9 SHZ8:SHZ9 SRV8:SRV9 TBR8:TBR9 TLN8:TLN9 TVJ8:TVJ9 UFF8:UFF9 UPB8:UPB9 UYX8:UYX9 VIT8:VIT9 VSP8:VSP9 WCL8:WCL9 WMH8:WMH9 WWD8:WWD9 ADG8:ADG9 TK8:TK9 JO8:JO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AWV8:AWV9 BGR8:BGR9 BQN8:BQN9 CAJ8:CAJ9 CKF8:CKF9 CUB8:CUB9 DDX8:DDX9 DNT8:DNT9 DXP8:DXP9 EHL8:EHL9 ERH8:ERH9 FBD8:FBD9 FKZ8:FKZ9 FUV8:FUV9 GER8:GER9 GON8:GON9 GYJ8:GYJ9 HIF8:HIF9 HSB8:HSB9 IBX8:IBX9 ILT8:ILT9 IVP8:IVP9 JFL8:JFL9 JPH8:JPH9 JZD8:JZD9 KIZ8:KIZ9 KSV8:KSV9 LCR8:LCR9 LMN8:LMN9 LWJ8:LWJ9 MGF8:MGF9 MQB8:MQB9 MZX8:MZX9 NJT8:NJT9 NTP8:NTP9 ODL8:ODL9 ONH8:ONH9 OXD8:OXD9 PGZ8:PGZ9 PQV8:PQV9 QAR8:QAR9 QKN8:QKN9 QUJ8:QUJ9 REF8:REF9 ROB8:ROB9 RXX8:RXX9 SHT8:SHT9 SRP8:SRP9 TBL8:TBL9 TLH8:TLH9 TVD8:TVD9 UEZ8:UEZ9 UOV8:UOV9 UYR8:UYR9 VIN8:VIN9 VSJ8:VSJ9 WCF8:WCF9 WMB8:WMB9 WVX8:WVX9 JL8:JL9 TH8:TH9 ADD8:ADD9 BJ8:BJ9 BG8:BG9 BD8:BD9 AMZ8:AMZ9 JR8:JR9 TN8:TN9 ADJ8:ADJ9 ANF8:ANF9 AXB8:AXB9 BGX8:BGX9 BQT8:BQT9 CAP8:CAP9 CKL8:CKL9 CUH8:CUH9 DED8:DED9 DNZ8:DNZ9 BF11:BF12 BGR11:BGR12 WWA11:WWA12 WME11:WME12 WCI11:WCI12 VSM11:VSM12 VIQ11:VIQ12 UYU11:UYU12 UOY11:UOY12 UFC11:UFC12 TVG11:TVG12 TLK11:TLK12 TBO11:TBO12 SRS11:SRS12 SHW11:SHW12 RYA11:RYA12 ROE11:ROE12 REI11:REI12 QUM11:QUM12 QKQ11:QKQ12 QAU11:QAU12 PQY11:PQY12 PHC11:PHC12 OXG11:OXG12 ONK11:ONK12 ODO11:ODO12 NTS11:NTS12 NJW11:NJW12 NAA11:NAA12 MQE11:MQE12 MGI11:MGI12 LWM11:LWM12 LMQ11:LMQ12 LCU11:LCU12 KSY11:KSY12 KJC11:KJC12 JZG11:JZG12 JPK11:JPK12 JFO11:JFO12 IVS11:IVS12 ILW11:ILW12 ICA11:ICA12 HSE11:HSE12 HII11:HII12 GYM11:GYM12 GOQ11:GOQ12 GEU11:GEU12 FUY11:FUY12 FLC11:FLC12 FBG11:FBG12 ERK11:ERK12 EHO11:EHO12 DXS11:DXS12 DNW11:DNW12 DEA11:DEA12 CUE11:CUE12 CKI11:CKI12 CAM11:CAM12 BQQ11:BQQ12 BGU11:BGU12 AWY11:AWY12 ANC11:ANC12 JO11:JO12 TK11:TK12 ADG11:ADG12 WWD11:WWD12 WMH11:WMH12 WCL11:WCL12 VSP11:VSP12 VIT11:VIT12 UYX11:UYX12 UPB11:UPB12 UFF11:UFF12 TVJ11:TVJ12 TLN11:TLN12 TBR11:TBR12 SRV11:SRV12 SHZ11:SHZ12 RYD11:RYD12 ROH11:ROH12 REL11:REL12 QUP11:QUP12 QKT11:QKT12 QAX11:QAX12 PRB11:PRB12 PHF11:PHF12 OXJ11:OXJ12 ONN11:ONN12 ODR11:ODR12 NTV11:NTV12 NJZ11:NJZ12 NAD11:NAD12 MQH11:MQH12 MGL11:MGL12 LWP11:LWP12 LMT11:LMT12 LCX11:LCX12 KTB11:KTB12 KJF11:KJF12 JZJ11:JZJ12 JPN11:JPN12 JFR11:JFR12 IVV11:IVV12 ILZ11:ILZ12 ICD11:ICD12 HSH11:HSH12 HIL11:HIL12 GYP11:GYP12 GOT11:GOT12 GEX11:GEX12 FVB11:FVB12 FLF11:FLF12 FBJ11:FBJ12 ERN11:ERN12 EHR11:EHR12 DXV11:DXV12 DNZ11:DNZ12 DED11:DED12 CUH11:CUH12 CKL11:CKL12 CAP11:CAP12 BQT11:BQT12 BGX11:BGX12 AXB11:AXB12 ANF11:ANF12 ADJ11:ADJ12 TN11:TN12 JR11:JR12 AMZ11:AMZ12 AWV11:AWV12 ADD11:ADD12 TH11:TH12 JL11:JL12 WVX11:WVX12 WMB11:WMB12 WCF11:WCF12 VSJ11:VSJ12 VIN11:VIN12 UYR11:UYR12 UOV11:UOV12 UEZ11:UEZ12 TVD11:TVD12 TLH11:TLH12 TBL11:TBL12 SRP11:SRP12 SHT11:SHT12 RXX11:RXX12 ROB11:ROB12 REF11:REF12 QUJ11:QUJ12 QKN11:QKN12 QAR11:QAR12 PQV11:PQV12 PGZ11:PGZ12 OXD11:OXD12 ONH11:ONH12 ODL11:ODL12 NTP11:NTP12 NJT11:NJT12 MZX11:MZX12 MQB11:MQB12 MGF11:MGF12 LWJ11:LWJ12 LMN11:LMN12 LCR11:LCR12 KSV11:KSV12 KIZ11:KIZ12 JZD11:JZD12 JPH11:JPH12 JFL11:JFL12 IVP11:IVP12 ILT11:ILT12 IBX11:IBX12 HSB11:HSB12 HIF11:HIF12 GYJ11:GYJ12 GON11:GON12 GER11:GER12 FUV11:FUV12 FKZ11:FKZ12 FBD11:FBD12 ERH11:ERH12 EHL11:EHL12 DXP11:DXP12 DNT11:DNT12 DDX11:DDX12 CUB11:CUB12 CKF11:CKF12 CAJ11:CAJ12 BH13 VSU16 BD14:BD16 BC11:BC12 BH10 BI11:BI12 BJ14:BJ17 WXL52 WNP52 WDT52 VTX52 VKB52 VAF52 UQJ52 UGN52 TWR52 TMV52 TCZ52 STD52 SJH52 RZL52 RPP52 RFT52 QVX52 QMB52 QCF52 PSJ52 PIN52 OYR52 OOV52 OEZ52 NVD52 NLH52 NBL52 MRP52 MHT52 LXX52 LOB52 LEF52 KUJ52 KKN52 KAR52 JQV52 JGZ52 IXD52 INH52 IDL52 HTP52 HJT52 GZX52 GQB52 GGF52 FWJ52 FMN52 FCR52 ESV52 EIZ52 DZD52 DPH52 DFL52 CVP52 CLT52 CBX52 BSB52 BIF52 AYJ52 AON52 AER52 UV52 KZ52 BD52 WXO52 WNS52 WDW52 VUA52 VKE52 VAI52 UQM52 UGQ52 TWU52 TMY52 TDC52 STG52 SJK52 RZO52 RPS52 RFW52 QWA52 QME52 QCI52 PSM52 PIQ52 OYU52 OOY52 OFC52 NVG52 NLK52 NBO52 MRS52 MHW52 LYA52 LOE52 LEI52 KUM52 KKQ52 KAU52 JQY52 JHC52 IXG52 INK52 IDO52 HTS52 HJW52 HAA52 GQE52 GGI52 FWM52 FMQ52 FCU52 ESY52 EJC52 DZG52 DPK52 DFO52 CVS52 CLW52 CCA52 BSE52 BII52 AYM52 AOQ52 AEU52 UY52 LC52 BG52 WXR52 WNV52 WDZ52 VUD52 VKH52 VAL52 UQP52 UGT52 TWX52 TNB52 TDF52 STJ52 SJN52 RZR52 RPV52 RFZ52 QWD52 QMH52 QCL52 PSP52 PIT52 OYX52 OPB52 OFF52 NVJ52 NLN52 NBR52 MRV52 MHZ52 LYD52 LOH52 LEL52 KUP52 KKT52 KAX52 JRB52 JHF52 IXJ52 INN52 IDR52 HTV52 HJZ52 HAD52 GQH52 GGL52 FWP52 FMT52 FCX52 ETB52 EJF52 DZJ52 DPN52 DFR52 CVV52 CLZ52 CCD52 BSH52 BIL52 AYP52 AOT52 AEX52 VB52 LF52 BJ52 BD20 BG29 BG14:BG26 BG27 BD29 BD22:BD26 BD27 BJ29 BJ20:BJ26 BJ27">
      <formula1>атрибут</formula1>
    </dataValidation>
    <dataValidation type="list" allowBlank="1" showInputMessage="1" showErrorMessage="1" sqref="M65520:M66392 HQ65513:HQ66385 RM65513:RM66385 ABI65513:ABI66385 ALE65513:ALE66385 AVA65513:AVA66385 BEW65513:BEW66385 BOS65513:BOS66385 BYO65513:BYO66385 CIK65513:CIK66385 CSG65513:CSG66385 DCC65513:DCC66385 DLY65513:DLY66385 DVU65513:DVU66385 EFQ65513:EFQ66385 EPM65513:EPM66385 EZI65513:EZI66385 FJE65513:FJE66385 FTA65513:FTA66385 GCW65513:GCW66385 GMS65513:GMS66385 GWO65513:GWO66385 HGK65513:HGK66385 HQG65513:HQG66385 IAC65513:IAC66385 IJY65513:IJY66385 ITU65513:ITU66385 JDQ65513:JDQ66385 JNM65513:JNM66385 JXI65513:JXI66385 KHE65513:KHE66385 KRA65513:KRA66385 LAW65513:LAW66385 LKS65513:LKS66385 LUO65513:LUO66385 MEK65513:MEK66385 MOG65513:MOG66385 MYC65513:MYC66385 NHY65513:NHY66385 NRU65513:NRU66385 OBQ65513:OBQ66385 OLM65513:OLM66385 OVI65513:OVI66385 PFE65513:PFE66385 PPA65513:PPA66385 PYW65513:PYW66385 QIS65513:QIS66385 QSO65513:QSO66385 RCK65513:RCK66385 RMG65513:RMG66385 RWC65513:RWC66385 SFY65513:SFY66385 SPU65513:SPU66385 SZQ65513:SZQ66385 TJM65513:TJM66385 TTI65513:TTI66385 UDE65513:UDE66385 UNA65513:UNA66385 UWW65513:UWW66385 VGS65513:VGS66385 VQO65513:VQO66385 WAK65513:WAK66385 WKG65513:WKG66385 WUC65513:WUC66385 M131056:M131928 HQ131049:HQ131921 RM131049:RM131921 ABI131049:ABI131921 ALE131049:ALE131921 AVA131049:AVA131921 BEW131049:BEW131921 BOS131049:BOS131921 BYO131049:BYO131921 CIK131049:CIK131921 CSG131049:CSG131921 DCC131049:DCC131921 DLY131049:DLY131921 DVU131049:DVU131921 EFQ131049:EFQ131921 EPM131049:EPM131921 EZI131049:EZI131921 FJE131049:FJE131921 FTA131049:FTA131921 GCW131049:GCW131921 GMS131049:GMS131921 GWO131049:GWO131921 HGK131049:HGK131921 HQG131049:HQG131921 IAC131049:IAC131921 IJY131049:IJY131921 ITU131049:ITU131921 JDQ131049:JDQ131921 JNM131049:JNM131921 JXI131049:JXI131921 KHE131049:KHE131921 KRA131049:KRA131921 LAW131049:LAW131921 LKS131049:LKS131921 LUO131049:LUO131921 MEK131049:MEK131921 MOG131049:MOG131921 MYC131049:MYC131921 NHY131049:NHY131921 NRU131049:NRU131921 OBQ131049:OBQ131921 OLM131049:OLM131921 OVI131049:OVI131921 PFE131049:PFE131921 PPA131049:PPA131921 PYW131049:PYW131921 QIS131049:QIS131921 QSO131049:QSO131921 RCK131049:RCK131921 RMG131049:RMG131921 RWC131049:RWC131921 SFY131049:SFY131921 SPU131049:SPU131921 SZQ131049:SZQ131921 TJM131049:TJM131921 TTI131049:TTI131921 UDE131049:UDE131921 UNA131049:UNA131921 UWW131049:UWW131921 VGS131049:VGS131921 VQO131049:VQO131921 WAK131049:WAK131921 WKG131049:WKG131921 WUC131049:WUC131921 M196592:M197464 HQ196585:HQ197457 RM196585:RM197457 ABI196585:ABI197457 ALE196585:ALE197457 AVA196585:AVA197457 BEW196585:BEW197457 BOS196585:BOS197457 BYO196585:BYO197457 CIK196585:CIK197457 CSG196585:CSG197457 DCC196585:DCC197457 DLY196585:DLY197457 DVU196585:DVU197457 EFQ196585:EFQ197457 EPM196585:EPM197457 EZI196585:EZI197457 FJE196585:FJE197457 FTA196585:FTA197457 GCW196585:GCW197457 GMS196585:GMS197457 GWO196585:GWO197457 HGK196585:HGK197457 HQG196585:HQG197457 IAC196585:IAC197457 IJY196585:IJY197457 ITU196585:ITU197457 JDQ196585:JDQ197457 JNM196585:JNM197457 JXI196585:JXI197457 KHE196585:KHE197457 KRA196585:KRA197457 LAW196585:LAW197457 LKS196585:LKS197457 LUO196585:LUO197457 MEK196585:MEK197457 MOG196585:MOG197457 MYC196585:MYC197457 NHY196585:NHY197457 NRU196585:NRU197457 OBQ196585:OBQ197457 OLM196585:OLM197457 OVI196585:OVI197457 PFE196585:PFE197457 PPA196585:PPA197457 PYW196585:PYW197457 QIS196585:QIS197457 QSO196585:QSO197457 RCK196585:RCK197457 RMG196585:RMG197457 RWC196585:RWC197457 SFY196585:SFY197457 SPU196585:SPU197457 SZQ196585:SZQ197457 TJM196585:TJM197457 TTI196585:TTI197457 UDE196585:UDE197457 UNA196585:UNA197457 UWW196585:UWW197457 VGS196585:VGS197457 VQO196585:VQO197457 WAK196585:WAK197457 WKG196585:WKG197457 WUC196585:WUC197457 M262128:M263000 HQ262121:HQ262993 RM262121:RM262993 ABI262121:ABI262993 ALE262121:ALE262993 AVA262121:AVA262993 BEW262121:BEW262993 BOS262121:BOS262993 BYO262121:BYO262993 CIK262121:CIK262993 CSG262121:CSG262993 DCC262121:DCC262993 DLY262121:DLY262993 DVU262121:DVU262993 EFQ262121:EFQ262993 EPM262121:EPM262993 EZI262121:EZI262993 FJE262121:FJE262993 FTA262121:FTA262993 GCW262121:GCW262993 GMS262121:GMS262993 GWO262121:GWO262993 HGK262121:HGK262993 HQG262121:HQG262993 IAC262121:IAC262993 IJY262121:IJY262993 ITU262121:ITU262993 JDQ262121:JDQ262993 JNM262121:JNM262993 JXI262121:JXI262993 KHE262121:KHE262993 KRA262121:KRA262993 LAW262121:LAW262993 LKS262121:LKS262993 LUO262121:LUO262993 MEK262121:MEK262993 MOG262121:MOG262993 MYC262121:MYC262993 NHY262121:NHY262993 NRU262121:NRU262993 OBQ262121:OBQ262993 OLM262121:OLM262993 OVI262121:OVI262993 PFE262121:PFE262993 PPA262121:PPA262993 PYW262121:PYW262993 QIS262121:QIS262993 QSO262121:QSO262993 RCK262121:RCK262993 RMG262121:RMG262993 RWC262121:RWC262993 SFY262121:SFY262993 SPU262121:SPU262993 SZQ262121:SZQ262993 TJM262121:TJM262993 TTI262121:TTI262993 UDE262121:UDE262993 UNA262121:UNA262993 UWW262121:UWW262993 VGS262121:VGS262993 VQO262121:VQO262993 WAK262121:WAK262993 WKG262121:WKG262993 WUC262121:WUC262993 M327664:M328536 HQ327657:HQ328529 RM327657:RM328529 ABI327657:ABI328529 ALE327657:ALE328529 AVA327657:AVA328529 BEW327657:BEW328529 BOS327657:BOS328529 BYO327657:BYO328529 CIK327657:CIK328529 CSG327657:CSG328529 DCC327657:DCC328529 DLY327657:DLY328529 DVU327657:DVU328529 EFQ327657:EFQ328529 EPM327657:EPM328529 EZI327657:EZI328529 FJE327657:FJE328529 FTA327657:FTA328529 GCW327657:GCW328529 GMS327657:GMS328529 GWO327657:GWO328529 HGK327657:HGK328529 HQG327657:HQG328529 IAC327657:IAC328529 IJY327657:IJY328529 ITU327657:ITU328529 JDQ327657:JDQ328529 JNM327657:JNM328529 JXI327657:JXI328529 KHE327657:KHE328529 KRA327657:KRA328529 LAW327657:LAW328529 LKS327657:LKS328529 LUO327657:LUO328529 MEK327657:MEK328529 MOG327657:MOG328529 MYC327657:MYC328529 NHY327657:NHY328529 NRU327657:NRU328529 OBQ327657:OBQ328529 OLM327657:OLM328529 OVI327657:OVI328529 PFE327657:PFE328529 PPA327657:PPA328529 PYW327657:PYW328529 QIS327657:QIS328529 QSO327657:QSO328529 RCK327657:RCK328529 RMG327657:RMG328529 RWC327657:RWC328529 SFY327657:SFY328529 SPU327657:SPU328529 SZQ327657:SZQ328529 TJM327657:TJM328529 TTI327657:TTI328529 UDE327657:UDE328529 UNA327657:UNA328529 UWW327657:UWW328529 VGS327657:VGS328529 VQO327657:VQO328529 WAK327657:WAK328529 WKG327657:WKG328529 WUC327657:WUC328529 M393200:M394072 HQ393193:HQ394065 RM393193:RM394065 ABI393193:ABI394065 ALE393193:ALE394065 AVA393193:AVA394065 BEW393193:BEW394065 BOS393193:BOS394065 BYO393193:BYO394065 CIK393193:CIK394065 CSG393193:CSG394065 DCC393193:DCC394065 DLY393193:DLY394065 DVU393193:DVU394065 EFQ393193:EFQ394065 EPM393193:EPM394065 EZI393193:EZI394065 FJE393193:FJE394065 FTA393193:FTA394065 GCW393193:GCW394065 GMS393193:GMS394065 GWO393193:GWO394065 HGK393193:HGK394065 HQG393193:HQG394065 IAC393193:IAC394065 IJY393193:IJY394065 ITU393193:ITU394065 JDQ393193:JDQ394065 JNM393193:JNM394065 JXI393193:JXI394065 KHE393193:KHE394065 KRA393193:KRA394065 LAW393193:LAW394065 LKS393193:LKS394065 LUO393193:LUO394065 MEK393193:MEK394065 MOG393193:MOG394065 MYC393193:MYC394065 NHY393193:NHY394065 NRU393193:NRU394065 OBQ393193:OBQ394065 OLM393193:OLM394065 OVI393193:OVI394065 PFE393193:PFE394065 PPA393193:PPA394065 PYW393193:PYW394065 QIS393193:QIS394065 QSO393193:QSO394065 RCK393193:RCK394065 RMG393193:RMG394065 RWC393193:RWC394065 SFY393193:SFY394065 SPU393193:SPU394065 SZQ393193:SZQ394065 TJM393193:TJM394065 TTI393193:TTI394065 UDE393193:UDE394065 UNA393193:UNA394065 UWW393193:UWW394065 VGS393193:VGS394065 VQO393193:VQO394065 WAK393193:WAK394065 WKG393193:WKG394065 WUC393193:WUC394065 M458736:M459608 HQ458729:HQ459601 RM458729:RM459601 ABI458729:ABI459601 ALE458729:ALE459601 AVA458729:AVA459601 BEW458729:BEW459601 BOS458729:BOS459601 BYO458729:BYO459601 CIK458729:CIK459601 CSG458729:CSG459601 DCC458729:DCC459601 DLY458729:DLY459601 DVU458729:DVU459601 EFQ458729:EFQ459601 EPM458729:EPM459601 EZI458729:EZI459601 FJE458729:FJE459601 FTA458729:FTA459601 GCW458729:GCW459601 GMS458729:GMS459601 GWO458729:GWO459601 HGK458729:HGK459601 HQG458729:HQG459601 IAC458729:IAC459601 IJY458729:IJY459601 ITU458729:ITU459601 JDQ458729:JDQ459601 JNM458729:JNM459601 JXI458729:JXI459601 KHE458729:KHE459601 KRA458729:KRA459601 LAW458729:LAW459601 LKS458729:LKS459601 LUO458729:LUO459601 MEK458729:MEK459601 MOG458729:MOG459601 MYC458729:MYC459601 NHY458729:NHY459601 NRU458729:NRU459601 OBQ458729:OBQ459601 OLM458729:OLM459601 OVI458729:OVI459601 PFE458729:PFE459601 PPA458729:PPA459601 PYW458729:PYW459601 QIS458729:QIS459601 QSO458729:QSO459601 RCK458729:RCK459601 RMG458729:RMG459601 RWC458729:RWC459601 SFY458729:SFY459601 SPU458729:SPU459601 SZQ458729:SZQ459601 TJM458729:TJM459601 TTI458729:TTI459601 UDE458729:UDE459601 UNA458729:UNA459601 UWW458729:UWW459601 VGS458729:VGS459601 VQO458729:VQO459601 WAK458729:WAK459601 WKG458729:WKG459601 WUC458729:WUC459601 M524272:M525144 HQ524265:HQ525137 RM524265:RM525137 ABI524265:ABI525137 ALE524265:ALE525137 AVA524265:AVA525137 BEW524265:BEW525137 BOS524265:BOS525137 BYO524265:BYO525137 CIK524265:CIK525137 CSG524265:CSG525137 DCC524265:DCC525137 DLY524265:DLY525137 DVU524265:DVU525137 EFQ524265:EFQ525137 EPM524265:EPM525137 EZI524265:EZI525137 FJE524265:FJE525137 FTA524265:FTA525137 GCW524265:GCW525137 GMS524265:GMS525137 GWO524265:GWO525137 HGK524265:HGK525137 HQG524265:HQG525137 IAC524265:IAC525137 IJY524265:IJY525137 ITU524265:ITU525137 JDQ524265:JDQ525137 JNM524265:JNM525137 JXI524265:JXI525137 KHE524265:KHE525137 KRA524265:KRA525137 LAW524265:LAW525137 LKS524265:LKS525137 LUO524265:LUO525137 MEK524265:MEK525137 MOG524265:MOG525137 MYC524265:MYC525137 NHY524265:NHY525137 NRU524265:NRU525137 OBQ524265:OBQ525137 OLM524265:OLM525137 OVI524265:OVI525137 PFE524265:PFE525137 PPA524265:PPA525137 PYW524265:PYW525137 QIS524265:QIS525137 QSO524265:QSO525137 RCK524265:RCK525137 RMG524265:RMG525137 RWC524265:RWC525137 SFY524265:SFY525137 SPU524265:SPU525137 SZQ524265:SZQ525137 TJM524265:TJM525137 TTI524265:TTI525137 UDE524265:UDE525137 UNA524265:UNA525137 UWW524265:UWW525137 VGS524265:VGS525137 VQO524265:VQO525137 WAK524265:WAK525137 WKG524265:WKG525137 WUC524265:WUC525137 M589808:M590680 HQ589801:HQ590673 RM589801:RM590673 ABI589801:ABI590673 ALE589801:ALE590673 AVA589801:AVA590673 BEW589801:BEW590673 BOS589801:BOS590673 BYO589801:BYO590673 CIK589801:CIK590673 CSG589801:CSG590673 DCC589801:DCC590673 DLY589801:DLY590673 DVU589801:DVU590673 EFQ589801:EFQ590673 EPM589801:EPM590673 EZI589801:EZI590673 FJE589801:FJE590673 FTA589801:FTA590673 GCW589801:GCW590673 GMS589801:GMS590673 GWO589801:GWO590673 HGK589801:HGK590673 HQG589801:HQG590673 IAC589801:IAC590673 IJY589801:IJY590673 ITU589801:ITU590673 JDQ589801:JDQ590673 JNM589801:JNM590673 JXI589801:JXI590673 KHE589801:KHE590673 KRA589801:KRA590673 LAW589801:LAW590673 LKS589801:LKS590673 LUO589801:LUO590673 MEK589801:MEK590673 MOG589801:MOG590673 MYC589801:MYC590673 NHY589801:NHY590673 NRU589801:NRU590673 OBQ589801:OBQ590673 OLM589801:OLM590673 OVI589801:OVI590673 PFE589801:PFE590673 PPA589801:PPA590673 PYW589801:PYW590673 QIS589801:QIS590673 QSO589801:QSO590673 RCK589801:RCK590673 RMG589801:RMG590673 RWC589801:RWC590673 SFY589801:SFY590673 SPU589801:SPU590673 SZQ589801:SZQ590673 TJM589801:TJM590673 TTI589801:TTI590673 UDE589801:UDE590673 UNA589801:UNA590673 UWW589801:UWW590673 VGS589801:VGS590673 VQO589801:VQO590673 WAK589801:WAK590673 WKG589801:WKG590673 WUC589801:WUC590673 M655344:M656216 HQ655337:HQ656209 RM655337:RM656209 ABI655337:ABI656209 ALE655337:ALE656209 AVA655337:AVA656209 BEW655337:BEW656209 BOS655337:BOS656209 BYO655337:BYO656209 CIK655337:CIK656209 CSG655337:CSG656209 DCC655337:DCC656209 DLY655337:DLY656209 DVU655337:DVU656209 EFQ655337:EFQ656209 EPM655337:EPM656209 EZI655337:EZI656209 FJE655337:FJE656209 FTA655337:FTA656209 GCW655337:GCW656209 GMS655337:GMS656209 GWO655337:GWO656209 HGK655337:HGK656209 HQG655337:HQG656209 IAC655337:IAC656209 IJY655337:IJY656209 ITU655337:ITU656209 JDQ655337:JDQ656209 JNM655337:JNM656209 JXI655337:JXI656209 KHE655337:KHE656209 KRA655337:KRA656209 LAW655337:LAW656209 LKS655337:LKS656209 LUO655337:LUO656209 MEK655337:MEK656209 MOG655337:MOG656209 MYC655337:MYC656209 NHY655337:NHY656209 NRU655337:NRU656209 OBQ655337:OBQ656209 OLM655337:OLM656209 OVI655337:OVI656209 PFE655337:PFE656209 PPA655337:PPA656209 PYW655337:PYW656209 QIS655337:QIS656209 QSO655337:QSO656209 RCK655337:RCK656209 RMG655337:RMG656209 RWC655337:RWC656209 SFY655337:SFY656209 SPU655337:SPU656209 SZQ655337:SZQ656209 TJM655337:TJM656209 TTI655337:TTI656209 UDE655337:UDE656209 UNA655337:UNA656209 UWW655337:UWW656209 VGS655337:VGS656209 VQO655337:VQO656209 WAK655337:WAK656209 WKG655337:WKG656209 WUC655337:WUC656209 M720880:M721752 HQ720873:HQ721745 RM720873:RM721745 ABI720873:ABI721745 ALE720873:ALE721745 AVA720873:AVA721745 BEW720873:BEW721745 BOS720873:BOS721745 BYO720873:BYO721745 CIK720873:CIK721745 CSG720873:CSG721745 DCC720873:DCC721745 DLY720873:DLY721745 DVU720873:DVU721745 EFQ720873:EFQ721745 EPM720873:EPM721745 EZI720873:EZI721745 FJE720873:FJE721745 FTA720873:FTA721745 GCW720873:GCW721745 GMS720873:GMS721745 GWO720873:GWO721745 HGK720873:HGK721745 HQG720873:HQG721745 IAC720873:IAC721745 IJY720873:IJY721745 ITU720873:ITU721745 JDQ720873:JDQ721745 JNM720873:JNM721745 JXI720873:JXI721745 KHE720873:KHE721745 KRA720873:KRA721745 LAW720873:LAW721745 LKS720873:LKS721745 LUO720873:LUO721745 MEK720873:MEK721745 MOG720873:MOG721745 MYC720873:MYC721745 NHY720873:NHY721745 NRU720873:NRU721745 OBQ720873:OBQ721745 OLM720873:OLM721745 OVI720873:OVI721745 PFE720873:PFE721745 PPA720873:PPA721745 PYW720873:PYW721745 QIS720873:QIS721745 QSO720873:QSO721745 RCK720873:RCK721745 RMG720873:RMG721745 RWC720873:RWC721745 SFY720873:SFY721745 SPU720873:SPU721745 SZQ720873:SZQ721745 TJM720873:TJM721745 TTI720873:TTI721745 UDE720873:UDE721745 UNA720873:UNA721745 UWW720873:UWW721745 VGS720873:VGS721745 VQO720873:VQO721745 WAK720873:WAK721745 WKG720873:WKG721745 WUC720873:WUC721745 M786416:M787288 HQ786409:HQ787281 RM786409:RM787281 ABI786409:ABI787281 ALE786409:ALE787281 AVA786409:AVA787281 BEW786409:BEW787281 BOS786409:BOS787281 BYO786409:BYO787281 CIK786409:CIK787281 CSG786409:CSG787281 DCC786409:DCC787281 DLY786409:DLY787281 DVU786409:DVU787281 EFQ786409:EFQ787281 EPM786409:EPM787281 EZI786409:EZI787281 FJE786409:FJE787281 FTA786409:FTA787281 GCW786409:GCW787281 GMS786409:GMS787281 GWO786409:GWO787281 HGK786409:HGK787281 HQG786409:HQG787281 IAC786409:IAC787281 IJY786409:IJY787281 ITU786409:ITU787281 JDQ786409:JDQ787281 JNM786409:JNM787281 JXI786409:JXI787281 KHE786409:KHE787281 KRA786409:KRA787281 LAW786409:LAW787281 LKS786409:LKS787281 LUO786409:LUO787281 MEK786409:MEK787281 MOG786409:MOG787281 MYC786409:MYC787281 NHY786409:NHY787281 NRU786409:NRU787281 OBQ786409:OBQ787281 OLM786409:OLM787281 OVI786409:OVI787281 PFE786409:PFE787281 PPA786409:PPA787281 PYW786409:PYW787281 QIS786409:QIS787281 QSO786409:QSO787281 RCK786409:RCK787281 RMG786409:RMG787281 RWC786409:RWC787281 SFY786409:SFY787281 SPU786409:SPU787281 SZQ786409:SZQ787281 TJM786409:TJM787281 TTI786409:TTI787281 UDE786409:UDE787281 UNA786409:UNA787281 UWW786409:UWW787281 VGS786409:VGS787281 VQO786409:VQO787281 WAK786409:WAK787281 WKG786409:WKG787281 WUC786409:WUC787281 M851952:M852824 HQ851945:HQ852817 RM851945:RM852817 ABI851945:ABI852817 ALE851945:ALE852817 AVA851945:AVA852817 BEW851945:BEW852817 BOS851945:BOS852817 BYO851945:BYO852817 CIK851945:CIK852817 CSG851945:CSG852817 DCC851945:DCC852817 DLY851945:DLY852817 DVU851945:DVU852817 EFQ851945:EFQ852817 EPM851945:EPM852817 EZI851945:EZI852817 FJE851945:FJE852817 FTA851945:FTA852817 GCW851945:GCW852817 GMS851945:GMS852817 GWO851945:GWO852817 HGK851945:HGK852817 HQG851945:HQG852817 IAC851945:IAC852817 IJY851945:IJY852817 ITU851945:ITU852817 JDQ851945:JDQ852817 JNM851945:JNM852817 JXI851945:JXI852817 KHE851945:KHE852817 KRA851945:KRA852817 LAW851945:LAW852817 LKS851945:LKS852817 LUO851945:LUO852817 MEK851945:MEK852817 MOG851945:MOG852817 MYC851945:MYC852817 NHY851945:NHY852817 NRU851945:NRU852817 OBQ851945:OBQ852817 OLM851945:OLM852817 OVI851945:OVI852817 PFE851945:PFE852817 PPA851945:PPA852817 PYW851945:PYW852817 QIS851945:QIS852817 QSO851945:QSO852817 RCK851945:RCK852817 RMG851945:RMG852817 RWC851945:RWC852817 SFY851945:SFY852817 SPU851945:SPU852817 SZQ851945:SZQ852817 TJM851945:TJM852817 TTI851945:TTI852817 UDE851945:UDE852817 UNA851945:UNA852817 UWW851945:UWW852817 VGS851945:VGS852817 VQO851945:VQO852817 WAK851945:WAK852817 WKG851945:WKG852817 WUC851945:WUC852817 M917488:M918360 HQ917481:HQ918353 RM917481:RM918353 ABI917481:ABI918353 ALE917481:ALE918353 AVA917481:AVA918353 BEW917481:BEW918353 BOS917481:BOS918353 BYO917481:BYO918353 CIK917481:CIK918353 CSG917481:CSG918353 DCC917481:DCC918353 DLY917481:DLY918353 DVU917481:DVU918353 EFQ917481:EFQ918353 EPM917481:EPM918353 EZI917481:EZI918353 FJE917481:FJE918353 FTA917481:FTA918353 GCW917481:GCW918353 GMS917481:GMS918353 GWO917481:GWO918353 HGK917481:HGK918353 HQG917481:HQG918353 IAC917481:IAC918353 IJY917481:IJY918353 ITU917481:ITU918353 JDQ917481:JDQ918353 JNM917481:JNM918353 JXI917481:JXI918353 KHE917481:KHE918353 KRA917481:KRA918353 LAW917481:LAW918353 LKS917481:LKS918353 LUO917481:LUO918353 MEK917481:MEK918353 MOG917481:MOG918353 MYC917481:MYC918353 NHY917481:NHY918353 NRU917481:NRU918353 OBQ917481:OBQ918353 OLM917481:OLM918353 OVI917481:OVI918353 PFE917481:PFE918353 PPA917481:PPA918353 PYW917481:PYW918353 QIS917481:QIS918353 QSO917481:QSO918353 RCK917481:RCK918353 RMG917481:RMG918353 RWC917481:RWC918353 SFY917481:SFY918353 SPU917481:SPU918353 SZQ917481:SZQ918353 TJM917481:TJM918353 TTI917481:TTI918353 UDE917481:UDE918353 UNA917481:UNA918353 UWW917481:UWW918353 VGS917481:VGS918353 VQO917481:VQO918353 WAK917481:WAK918353 WKG917481:WKG918353 WUC917481:WUC918353 M983024:M983896 HQ983017:HQ983889 RM983017:RM983889 ABI983017:ABI983889 ALE983017:ALE983889 AVA983017:AVA983889 BEW983017:BEW983889 BOS983017:BOS983889 BYO983017:BYO983889 CIK983017:CIK983889 CSG983017:CSG983889 DCC983017:DCC983889 DLY983017:DLY983889 DVU983017:DVU983889 EFQ983017:EFQ983889 EPM983017:EPM983889 EZI983017:EZI983889 FJE983017:FJE983889 FTA983017:FTA983889 GCW983017:GCW983889 GMS983017:GMS983889 GWO983017:GWO983889 HGK983017:HGK983889 HQG983017:HQG983889 IAC983017:IAC983889 IJY983017:IJY983889 ITU983017:ITU983889 JDQ983017:JDQ983889 JNM983017:JNM983889 JXI983017:JXI983889 KHE983017:KHE983889 KRA983017:KRA983889 LAW983017:LAW983889 LKS983017:LKS983889 LUO983017:LUO983889 MEK983017:MEK983889 MOG983017:MOG983889 MYC983017:MYC983889 NHY983017:NHY983889 NRU983017:NRU983889 OBQ983017:OBQ983889 OLM983017:OLM983889 OVI983017:OVI983889 PFE983017:PFE983889 PPA983017:PPA983889 PYW983017:PYW983889 QIS983017:QIS983889 QSO983017:QSO983889 RCK983017:RCK983889 RMG983017:RMG983889 RWC983017:RWC983889 SFY983017:SFY983889 SPU983017:SPU983889 SZQ983017:SZQ983889 TJM983017:TJM983889 TTI983017:TTI983889 UDE983017:UDE983889 UNA983017:UNA983889 UWW983017:UWW983889 VGS983017:VGS983889 VQO983017:VQO983889 WAK983017:WAK983889 WKG983017:WKG983889 WUC983017:WUC983889 WUC55:WUC849 M62:M856 WKG55:WKG849 WAK55:WAK849 VQO55:VQO849 VGS55:VGS849 UWW55:UWW849 UNA55:UNA849 UDE55:UDE849 TTI55:TTI849 TJM55:TJM849 SZQ55:SZQ849 SPU55:SPU849 SFY55:SFY849 RWC55:RWC849 RMG55:RMG849 RCK55:RCK849 QSO55:QSO849 QIS55:QIS849 PYW55:PYW849 PPA55:PPA849 PFE55:PFE849 OVI55:OVI849 OLM55:OLM849 OBQ55:OBQ849 NRU55:NRU849 NHY55:NHY849 MYC55:MYC849 MOG55:MOG849 MEK55:MEK849 LUO55:LUO849 LKS55:LKS849 LAW55:LAW849 KRA55:KRA849 KHE55:KHE849 JXI55:JXI849 JNM55:JNM849 JDQ55:JDQ849 ITU55:ITU849 IJY55:IJY849 IAC55:IAC849 HQG55:HQG849 HGK55:HGK849 GWO55:GWO849 GMS55:GMS849 GCW55:GCW849 FTA55:FTA849 FJE55:FJE849 EZI55:EZI849 EPM55:EPM849 EFQ55:EFQ849 DVU55:DVU849 DLY55:DLY849 DCC55:DCC849 CSG55:CSG849 CIK55:CIK849 BYO55:BYO849 BOS55:BOS849 BEW55:BEW849 AVA55:AVA849 ALE55:ALE849 ABI55:ABI849 RM55:RM849 HQ55:HQ849 WAS16 VQW16 VHA16 UXE16 UNI16 UDM16 TTQ16 TJU16 SZY16 SQC16 SGG16 RWK16 RMO16 RCS16 QSW16 QJA16 PZE16 PPI16 PFM16 OVQ16 OLU16 OBY16 NSC16 NIG16 MYK16 MOO16 MES16 LUW16 LLA16 LBE16 KRI16 KHM16 JXQ16 JNU16 JDY16 IUC16 IKG16 IAK16 HQO16 HGS16 GWW16 GNA16 GDE16 FTI16 FJM16 EZQ16 EPU16 EFY16 DWC16 DMG16 DCK16 CSO16 CIS16 BYW16 BPA16 BFE16 AVI16 ALM16 ABQ16 RU16 HY16 WUK16 ALE14:ALE15 HW30 ABI14:ABI15 RM14:RM15 HQ14:HQ15 WUC14:WUC15 WKG14:WKG15 WAK14:WAK15 VQO14:VQO15 VGS14:VGS15 UWW14:UWW15 UNA14:UNA15 UDE14:UDE15 TTI14:TTI15 TJM14:TJM15 SZQ14:SZQ15 SPU14:SPU15 SFY14:SFY15 RWC14:RWC15 RMG14:RMG15 RCK14:RCK15 QSO14:QSO15 QIS14:QIS15 PYW14:PYW15 PPA14:PPA15 PFE14:PFE15 OVI14:OVI15 OLM14:OLM15 OBQ14:OBQ15 NRU14:NRU15 NHY14:NHY15 MYC14:MYC15 MOG14:MOG15 MEK14:MEK15 LUO14:LUO15 LKS14:LKS15 LAW14:LAW15 KRA14:KRA15 KHE14:KHE15 JXI14:JXI15 JNM14:JNM15 JDQ14:JDQ15 ITU14:ITU15 IJY14:IJY15 IAC14:IAC15 HQG14:HQG15 HGK14:HGK15 GWO14:GWO15 GMS14:GMS15 GCW14:GCW15 FTA14:FTA15 FJE14:FJE15 EZI14:EZI15 EPM14:EPM15 EFQ14:EFQ15 DVU14:DVU15 DLY14:DLY15 DCC14:DCC15 CSG14:CSG15 CIK14:CIK15 BYO14:BYO15 BOS14:BOS15 L11:L12 BEW14:BEW15 AVA14:AVA15 CSM30 CIQ30 BYU30 BOY30 BFC30 AVG30 ALK30 ABO30 RS30 WUI30 WKM30 WAQ30 VQU30 VGY30 UXC30 UNG30 UDK30 TTO30 TJS30 SZW30 SQA30 SGE30 RWI30 RMM30 RCQ30 QSU30 QIY30 PZC30 PPG30 PFK30 OVO30 OLS30 OBW30 NSA30 NIE30 MYI30 MOM30 MEQ30 LUU30 LKY30 LBC30 KRG30 KHK30 JXO30 JNS30 JDW30 IUA30 IKE30 IAI30 HQM30 HGQ30 GWU30 GMY30 GDC30 FTG30 FJK30 EZO30 EPS30 EFW30 DWA30 DME30 DCI30 FTA8:FTA9 GCW8:GCW9 GMS8:GMS9 GWO8:GWO9 HGK8:HGK9 HQG8:HQG9 IAC8:IAC9 IJY8:IJY9 ITU8:ITU9 JDQ8:JDQ9 JNM8:JNM9 JXI8:JXI9 KHE8:KHE9 KRA8:KRA9 LAW8:LAW9 LKS8:LKS9 LUO8:LUO9 MEK8:MEK9 MOG8:MOG9 MYC8:MYC9 NHY8:NHY9 NRU8:NRU9 OBQ8:OBQ9 OLM8:OLM9 OVI8:OVI9 PFE8:PFE9 PPA8:PPA9 PYW8:PYW9 QIS8:QIS9 QSO8:QSO9 RCK8:RCK9 RMG8:RMG9 RWC8:RWC9 SFY8:SFY9 SPU8:SPU9 SZQ8:SZQ9 TJM8:TJM9 TTI8:TTI9 UDE8:UDE9 UNA8:UNA9 UWW8:UWW9 VGS8:VGS9 VQO8:VQO9 WAK8:WAK9 WKG8:WKG9 WUC8:WUC9 HQ8:HQ9 M8:M9 RM8:RM9 ABI8:ABI9 ALE8:ALE9 AVA8:AVA9 BEW8:BEW9 BOS8:BOS9 BYO8:BYO9 CIK8:CIK9 CSG8:CSG9 DCC8:DCC9 DLY8:DLY9 DVU8:DVU9 EFQ8:EFQ9 EPM8:EPM9 EZI8:EZI9 FJE8:FJE9 ALE11:ALE12 ABI11:ABI12 RM11:RM12 HQ11:HQ12 WUC11:WUC12 WKG11:WKG12 WAK11:WAK12 VQO11:VQO12 VGS11:VGS12 UWW11:UWW12 UNA11:UNA12 UDE11:UDE12 TTI11:TTI12 TJM11:TJM12 SZQ11:SZQ12 SPU11:SPU12 SFY11:SFY12 RWC11:RWC12 RMG11:RMG12 RCK11:RCK12 QSO11:QSO12 QIS11:QIS12 PYW11:PYW12 PPA11:PPA12 PFE11:PFE12 OVI11:OVI12 OLM11:OLM12 OBQ11:OBQ12 NRU11:NRU12 NHY11:NHY12 MYC11:MYC12 MOG11:MOG12 MEK11:MEK12 LUO11:LUO12 LKS11:LKS12 LAW11:LAW12 KRA11:KRA12 KHE11:KHE12 JXI11:JXI12 JNM11:JNM12 JDQ11:JDQ12 ITU11:ITU12 IJY11:IJY12 IAC11:IAC12 HQG11:HQG12 HGK11:HGK12 GWO11:GWO12 GMS11:GMS12 GCW11:GCW12 FTA11:FTA12 FJE11:FJE12 EZI11:EZI12 EPM11:EPM12 EFQ11:EFQ12 DVU11:DVU12 DLY11:DLY12 DCC11:DCC12 CSG11:CSG12 CIK11:CIK12 BYO11:BYO12 BOS11:BOS12 BEW11:BEW12 AVA11:AVA12 WKO16 M39 M14:M17 JA17 WVM17 WLQ17 WBU17 VRY17 VIC17 UYG17 UOK17 UEO17 TUS17 TKW17 TBA17 SRE17 SHI17 RXM17 RNQ17 RDU17 QTY17 QKC17 QAG17 PQK17 PGO17 OWS17 OMW17 ODA17 NTE17 NJI17 MZM17 MPQ17 MFU17 LVY17 LMC17 LCG17 KSK17 KIO17 JYS17 JOW17 JFA17 IVE17 ILI17 IBM17 HRQ17 HHU17 GXY17 GOC17 GEG17 FUK17 FKO17 FAS17 EQW17 EHA17 DXE17 DNI17 DDM17 CTQ17 CJU17 BZY17 BQC17 BGG17 AWK17 AMO17 ACS17 SW17 M33:M34 L18:L19 M29:M30 M20:M27 WBU29 WBU20:WBU27 VRY29 VRY20:VRY27 VIC29 VIC20:VIC27 UYG29 UYG20:UYG27 UOK29 UOK20:UOK27 UEO29 UEO20:UEO27 TUS29 TUS20:TUS27 TKW29 TKW20:TKW27 TBA29 TBA20:TBA27 SRE29 SRE20:SRE27 SHI29 SHI20:SHI27 RXM29 RXM20:RXM27 RNQ29 RNQ20:RNQ27 RDU29 RDU20:RDU27 QTY29 QTY20:QTY27 QKC29 QKC20:QKC27 QAG29 QAG20:QAG27 PQK29 PQK20:PQK27 PGO29 PGO20:PGO27 OWS29 OWS20:OWS27 OMW29 OMW20:OMW27 ODA29 ODA20:ODA27 NTE29 NTE20:NTE27 NJI29 NJI20:NJI27 MZM29 MZM20:MZM27 MPQ29 MPQ20:MPQ27 MFU29 MFU20:MFU27 LVY29 LVY20:LVY27 LMC29 LMC20:LMC27 LCG29 LCG20:LCG27 KSK29 KSK20:KSK27 KIO29 KIO20:KIO27 JYS29 JYS20:JYS27 JOW29 JOW20:JOW27 JFA29 JFA20:JFA27 IVE29 IVE20:IVE27 ILI29 ILI20:ILI27 IBM29 IBM20:IBM27 HRQ29 HRQ20:HRQ27 HHU29 HHU20:HHU27 GXY29 GXY20:GXY27 GOC29 GOC20:GOC27 GEG29 GEG20:GEG27 FUK29 FUK20:FUK27 FKO29 FKO20:FKO27 FAS29 FAS20:FAS27 EQW29 EQW20:EQW27 EHA29 EHA20:EHA27 DXE29 DXE20:DXE27 DNI29 DNI20:DNI27 DDM29 DDM20:DDM27 CTQ29 CTQ20:CTQ27 CJU29 CJU20:CJU27 BZY29 BZY20:BZY27 BQC29 BQC20:BQC27 BGG29 BGG20:BGG27 AWK29 AWK20:AWK27 AMO29 AMO20:AMO27 ACS29 ACS20:ACS27 SW29 SW20:SW27 JA29 JA20:JA27 WVM29 WVM20:WVM27 WLQ29 WLQ20:WLQ27 M53 M47:M51 M46">
      <formula1>Приоритет_закупок</formula1>
    </dataValidation>
    <dataValidation type="list" allowBlank="1" showInputMessage="1" showErrorMessage="1" sqref="WUA983017:WUA983889 K65520:K66392 HO65513:HO66385 RK65513:RK66385 ABG65513:ABG66385 ALC65513:ALC66385 AUY65513:AUY66385 BEU65513:BEU66385 BOQ65513:BOQ66385 BYM65513:BYM66385 CII65513:CII66385 CSE65513:CSE66385 DCA65513:DCA66385 DLW65513:DLW66385 DVS65513:DVS66385 EFO65513:EFO66385 EPK65513:EPK66385 EZG65513:EZG66385 FJC65513:FJC66385 FSY65513:FSY66385 GCU65513:GCU66385 GMQ65513:GMQ66385 GWM65513:GWM66385 HGI65513:HGI66385 HQE65513:HQE66385 IAA65513:IAA66385 IJW65513:IJW66385 ITS65513:ITS66385 JDO65513:JDO66385 JNK65513:JNK66385 JXG65513:JXG66385 KHC65513:KHC66385 KQY65513:KQY66385 LAU65513:LAU66385 LKQ65513:LKQ66385 LUM65513:LUM66385 MEI65513:MEI66385 MOE65513:MOE66385 MYA65513:MYA66385 NHW65513:NHW66385 NRS65513:NRS66385 OBO65513:OBO66385 OLK65513:OLK66385 OVG65513:OVG66385 PFC65513:PFC66385 POY65513:POY66385 PYU65513:PYU66385 QIQ65513:QIQ66385 QSM65513:QSM66385 RCI65513:RCI66385 RME65513:RME66385 RWA65513:RWA66385 SFW65513:SFW66385 SPS65513:SPS66385 SZO65513:SZO66385 TJK65513:TJK66385 TTG65513:TTG66385 UDC65513:UDC66385 UMY65513:UMY66385 UWU65513:UWU66385 VGQ65513:VGQ66385 VQM65513:VQM66385 WAI65513:WAI66385 WKE65513:WKE66385 WUA65513:WUA66385 K131056:K131928 HO131049:HO131921 RK131049:RK131921 ABG131049:ABG131921 ALC131049:ALC131921 AUY131049:AUY131921 BEU131049:BEU131921 BOQ131049:BOQ131921 BYM131049:BYM131921 CII131049:CII131921 CSE131049:CSE131921 DCA131049:DCA131921 DLW131049:DLW131921 DVS131049:DVS131921 EFO131049:EFO131921 EPK131049:EPK131921 EZG131049:EZG131921 FJC131049:FJC131921 FSY131049:FSY131921 GCU131049:GCU131921 GMQ131049:GMQ131921 GWM131049:GWM131921 HGI131049:HGI131921 HQE131049:HQE131921 IAA131049:IAA131921 IJW131049:IJW131921 ITS131049:ITS131921 JDO131049:JDO131921 JNK131049:JNK131921 JXG131049:JXG131921 KHC131049:KHC131921 KQY131049:KQY131921 LAU131049:LAU131921 LKQ131049:LKQ131921 LUM131049:LUM131921 MEI131049:MEI131921 MOE131049:MOE131921 MYA131049:MYA131921 NHW131049:NHW131921 NRS131049:NRS131921 OBO131049:OBO131921 OLK131049:OLK131921 OVG131049:OVG131921 PFC131049:PFC131921 POY131049:POY131921 PYU131049:PYU131921 QIQ131049:QIQ131921 QSM131049:QSM131921 RCI131049:RCI131921 RME131049:RME131921 RWA131049:RWA131921 SFW131049:SFW131921 SPS131049:SPS131921 SZO131049:SZO131921 TJK131049:TJK131921 TTG131049:TTG131921 UDC131049:UDC131921 UMY131049:UMY131921 UWU131049:UWU131921 VGQ131049:VGQ131921 VQM131049:VQM131921 WAI131049:WAI131921 WKE131049:WKE131921 WUA131049:WUA131921 K196592:K197464 HO196585:HO197457 RK196585:RK197457 ABG196585:ABG197457 ALC196585:ALC197457 AUY196585:AUY197457 BEU196585:BEU197457 BOQ196585:BOQ197457 BYM196585:BYM197457 CII196585:CII197457 CSE196585:CSE197457 DCA196585:DCA197457 DLW196585:DLW197457 DVS196585:DVS197457 EFO196585:EFO197457 EPK196585:EPK197457 EZG196585:EZG197457 FJC196585:FJC197457 FSY196585:FSY197457 GCU196585:GCU197457 GMQ196585:GMQ197457 GWM196585:GWM197457 HGI196585:HGI197457 HQE196585:HQE197457 IAA196585:IAA197457 IJW196585:IJW197457 ITS196585:ITS197457 JDO196585:JDO197457 JNK196585:JNK197457 JXG196585:JXG197457 KHC196585:KHC197457 KQY196585:KQY197457 LAU196585:LAU197457 LKQ196585:LKQ197457 LUM196585:LUM197457 MEI196585:MEI197457 MOE196585:MOE197457 MYA196585:MYA197457 NHW196585:NHW197457 NRS196585:NRS197457 OBO196585:OBO197457 OLK196585:OLK197457 OVG196585:OVG197457 PFC196585:PFC197457 POY196585:POY197457 PYU196585:PYU197457 QIQ196585:QIQ197457 QSM196585:QSM197457 RCI196585:RCI197457 RME196585:RME197457 RWA196585:RWA197457 SFW196585:SFW197457 SPS196585:SPS197457 SZO196585:SZO197457 TJK196585:TJK197457 TTG196585:TTG197457 UDC196585:UDC197457 UMY196585:UMY197457 UWU196585:UWU197457 VGQ196585:VGQ197457 VQM196585:VQM197457 WAI196585:WAI197457 WKE196585:WKE197457 WUA196585:WUA197457 K262128:K263000 HO262121:HO262993 RK262121:RK262993 ABG262121:ABG262993 ALC262121:ALC262993 AUY262121:AUY262993 BEU262121:BEU262993 BOQ262121:BOQ262993 BYM262121:BYM262993 CII262121:CII262993 CSE262121:CSE262993 DCA262121:DCA262993 DLW262121:DLW262993 DVS262121:DVS262993 EFO262121:EFO262993 EPK262121:EPK262993 EZG262121:EZG262993 FJC262121:FJC262993 FSY262121:FSY262993 GCU262121:GCU262993 GMQ262121:GMQ262993 GWM262121:GWM262993 HGI262121:HGI262993 HQE262121:HQE262993 IAA262121:IAA262993 IJW262121:IJW262993 ITS262121:ITS262993 JDO262121:JDO262993 JNK262121:JNK262993 JXG262121:JXG262993 KHC262121:KHC262993 KQY262121:KQY262993 LAU262121:LAU262993 LKQ262121:LKQ262993 LUM262121:LUM262993 MEI262121:MEI262993 MOE262121:MOE262993 MYA262121:MYA262993 NHW262121:NHW262993 NRS262121:NRS262993 OBO262121:OBO262993 OLK262121:OLK262993 OVG262121:OVG262993 PFC262121:PFC262993 POY262121:POY262993 PYU262121:PYU262993 QIQ262121:QIQ262993 QSM262121:QSM262993 RCI262121:RCI262993 RME262121:RME262993 RWA262121:RWA262993 SFW262121:SFW262993 SPS262121:SPS262993 SZO262121:SZO262993 TJK262121:TJK262993 TTG262121:TTG262993 UDC262121:UDC262993 UMY262121:UMY262993 UWU262121:UWU262993 VGQ262121:VGQ262993 VQM262121:VQM262993 WAI262121:WAI262993 WKE262121:WKE262993 WUA262121:WUA262993 K327664:K328536 HO327657:HO328529 RK327657:RK328529 ABG327657:ABG328529 ALC327657:ALC328529 AUY327657:AUY328529 BEU327657:BEU328529 BOQ327657:BOQ328529 BYM327657:BYM328529 CII327657:CII328529 CSE327657:CSE328529 DCA327657:DCA328529 DLW327657:DLW328529 DVS327657:DVS328529 EFO327657:EFO328529 EPK327657:EPK328529 EZG327657:EZG328529 FJC327657:FJC328529 FSY327657:FSY328529 GCU327657:GCU328529 GMQ327657:GMQ328529 GWM327657:GWM328529 HGI327657:HGI328529 HQE327657:HQE328529 IAA327657:IAA328529 IJW327657:IJW328529 ITS327657:ITS328529 JDO327657:JDO328529 JNK327657:JNK328529 JXG327657:JXG328529 KHC327657:KHC328529 KQY327657:KQY328529 LAU327657:LAU328529 LKQ327657:LKQ328529 LUM327657:LUM328529 MEI327657:MEI328529 MOE327657:MOE328529 MYA327657:MYA328529 NHW327657:NHW328529 NRS327657:NRS328529 OBO327657:OBO328529 OLK327657:OLK328529 OVG327657:OVG328529 PFC327657:PFC328529 POY327657:POY328529 PYU327657:PYU328529 QIQ327657:QIQ328529 QSM327657:QSM328529 RCI327657:RCI328529 RME327657:RME328529 RWA327657:RWA328529 SFW327657:SFW328529 SPS327657:SPS328529 SZO327657:SZO328529 TJK327657:TJK328529 TTG327657:TTG328529 UDC327657:UDC328529 UMY327657:UMY328529 UWU327657:UWU328529 VGQ327657:VGQ328529 VQM327657:VQM328529 WAI327657:WAI328529 WKE327657:WKE328529 WUA327657:WUA328529 K393200:K394072 HO393193:HO394065 RK393193:RK394065 ABG393193:ABG394065 ALC393193:ALC394065 AUY393193:AUY394065 BEU393193:BEU394065 BOQ393193:BOQ394065 BYM393193:BYM394065 CII393193:CII394065 CSE393193:CSE394065 DCA393193:DCA394065 DLW393193:DLW394065 DVS393193:DVS394065 EFO393193:EFO394065 EPK393193:EPK394065 EZG393193:EZG394065 FJC393193:FJC394065 FSY393193:FSY394065 GCU393193:GCU394065 GMQ393193:GMQ394065 GWM393193:GWM394065 HGI393193:HGI394065 HQE393193:HQE394065 IAA393193:IAA394065 IJW393193:IJW394065 ITS393193:ITS394065 JDO393193:JDO394065 JNK393193:JNK394065 JXG393193:JXG394065 KHC393193:KHC394065 KQY393193:KQY394065 LAU393193:LAU394065 LKQ393193:LKQ394065 LUM393193:LUM394065 MEI393193:MEI394065 MOE393193:MOE394065 MYA393193:MYA394065 NHW393193:NHW394065 NRS393193:NRS394065 OBO393193:OBO394065 OLK393193:OLK394065 OVG393193:OVG394065 PFC393193:PFC394065 POY393193:POY394065 PYU393193:PYU394065 QIQ393193:QIQ394065 QSM393193:QSM394065 RCI393193:RCI394065 RME393193:RME394065 RWA393193:RWA394065 SFW393193:SFW394065 SPS393193:SPS394065 SZO393193:SZO394065 TJK393193:TJK394065 TTG393193:TTG394065 UDC393193:UDC394065 UMY393193:UMY394065 UWU393193:UWU394065 VGQ393193:VGQ394065 VQM393193:VQM394065 WAI393193:WAI394065 WKE393193:WKE394065 WUA393193:WUA394065 K458736:K459608 HO458729:HO459601 RK458729:RK459601 ABG458729:ABG459601 ALC458729:ALC459601 AUY458729:AUY459601 BEU458729:BEU459601 BOQ458729:BOQ459601 BYM458729:BYM459601 CII458729:CII459601 CSE458729:CSE459601 DCA458729:DCA459601 DLW458729:DLW459601 DVS458729:DVS459601 EFO458729:EFO459601 EPK458729:EPK459601 EZG458729:EZG459601 FJC458729:FJC459601 FSY458729:FSY459601 GCU458729:GCU459601 GMQ458729:GMQ459601 GWM458729:GWM459601 HGI458729:HGI459601 HQE458729:HQE459601 IAA458729:IAA459601 IJW458729:IJW459601 ITS458729:ITS459601 JDO458729:JDO459601 JNK458729:JNK459601 JXG458729:JXG459601 KHC458729:KHC459601 KQY458729:KQY459601 LAU458729:LAU459601 LKQ458729:LKQ459601 LUM458729:LUM459601 MEI458729:MEI459601 MOE458729:MOE459601 MYA458729:MYA459601 NHW458729:NHW459601 NRS458729:NRS459601 OBO458729:OBO459601 OLK458729:OLK459601 OVG458729:OVG459601 PFC458729:PFC459601 POY458729:POY459601 PYU458729:PYU459601 QIQ458729:QIQ459601 QSM458729:QSM459601 RCI458729:RCI459601 RME458729:RME459601 RWA458729:RWA459601 SFW458729:SFW459601 SPS458729:SPS459601 SZO458729:SZO459601 TJK458729:TJK459601 TTG458729:TTG459601 UDC458729:UDC459601 UMY458729:UMY459601 UWU458729:UWU459601 VGQ458729:VGQ459601 VQM458729:VQM459601 WAI458729:WAI459601 WKE458729:WKE459601 WUA458729:WUA459601 K524272:K525144 HO524265:HO525137 RK524265:RK525137 ABG524265:ABG525137 ALC524265:ALC525137 AUY524265:AUY525137 BEU524265:BEU525137 BOQ524265:BOQ525137 BYM524265:BYM525137 CII524265:CII525137 CSE524265:CSE525137 DCA524265:DCA525137 DLW524265:DLW525137 DVS524265:DVS525137 EFO524265:EFO525137 EPK524265:EPK525137 EZG524265:EZG525137 FJC524265:FJC525137 FSY524265:FSY525137 GCU524265:GCU525137 GMQ524265:GMQ525137 GWM524265:GWM525137 HGI524265:HGI525137 HQE524265:HQE525137 IAA524265:IAA525137 IJW524265:IJW525137 ITS524265:ITS525137 JDO524265:JDO525137 JNK524265:JNK525137 JXG524265:JXG525137 KHC524265:KHC525137 KQY524265:KQY525137 LAU524265:LAU525137 LKQ524265:LKQ525137 LUM524265:LUM525137 MEI524265:MEI525137 MOE524265:MOE525137 MYA524265:MYA525137 NHW524265:NHW525137 NRS524265:NRS525137 OBO524265:OBO525137 OLK524265:OLK525137 OVG524265:OVG525137 PFC524265:PFC525137 POY524265:POY525137 PYU524265:PYU525137 QIQ524265:QIQ525137 QSM524265:QSM525137 RCI524265:RCI525137 RME524265:RME525137 RWA524265:RWA525137 SFW524265:SFW525137 SPS524265:SPS525137 SZO524265:SZO525137 TJK524265:TJK525137 TTG524265:TTG525137 UDC524265:UDC525137 UMY524265:UMY525137 UWU524265:UWU525137 VGQ524265:VGQ525137 VQM524265:VQM525137 WAI524265:WAI525137 WKE524265:WKE525137 WUA524265:WUA525137 K589808:K590680 HO589801:HO590673 RK589801:RK590673 ABG589801:ABG590673 ALC589801:ALC590673 AUY589801:AUY590673 BEU589801:BEU590673 BOQ589801:BOQ590673 BYM589801:BYM590673 CII589801:CII590673 CSE589801:CSE590673 DCA589801:DCA590673 DLW589801:DLW590673 DVS589801:DVS590673 EFO589801:EFO590673 EPK589801:EPK590673 EZG589801:EZG590673 FJC589801:FJC590673 FSY589801:FSY590673 GCU589801:GCU590673 GMQ589801:GMQ590673 GWM589801:GWM590673 HGI589801:HGI590673 HQE589801:HQE590673 IAA589801:IAA590673 IJW589801:IJW590673 ITS589801:ITS590673 JDO589801:JDO590673 JNK589801:JNK590673 JXG589801:JXG590673 KHC589801:KHC590673 KQY589801:KQY590673 LAU589801:LAU590673 LKQ589801:LKQ590673 LUM589801:LUM590673 MEI589801:MEI590673 MOE589801:MOE590673 MYA589801:MYA590673 NHW589801:NHW590673 NRS589801:NRS590673 OBO589801:OBO590673 OLK589801:OLK590673 OVG589801:OVG590673 PFC589801:PFC590673 POY589801:POY590673 PYU589801:PYU590673 QIQ589801:QIQ590673 QSM589801:QSM590673 RCI589801:RCI590673 RME589801:RME590673 RWA589801:RWA590673 SFW589801:SFW590673 SPS589801:SPS590673 SZO589801:SZO590673 TJK589801:TJK590673 TTG589801:TTG590673 UDC589801:UDC590673 UMY589801:UMY590673 UWU589801:UWU590673 VGQ589801:VGQ590673 VQM589801:VQM590673 WAI589801:WAI590673 WKE589801:WKE590673 WUA589801:WUA590673 K655344:K656216 HO655337:HO656209 RK655337:RK656209 ABG655337:ABG656209 ALC655337:ALC656209 AUY655337:AUY656209 BEU655337:BEU656209 BOQ655337:BOQ656209 BYM655337:BYM656209 CII655337:CII656209 CSE655337:CSE656209 DCA655337:DCA656209 DLW655337:DLW656209 DVS655337:DVS656209 EFO655337:EFO656209 EPK655337:EPK656209 EZG655337:EZG656209 FJC655337:FJC656209 FSY655337:FSY656209 GCU655337:GCU656209 GMQ655337:GMQ656209 GWM655337:GWM656209 HGI655337:HGI656209 HQE655337:HQE656209 IAA655337:IAA656209 IJW655337:IJW656209 ITS655337:ITS656209 JDO655337:JDO656209 JNK655337:JNK656209 JXG655337:JXG656209 KHC655337:KHC656209 KQY655337:KQY656209 LAU655337:LAU656209 LKQ655337:LKQ656209 LUM655337:LUM656209 MEI655337:MEI656209 MOE655337:MOE656209 MYA655337:MYA656209 NHW655337:NHW656209 NRS655337:NRS656209 OBO655337:OBO656209 OLK655337:OLK656209 OVG655337:OVG656209 PFC655337:PFC656209 POY655337:POY656209 PYU655337:PYU656209 QIQ655337:QIQ656209 QSM655337:QSM656209 RCI655337:RCI656209 RME655337:RME656209 RWA655337:RWA656209 SFW655337:SFW656209 SPS655337:SPS656209 SZO655337:SZO656209 TJK655337:TJK656209 TTG655337:TTG656209 UDC655337:UDC656209 UMY655337:UMY656209 UWU655337:UWU656209 VGQ655337:VGQ656209 VQM655337:VQM656209 WAI655337:WAI656209 WKE655337:WKE656209 WUA655337:WUA656209 K720880:K721752 HO720873:HO721745 RK720873:RK721745 ABG720873:ABG721745 ALC720873:ALC721745 AUY720873:AUY721745 BEU720873:BEU721745 BOQ720873:BOQ721745 BYM720873:BYM721745 CII720873:CII721745 CSE720873:CSE721745 DCA720873:DCA721745 DLW720873:DLW721745 DVS720873:DVS721745 EFO720873:EFO721745 EPK720873:EPK721745 EZG720873:EZG721745 FJC720873:FJC721745 FSY720873:FSY721745 GCU720873:GCU721745 GMQ720873:GMQ721745 GWM720873:GWM721745 HGI720873:HGI721745 HQE720873:HQE721745 IAA720873:IAA721745 IJW720873:IJW721745 ITS720873:ITS721745 JDO720873:JDO721745 JNK720873:JNK721745 JXG720873:JXG721745 KHC720873:KHC721745 KQY720873:KQY721745 LAU720873:LAU721745 LKQ720873:LKQ721745 LUM720873:LUM721745 MEI720873:MEI721745 MOE720873:MOE721745 MYA720873:MYA721745 NHW720873:NHW721745 NRS720873:NRS721745 OBO720873:OBO721745 OLK720873:OLK721745 OVG720873:OVG721745 PFC720873:PFC721745 POY720873:POY721745 PYU720873:PYU721745 QIQ720873:QIQ721745 QSM720873:QSM721745 RCI720873:RCI721745 RME720873:RME721745 RWA720873:RWA721745 SFW720873:SFW721745 SPS720873:SPS721745 SZO720873:SZO721745 TJK720873:TJK721745 TTG720873:TTG721745 UDC720873:UDC721745 UMY720873:UMY721745 UWU720873:UWU721745 VGQ720873:VGQ721745 VQM720873:VQM721745 WAI720873:WAI721745 WKE720873:WKE721745 WUA720873:WUA721745 K786416:K787288 HO786409:HO787281 RK786409:RK787281 ABG786409:ABG787281 ALC786409:ALC787281 AUY786409:AUY787281 BEU786409:BEU787281 BOQ786409:BOQ787281 BYM786409:BYM787281 CII786409:CII787281 CSE786409:CSE787281 DCA786409:DCA787281 DLW786409:DLW787281 DVS786409:DVS787281 EFO786409:EFO787281 EPK786409:EPK787281 EZG786409:EZG787281 FJC786409:FJC787281 FSY786409:FSY787281 GCU786409:GCU787281 GMQ786409:GMQ787281 GWM786409:GWM787281 HGI786409:HGI787281 HQE786409:HQE787281 IAA786409:IAA787281 IJW786409:IJW787281 ITS786409:ITS787281 JDO786409:JDO787281 JNK786409:JNK787281 JXG786409:JXG787281 KHC786409:KHC787281 KQY786409:KQY787281 LAU786409:LAU787281 LKQ786409:LKQ787281 LUM786409:LUM787281 MEI786409:MEI787281 MOE786409:MOE787281 MYA786409:MYA787281 NHW786409:NHW787281 NRS786409:NRS787281 OBO786409:OBO787281 OLK786409:OLK787281 OVG786409:OVG787281 PFC786409:PFC787281 POY786409:POY787281 PYU786409:PYU787281 QIQ786409:QIQ787281 QSM786409:QSM787281 RCI786409:RCI787281 RME786409:RME787281 RWA786409:RWA787281 SFW786409:SFW787281 SPS786409:SPS787281 SZO786409:SZO787281 TJK786409:TJK787281 TTG786409:TTG787281 UDC786409:UDC787281 UMY786409:UMY787281 UWU786409:UWU787281 VGQ786409:VGQ787281 VQM786409:VQM787281 WAI786409:WAI787281 WKE786409:WKE787281 WUA786409:WUA787281 K851952:K852824 HO851945:HO852817 RK851945:RK852817 ABG851945:ABG852817 ALC851945:ALC852817 AUY851945:AUY852817 BEU851945:BEU852817 BOQ851945:BOQ852817 BYM851945:BYM852817 CII851945:CII852817 CSE851945:CSE852817 DCA851945:DCA852817 DLW851945:DLW852817 DVS851945:DVS852817 EFO851945:EFO852817 EPK851945:EPK852817 EZG851945:EZG852817 FJC851945:FJC852817 FSY851945:FSY852817 GCU851945:GCU852817 GMQ851945:GMQ852817 GWM851945:GWM852817 HGI851945:HGI852817 HQE851945:HQE852817 IAA851945:IAA852817 IJW851945:IJW852817 ITS851945:ITS852817 JDO851945:JDO852817 JNK851945:JNK852817 JXG851945:JXG852817 KHC851945:KHC852817 KQY851945:KQY852817 LAU851945:LAU852817 LKQ851945:LKQ852817 LUM851945:LUM852817 MEI851945:MEI852817 MOE851945:MOE852817 MYA851945:MYA852817 NHW851945:NHW852817 NRS851945:NRS852817 OBO851945:OBO852817 OLK851945:OLK852817 OVG851945:OVG852817 PFC851945:PFC852817 POY851945:POY852817 PYU851945:PYU852817 QIQ851945:QIQ852817 QSM851945:QSM852817 RCI851945:RCI852817 RME851945:RME852817 RWA851945:RWA852817 SFW851945:SFW852817 SPS851945:SPS852817 SZO851945:SZO852817 TJK851945:TJK852817 TTG851945:TTG852817 UDC851945:UDC852817 UMY851945:UMY852817 UWU851945:UWU852817 VGQ851945:VGQ852817 VQM851945:VQM852817 WAI851945:WAI852817 WKE851945:WKE852817 WUA851945:WUA852817 K917488:K918360 HO917481:HO918353 RK917481:RK918353 ABG917481:ABG918353 ALC917481:ALC918353 AUY917481:AUY918353 BEU917481:BEU918353 BOQ917481:BOQ918353 BYM917481:BYM918353 CII917481:CII918353 CSE917481:CSE918353 DCA917481:DCA918353 DLW917481:DLW918353 DVS917481:DVS918353 EFO917481:EFO918353 EPK917481:EPK918353 EZG917481:EZG918353 FJC917481:FJC918353 FSY917481:FSY918353 GCU917481:GCU918353 GMQ917481:GMQ918353 GWM917481:GWM918353 HGI917481:HGI918353 HQE917481:HQE918353 IAA917481:IAA918353 IJW917481:IJW918353 ITS917481:ITS918353 JDO917481:JDO918353 JNK917481:JNK918353 JXG917481:JXG918353 KHC917481:KHC918353 KQY917481:KQY918353 LAU917481:LAU918353 LKQ917481:LKQ918353 LUM917481:LUM918353 MEI917481:MEI918353 MOE917481:MOE918353 MYA917481:MYA918353 NHW917481:NHW918353 NRS917481:NRS918353 OBO917481:OBO918353 OLK917481:OLK918353 OVG917481:OVG918353 PFC917481:PFC918353 POY917481:POY918353 PYU917481:PYU918353 QIQ917481:QIQ918353 QSM917481:QSM918353 RCI917481:RCI918353 RME917481:RME918353 RWA917481:RWA918353 SFW917481:SFW918353 SPS917481:SPS918353 SZO917481:SZO918353 TJK917481:TJK918353 TTG917481:TTG918353 UDC917481:UDC918353 UMY917481:UMY918353 UWU917481:UWU918353 VGQ917481:VGQ918353 VQM917481:VQM918353 WAI917481:WAI918353 WKE917481:WKE918353 WUA917481:WUA918353 K983024:K983896 HO983017:HO983889 RK983017:RK983889 ABG983017:ABG983889 ALC983017:ALC983889 AUY983017:AUY983889 BEU983017:BEU983889 BOQ983017:BOQ983889 BYM983017:BYM983889 CII983017:CII983889 CSE983017:CSE983889 DCA983017:DCA983889 DLW983017:DLW983889 DVS983017:DVS983889 EFO983017:EFO983889 EPK983017:EPK983889 EZG983017:EZG983889 FJC983017:FJC983889 FSY983017:FSY983889 GCU983017:GCU983889 GMQ983017:GMQ983889 GWM983017:GWM983889 HGI983017:HGI983889 HQE983017:HQE983889 IAA983017:IAA983889 IJW983017:IJW983889 ITS983017:ITS983889 JDO983017:JDO983889 JNK983017:JNK983889 JXG983017:JXG983889 KHC983017:KHC983889 KQY983017:KQY983889 LAU983017:LAU983889 LKQ983017:LKQ983889 LUM983017:LUM983889 MEI983017:MEI983889 MOE983017:MOE983889 MYA983017:MYA983889 NHW983017:NHW983889 NRS983017:NRS983889 OBO983017:OBO983889 OLK983017:OLK983889 OVG983017:OVG983889 PFC983017:PFC983889 POY983017:POY983889 PYU983017:PYU983889 QIQ983017:QIQ983889 QSM983017:QSM983889 RCI983017:RCI983889 RME983017:RME983889 RWA983017:RWA983889 SFW983017:SFW983889 SPS983017:SPS983889 SZO983017:SZO983889 TJK983017:TJK983889 TTG983017:TTG983889 UDC983017:UDC983889 UMY983017:UMY983889 UWU983017:UWU983889 VGQ983017:VGQ983889 VQM983017:VQM983889 WAI983017:WAI983889 WKE983017:WKE983889 HO55:HO849 K62:K856 WUA55:WUA849 WKE55:WKE849 WAI55:WAI849 VQM55:VQM849 VGQ55:VGQ849 UWU55:UWU849 UMY55:UMY849 UDC55:UDC849 TTG55:TTG849 TJK55:TJK849 SZO55:SZO849 SPS55:SPS849 SFW55:SFW849 RWA55:RWA849 RME55:RME849 RCI55:RCI849 QSM55:QSM849 QIQ55:QIQ849 PYU55:PYU849 POY55:POY849 PFC55:PFC849 OVG55:OVG849 OLK55:OLK849 OBO55:OBO849 NRS55:NRS849 NHW55:NHW849 MYA55:MYA849 MOE55:MOE849 MEI55:MEI849 LUM55:LUM849 LKQ55:LKQ849 LAU55:LAU849 KQY55:KQY849 KHC55:KHC849 JXG55:JXG849 JNK55:JNK849 JDO55:JDO849 ITS55:ITS849 IJW55:IJW849 IAA55:IAA849 HQE55:HQE849 HGI55:HGI849 GWM55:GWM849 GMQ55:GMQ849 GCU55:GCU849 FSY55:FSY849 FJC55:FJC849 EZG55:EZG849 EPK55:EPK849 EFO55:EFO849 DVS55:DVS849 DLW55:DLW849 DCA55:DCA849 CSE55:CSE849 CII55:CII849 BYM55:BYM849 BOQ55:BOQ849 BEU55:BEU849 AUY55:AUY849 ALC55:ALC849 ABG55:ABG849 RK55:RK849 WAQ16 VQU16 VGY16 UXC16 UNG16 UDK16 TTO16 TJS16 SZW16 SQA16 SGE16 RWI16 RMM16 RCQ16 QSU16 QIY16 PZC16 PPG16 PFK16 OVO16 OLS16 OBW16 NSA16 NIE16 MYI16 MOM16 MEQ16 LUU16 LKY16 LBC16 KRG16 KHK16 JXO16 JNS16 JDW16 IUA16 IKE16 IAI16 HQM16 HGQ16 GWU16 GMY16 GDC16 FTG16 FJK16 EZO16 EPS16 EFW16 DWA16 DME16 DCI16 CSM16 CIQ16 BYU16 BOY16 BFC16 AVG16 ALK16 ABO16 RS16 HW16 WUI16 AUY14:AUY15 HU30 K39 ALC14:ALC15 ABG14:ABG15 RK14:RK15 HO14:HO15 WUA14:WUA15 WKE14:WKE15 WAI14:WAI15 VQM14:VQM15 VGQ14:VGQ15 UWU14:UWU15 UMY14:UMY15 UDC14:UDC15 TTG14:TTG15 TJK14:TJK15 SZO14:SZO15 SPS14:SPS15 SFW14:SFW15 RWA14:RWA15 RME14:RME15 RCI14:RCI15 QSM14:QSM15 QIQ14:QIQ15 PYU14:PYU15 POY14:POY15 PFC14:PFC15 OVG14:OVG15 OLK14:OLK15 OBO14:OBO15 NRS14:NRS15 NHW14:NHW15 MYA14:MYA15 MOE14:MOE15 MEI14:MEI15 LUM14:LUM15 LKQ14:LKQ15 LAU14:LAU15 KQY14:KQY15 KHC14:KHC15 JXG14:JXG15 JNK14:JNK15 JDO14:JDO15 ITS14:ITS15 IJW14:IJW15 IAA14:IAA15 HQE14:HQE15 HGI14:HGI15 GWM14:GWM15 GMQ14:GMQ15 GCU14:GCU15 FSY14:FSY15 FJC14:FJC15 EZG14:EZG15 EPK14:EPK15 EFO14:EFO15 DVS14:DVS15 DLW14:DLW15 DCA14:DCA15 CSE14:CSE15 CII14:CII15 BYM14:BYM15 BOQ14:BOQ15 BOW30 BFA30 AVE30 ALI30 ABM30 RQ30 WUG30 WKK30 WAO30 VQS30 VGW30 UXA30 UNE30 UDI30 TTM30 TJQ30 SZU30 SPY30 SGC30 RWG30 RMK30 RCO30 QSS30 QIW30 PZA30 PPE30 PFI30 OVM30 OLQ30 OBU30 NRY30 NIC30 MYG30 MOK30 MEO30 LUS30 LKW30 LBA30 KRE30 KHI30 JXM30 JNQ30 JDU30 ITY30 IKC30 IAG30 HQK30 HGO30 GWS30 GMW30 GDA30 FTE30 FJI30 EZM30 EPQ30 EFU30 DVY30 DMC30 DCG30 CSK30 CIO30 BYS30 BEU14:BEU15 HGI8:HGI9 GWM8:GWM9 HQE8:HQE9 IAA8:IAA9 IJW8:IJW9 ITS8:ITS9 JDO8:JDO9 JNK8:JNK9 JXG8:JXG9 KHC8:KHC9 KQY8:KQY9 LAU8:LAU9 LKQ8:LKQ9 LUM8:LUM9 MEI8:MEI9 MOE8:MOE9 MYA8:MYA9 NHW8:NHW9 NRS8:NRS9 OBO8:OBO9 OLK8:OLK9 OVG8:OVG9 PFC8:PFC9 POY8:POY9 PYU8:PYU9 QIQ8:QIQ9 QSM8:QSM9 RCI8:RCI9 RME8:RME9 RWA8:RWA9 SFW8:SFW9 SPS8:SPS9 SZO8:SZO9 TJK8:TJK9 TTG8:TTG9 UDC8:UDC9 UMY8:UMY9 UWU8:UWU9 VGQ8:VGQ9 VQM8:VQM9 WAI8:WAI9 WKE8:WKE9 WUA8:WUA9 HO8:HO9 RK8:RK9 ABG8:ABG9 ALC8:ALC9 AUY8:AUY9 BEU8:BEU9 BOQ8:BOQ9 BYM8:BYM9 CII8:CII9 CSE8:CSE9 DCA8:DCA9 DLW8:DLW9 DVS8:DVS9 EFO8:EFO9 EPK8:EPK9 EZG8:EZG9 FJC8:FJC9 FSY8:FSY9 GCU8:GCU9 GMQ8:GMQ9 AUY11:AUY12 ALC11:ALC12 ABG11:ABG12 RK11:RK12 HO11:HO12 WUA11:WUA12 WKE11:WKE12 WAI11:WAI12 VQM11:VQM12 VGQ11:VGQ12 UWU11:UWU12 UMY11:UMY12 UDC11:UDC12 TTG11:TTG12 TJK11:TJK12 SZO11:SZO12 SPS11:SPS12 SFW11:SFW12 RWA11:RWA12 RME11:RME12 RCI11:RCI12 QSM11:QSM12 QIQ11:QIQ12 PYU11:PYU12 POY11:POY12 PFC11:PFC12 OVG11:OVG12 OLK11:OLK12 OBO11:OBO12 NRS11:NRS12 NHW11:NHW12 MYA11:MYA12 MOE11:MOE12 MEI11:MEI12 LUM11:LUM12 LKQ11:LKQ12 LAU11:LAU12 KQY11:KQY12 KHC11:KHC12 JXG11:JXG12 JNK11:JNK12 JDO11:JDO12 ITS11:ITS12 IJW11:IJW12 IAA11:IAA12 HQE11:HQE12 HGI11:HGI12 GWM11:GWM12 GMQ11:GMQ12 GCU11:GCU12 FSY11:FSY12 FJC11:FJC12 EZG11:EZG12 EPK11:EPK12 EFO11:EFO12 DVS11:DVS12 DLW11:DLW12 DCA11:DCA12 CSE11:CSE12 CII11:CII12 BYM11:BYM12 BOQ11:BOQ12 BEU11:BEU12 WKM16 J11:J12 K8:K10 K13:K17 K33:K34 J18:J19 K29:K30 K20:K27 K53 K47:K51 K46">
      <formula1>Способ_закупок</formula1>
    </dataValidation>
    <dataValidation type="textLength" operator="equal" allowBlank="1" showInputMessage="1" showErrorMessage="1" error="Код КАТО должен содержать 9 символов" sqref="S65520:S66392 HW65513:HW66385 RS65513:RS66385 ABO65513:ABO66385 ALK65513:ALK66385 AVG65513:AVG66385 BFC65513:BFC66385 BOY65513:BOY66385 BYU65513:BYU66385 CIQ65513:CIQ66385 CSM65513:CSM66385 DCI65513:DCI66385 DME65513:DME66385 DWA65513:DWA66385 EFW65513:EFW66385 EPS65513:EPS66385 EZO65513:EZO66385 FJK65513:FJK66385 FTG65513:FTG66385 GDC65513:GDC66385 GMY65513:GMY66385 GWU65513:GWU66385 HGQ65513:HGQ66385 HQM65513:HQM66385 IAI65513:IAI66385 IKE65513:IKE66385 IUA65513:IUA66385 JDW65513:JDW66385 JNS65513:JNS66385 JXO65513:JXO66385 KHK65513:KHK66385 KRG65513:KRG66385 LBC65513:LBC66385 LKY65513:LKY66385 LUU65513:LUU66385 MEQ65513:MEQ66385 MOM65513:MOM66385 MYI65513:MYI66385 NIE65513:NIE66385 NSA65513:NSA66385 OBW65513:OBW66385 OLS65513:OLS66385 OVO65513:OVO66385 PFK65513:PFK66385 PPG65513:PPG66385 PZC65513:PZC66385 QIY65513:QIY66385 QSU65513:QSU66385 RCQ65513:RCQ66385 RMM65513:RMM66385 RWI65513:RWI66385 SGE65513:SGE66385 SQA65513:SQA66385 SZW65513:SZW66385 TJS65513:TJS66385 TTO65513:TTO66385 UDK65513:UDK66385 UNG65513:UNG66385 UXC65513:UXC66385 VGY65513:VGY66385 VQU65513:VQU66385 WAQ65513:WAQ66385 WKM65513:WKM66385 WUI65513:WUI66385 S131056:S131928 HW131049:HW131921 RS131049:RS131921 ABO131049:ABO131921 ALK131049:ALK131921 AVG131049:AVG131921 BFC131049:BFC131921 BOY131049:BOY131921 BYU131049:BYU131921 CIQ131049:CIQ131921 CSM131049:CSM131921 DCI131049:DCI131921 DME131049:DME131921 DWA131049:DWA131921 EFW131049:EFW131921 EPS131049:EPS131921 EZO131049:EZO131921 FJK131049:FJK131921 FTG131049:FTG131921 GDC131049:GDC131921 GMY131049:GMY131921 GWU131049:GWU131921 HGQ131049:HGQ131921 HQM131049:HQM131921 IAI131049:IAI131921 IKE131049:IKE131921 IUA131049:IUA131921 JDW131049:JDW131921 JNS131049:JNS131921 JXO131049:JXO131921 KHK131049:KHK131921 KRG131049:KRG131921 LBC131049:LBC131921 LKY131049:LKY131921 LUU131049:LUU131921 MEQ131049:MEQ131921 MOM131049:MOM131921 MYI131049:MYI131921 NIE131049:NIE131921 NSA131049:NSA131921 OBW131049:OBW131921 OLS131049:OLS131921 OVO131049:OVO131921 PFK131049:PFK131921 PPG131049:PPG131921 PZC131049:PZC131921 QIY131049:QIY131921 QSU131049:QSU131921 RCQ131049:RCQ131921 RMM131049:RMM131921 RWI131049:RWI131921 SGE131049:SGE131921 SQA131049:SQA131921 SZW131049:SZW131921 TJS131049:TJS131921 TTO131049:TTO131921 UDK131049:UDK131921 UNG131049:UNG131921 UXC131049:UXC131921 VGY131049:VGY131921 VQU131049:VQU131921 WAQ131049:WAQ131921 WKM131049:WKM131921 WUI131049:WUI131921 S196592:S197464 HW196585:HW197457 RS196585:RS197457 ABO196585:ABO197457 ALK196585:ALK197457 AVG196585:AVG197457 BFC196585:BFC197457 BOY196585:BOY197457 BYU196585:BYU197457 CIQ196585:CIQ197457 CSM196585:CSM197457 DCI196585:DCI197457 DME196585:DME197457 DWA196585:DWA197457 EFW196585:EFW197457 EPS196585:EPS197457 EZO196585:EZO197457 FJK196585:FJK197457 FTG196585:FTG197457 GDC196585:GDC197457 GMY196585:GMY197457 GWU196585:GWU197457 HGQ196585:HGQ197457 HQM196585:HQM197457 IAI196585:IAI197457 IKE196585:IKE197457 IUA196585:IUA197457 JDW196585:JDW197457 JNS196585:JNS197457 JXO196585:JXO197457 KHK196585:KHK197457 KRG196585:KRG197457 LBC196585:LBC197457 LKY196585:LKY197457 LUU196585:LUU197457 MEQ196585:MEQ197457 MOM196585:MOM197457 MYI196585:MYI197457 NIE196585:NIE197457 NSA196585:NSA197457 OBW196585:OBW197457 OLS196585:OLS197457 OVO196585:OVO197457 PFK196585:PFK197457 PPG196585:PPG197457 PZC196585:PZC197457 QIY196585:QIY197457 QSU196585:QSU197457 RCQ196585:RCQ197457 RMM196585:RMM197457 RWI196585:RWI197457 SGE196585:SGE197457 SQA196585:SQA197457 SZW196585:SZW197457 TJS196585:TJS197457 TTO196585:TTO197457 UDK196585:UDK197457 UNG196585:UNG197457 UXC196585:UXC197457 VGY196585:VGY197457 VQU196585:VQU197457 WAQ196585:WAQ197457 WKM196585:WKM197457 WUI196585:WUI197457 S262128:S263000 HW262121:HW262993 RS262121:RS262993 ABO262121:ABO262993 ALK262121:ALK262993 AVG262121:AVG262993 BFC262121:BFC262993 BOY262121:BOY262993 BYU262121:BYU262993 CIQ262121:CIQ262993 CSM262121:CSM262993 DCI262121:DCI262993 DME262121:DME262993 DWA262121:DWA262993 EFW262121:EFW262993 EPS262121:EPS262993 EZO262121:EZO262993 FJK262121:FJK262993 FTG262121:FTG262993 GDC262121:GDC262993 GMY262121:GMY262993 GWU262121:GWU262993 HGQ262121:HGQ262993 HQM262121:HQM262993 IAI262121:IAI262993 IKE262121:IKE262993 IUA262121:IUA262993 JDW262121:JDW262993 JNS262121:JNS262993 JXO262121:JXO262993 KHK262121:KHK262993 KRG262121:KRG262993 LBC262121:LBC262993 LKY262121:LKY262993 LUU262121:LUU262993 MEQ262121:MEQ262993 MOM262121:MOM262993 MYI262121:MYI262993 NIE262121:NIE262993 NSA262121:NSA262993 OBW262121:OBW262993 OLS262121:OLS262993 OVO262121:OVO262993 PFK262121:PFK262993 PPG262121:PPG262993 PZC262121:PZC262993 QIY262121:QIY262993 QSU262121:QSU262993 RCQ262121:RCQ262993 RMM262121:RMM262993 RWI262121:RWI262993 SGE262121:SGE262993 SQA262121:SQA262993 SZW262121:SZW262993 TJS262121:TJS262993 TTO262121:TTO262993 UDK262121:UDK262993 UNG262121:UNG262993 UXC262121:UXC262993 VGY262121:VGY262993 VQU262121:VQU262993 WAQ262121:WAQ262993 WKM262121:WKM262993 WUI262121:WUI262993 S327664:S328536 HW327657:HW328529 RS327657:RS328529 ABO327657:ABO328529 ALK327657:ALK328529 AVG327657:AVG328529 BFC327657:BFC328529 BOY327657:BOY328529 BYU327657:BYU328529 CIQ327657:CIQ328529 CSM327657:CSM328529 DCI327657:DCI328529 DME327657:DME328529 DWA327657:DWA328529 EFW327657:EFW328529 EPS327657:EPS328529 EZO327657:EZO328529 FJK327657:FJK328529 FTG327657:FTG328529 GDC327657:GDC328529 GMY327657:GMY328529 GWU327657:GWU328529 HGQ327657:HGQ328529 HQM327657:HQM328529 IAI327657:IAI328529 IKE327657:IKE328529 IUA327657:IUA328529 JDW327657:JDW328529 JNS327657:JNS328529 JXO327657:JXO328529 KHK327657:KHK328529 KRG327657:KRG328529 LBC327657:LBC328529 LKY327657:LKY328529 LUU327657:LUU328529 MEQ327657:MEQ328529 MOM327657:MOM328529 MYI327657:MYI328529 NIE327657:NIE328529 NSA327657:NSA328529 OBW327657:OBW328529 OLS327657:OLS328529 OVO327657:OVO328529 PFK327657:PFK328529 PPG327657:PPG328529 PZC327657:PZC328529 QIY327657:QIY328529 QSU327657:QSU328529 RCQ327657:RCQ328529 RMM327657:RMM328529 RWI327657:RWI328529 SGE327657:SGE328529 SQA327657:SQA328529 SZW327657:SZW328529 TJS327657:TJS328529 TTO327657:TTO328529 UDK327657:UDK328529 UNG327657:UNG328529 UXC327657:UXC328529 VGY327657:VGY328529 VQU327657:VQU328529 WAQ327657:WAQ328529 WKM327657:WKM328529 WUI327657:WUI328529 S393200:S394072 HW393193:HW394065 RS393193:RS394065 ABO393193:ABO394065 ALK393193:ALK394065 AVG393193:AVG394065 BFC393193:BFC394065 BOY393193:BOY394065 BYU393193:BYU394065 CIQ393193:CIQ394065 CSM393193:CSM394065 DCI393193:DCI394065 DME393193:DME394065 DWA393193:DWA394065 EFW393193:EFW394065 EPS393193:EPS394065 EZO393193:EZO394065 FJK393193:FJK394065 FTG393193:FTG394065 GDC393193:GDC394065 GMY393193:GMY394065 GWU393193:GWU394065 HGQ393193:HGQ394065 HQM393193:HQM394065 IAI393193:IAI394065 IKE393193:IKE394065 IUA393193:IUA394065 JDW393193:JDW394065 JNS393193:JNS394065 JXO393193:JXO394065 KHK393193:KHK394065 KRG393193:KRG394065 LBC393193:LBC394065 LKY393193:LKY394065 LUU393193:LUU394065 MEQ393193:MEQ394065 MOM393193:MOM394065 MYI393193:MYI394065 NIE393193:NIE394065 NSA393193:NSA394065 OBW393193:OBW394065 OLS393193:OLS394065 OVO393193:OVO394065 PFK393193:PFK394065 PPG393193:PPG394065 PZC393193:PZC394065 QIY393193:QIY394065 QSU393193:QSU394065 RCQ393193:RCQ394065 RMM393193:RMM394065 RWI393193:RWI394065 SGE393193:SGE394065 SQA393193:SQA394065 SZW393193:SZW394065 TJS393193:TJS394065 TTO393193:TTO394065 UDK393193:UDK394065 UNG393193:UNG394065 UXC393193:UXC394065 VGY393193:VGY394065 VQU393193:VQU394065 WAQ393193:WAQ394065 WKM393193:WKM394065 WUI393193:WUI394065 S458736:S459608 HW458729:HW459601 RS458729:RS459601 ABO458729:ABO459601 ALK458729:ALK459601 AVG458729:AVG459601 BFC458729:BFC459601 BOY458729:BOY459601 BYU458729:BYU459601 CIQ458729:CIQ459601 CSM458729:CSM459601 DCI458729:DCI459601 DME458729:DME459601 DWA458729:DWA459601 EFW458729:EFW459601 EPS458729:EPS459601 EZO458729:EZO459601 FJK458729:FJK459601 FTG458729:FTG459601 GDC458729:GDC459601 GMY458729:GMY459601 GWU458729:GWU459601 HGQ458729:HGQ459601 HQM458729:HQM459601 IAI458729:IAI459601 IKE458729:IKE459601 IUA458729:IUA459601 JDW458729:JDW459601 JNS458729:JNS459601 JXO458729:JXO459601 KHK458729:KHK459601 KRG458729:KRG459601 LBC458729:LBC459601 LKY458729:LKY459601 LUU458729:LUU459601 MEQ458729:MEQ459601 MOM458729:MOM459601 MYI458729:MYI459601 NIE458729:NIE459601 NSA458729:NSA459601 OBW458729:OBW459601 OLS458729:OLS459601 OVO458729:OVO459601 PFK458729:PFK459601 PPG458729:PPG459601 PZC458729:PZC459601 QIY458729:QIY459601 QSU458729:QSU459601 RCQ458729:RCQ459601 RMM458729:RMM459601 RWI458729:RWI459601 SGE458729:SGE459601 SQA458729:SQA459601 SZW458729:SZW459601 TJS458729:TJS459601 TTO458729:TTO459601 UDK458729:UDK459601 UNG458729:UNG459601 UXC458729:UXC459601 VGY458729:VGY459601 VQU458729:VQU459601 WAQ458729:WAQ459601 WKM458729:WKM459601 WUI458729:WUI459601 S524272:S525144 HW524265:HW525137 RS524265:RS525137 ABO524265:ABO525137 ALK524265:ALK525137 AVG524265:AVG525137 BFC524265:BFC525137 BOY524265:BOY525137 BYU524265:BYU525137 CIQ524265:CIQ525137 CSM524265:CSM525137 DCI524265:DCI525137 DME524265:DME525137 DWA524265:DWA525137 EFW524265:EFW525137 EPS524265:EPS525137 EZO524265:EZO525137 FJK524265:FJK525137 FTG524265:FTG525137 GDC524265:GDC525137 GMY524265:GMY525137 GWU524265:GWU525137 HGQ524265:HGQ525137 HQM524265:HQM525137 IAI524265:IAI525137 IKE524265:IKE525137 IUA524265:IUA525137 JDW524265:JDW525137 JNS524265:JNS525137 JXO524265:JXO525137 KHK524265:KHK525137 KRG524265:KRG525137 LBC524265:LBC525137 LKY524265:LKY525137 LUU524265:LUU525137 MEQ524265:MEQ525137 MOM524265:MOM525137 MYI524265:MYI525137 NIE524265:NIE525137 NSA524265:NSA525137 OBW524265:OBW525137 OLS524265:OLS525137 OVO524265:OVO525137 PFK524265:PFK525137 PPG524265:PPG525137 PZC524265:PZC525137 QIY524265:QIY525137 QSU524265:QSU525137 RCQ524265:RCQ525137 RMM524265:RMM525137 RWI524265:RWI525137 SGE524265:SGE525137 SQA524265:SQA525137 SZW524265:SZW525137 TJS524265:TJS525137 TTO524265:TTO525137 UDK524265:UDK525137 UNG524265:UNG525137 UXC524265:UXC525137 VGY524265:VGY525137 VQU524265:VQU525137 WAQ524265:WAQ525137 WKM524265:WKM525137 WUI524265:WUI525137 S589808:S590680 HW589801:HW590673 RS589801:RS590673 ABO589801:ABO590673 ALK589801:ALK590673 AVG589801:AVG590673 BFC589801:BFC590673 BOY589801:BOY590673 BYU589801:BYU590673 CIQ589801:CIQ590673 CSM589801:CSM590673 DCI589801:DCI590673 DME589801:DME590673 DWA589801:DWA590673 EFW589801:EFW590673 EPS589801:EPS590673 EZO589801:EZO590673 FJK589801:FJK590673 FTG589801:FTG590673 GDC589801:GDC590673 GMY589801:GMY590673 GWU589801:GWU590673 HGQ589801:HGQ590673 HQM589801:HQM590673 IAI589801:IAI590673 IKE589801:IKE590673 IUA589801:IUA590673 JDW589801:JDW590673 JNS589801:JNS590673 JXO589801:JXO590673 KHK589801:KHK590673 KRG589801:KRG590673 LBC589801:LBC590673 LKY589801:LKY590673 LUU589801:LUU590673 MEQ589801:MEQ590673 MOM589801:MOM590673 MYI589801:MYI590673 NIE589801:NIE590673 NSA589801:NSA590673 OBW589801:OBW590673 OLS589801:OLS590673 OVO589801:OVO590673 PFK589801:PFK590673 PPG589801:PPG590673 PZC589801:PZC590673 QIY589801:QIY590673 QSU589801:QSU590673 RCQ589801:RCQ590673 RMM589801:RMM590673 RWI589801:RWI590673 SGE589801:SGE590673 SQA589801:SQA590673 SZW589801:SZW590673 TJS589801:TJS590673 TTO589801:TTO590673 UDK589801:UDK590673 UNG589801:UNG590673 UXC589801:UXC590673 VGY589801:VGY590673 VQU589801:VQU590673 WAQ589801:WAQ590673 WKM589801:WKM590673 WUI589801:WUI590673 S655344:S656216 HW655337:HW656209 RS655337:RS656209 ABO655337:ABO656209 ALK655337:ALK656209 AVG655337:AVG656209 BFC655337:BFC656209 BOY655337:BOY656209 BYU655337:BYU656209 CIQ655337:CIQ656209 CSM655337:CSM656209 DCI655337:DCI656209 DME655337:DME656209 DWA655337:DWA656209 EFW655337:EFW656209 EPS655337:EPS656209 EZO655337:EZO656209 FJK655337:FJK656209 FTG655337:FTG656209 GDC655337:GDC656209 GMY655337:GMY656209 GWU655337:GWU656209 HGQ655337:HGQ656209 HQM655337:HQM656209 IAI655337:IAI656209 IKE655337:IKE656209 IUA655337:IUA656209 JDW655337:JDW656209 JNS655337:JNS656209 JXO655337:JXO656209 KHK655337:KHK656209 KRG655337:KRG656209 LBC655337:LBC656209 LKY655337:LKY656209 LUU655337:LUU656209 MEQ655337:MEQ656209 MOM655337:MOM656209 MYI655337:MYI656209 NIE655337:NIE656209 NSA655337:NSA656209 OBW655337:OBW656209 OLS655337:OLS656209 OVO655337:OVO656209 PFK655337:PFK656209 PPG655337:PPG656209 PZC655337:PZC656209 QIY655337:QIY656209 QSU655337:QSU656209 RCQ655337:RCQ656209 RMM655337:RMM656209 RWI655337:RWI656209 SGE655337:SGE656209 SQA655337:SQA656209 SZW655337:SZW656209 TJS655337:TJS656209 TTO655337:TTO656209 UDK655337:UDK656209 UNG655337:UNG656209 UXC655337:UXC656209 VGY655337:VGY656209 VQU655337:VQU656209 WAQ655337:WAQ656209 WKM655337:WKM656209 WUI655337:WUI656209 S720880:S721752 HW720873:HW721745 RS720873:RS721745 ABO720873:ABO721745 ALK720873:ALK721745 AVG720873:AVG721745 BFC720873:BFC721745 BOY720873:BOY721745 BYU720873:BYU721745 CIQ720873:CIQ721745 CSM720873:CSM721745 DCI720873:DCI721745 DME720873:DME721745 DWA720873:DWA721745 EFW720873:EFW721745 EPS720873:EPS721745 EZO720873:EZO721745 FJK720873:FJK721745 FTG720873:FTG721745 GDC720873:GDC721745 GMY720873:GMY721745 GWU720873:GWU721745 HGQ720873:HGQ721745 HQM720873:HQM721745 IAI720873:IAI721745 IKE720873:IKE721745 IUA720873:IUA721745 JDW720873:JDW721745 JNS720873:JNS721745 JXO720873:JXO721745 KHK720873:KHK721745 KRG720873:KRG721745 LBC720873:LBC721745 LKY720873:LKY721745 LUU720873:LUU721745 MEQ720873:MEQ721745 MOM720873:MOM721745 MYI720873:MYI721745 NIE720873:NIE721745 NSA720873:NSA721745 OBW720873:OBW721745 OLS720873:OLS721745 OVO720873:OVO721745 PFK720873:PFK721745 PPG720873:PPG721745 PZC720873:PZC721745 QIY720873:QIY721745 QSU720873:QSU721745 RCQ720873:RCQ721745 RMM720873:RMM721745 RWI720873:RWI721745 SGE720873:SGE721745 SQA720873:SQA721745 SZW720873:SZW721745 TJS720873:TJS721745 TTO720873:TTO721745 UDK720873:UDK721745 UNG720873:UNG721745 UXC720873:UXC721745 VGY720873:VGY721745 VQU720873:VQU721745 WAQ720873:WAQ721745 WKM720873:WKM721745 WUI720873:WUI721745 S786416:S787288 HW786409:HW787281 RS786409:RS787281 ABO786409:ABO787281 ALK786409:ALK787281 AVG786409:AVG787281 BFC786409:BFC787281 BOY786409:BOY787281 BYU786409:BYU787281 CIQ786409:CIQ787281 CSM786409:CSM787281 DCI786409:DCI787281 DME786409:DME787281 DWA786409:DWA787281 EFW786409:EFW787281 EPS786409:EPS787281 EZO786409:EZO787281 FJK786409:FJK787281 FTG786409:FTG787281 GDC786409:GDC787281 GMY786409:GMY787281 GWU786409:GWU787281 HGQ786409:HGQ787281 HQM786409:HQM787281 IAI786409:IAI787281 IKE786409:IKE787281 IUA786409:IUA787281 JDW786409:JDW787281 JNS786409:JNS787281 JXO786409:JXO787281 KHK786409:KHK787281 KRG786409:KRG787281 LBC786409:LBC787281 LKY786409:LKY787281 LUU786409:LUU787281 MEQ786409:MEQ787281 MOM786409:MOM787281 MYI786409:MYI787281 NIE786409:NIE787281 NSA786409:NSA787281 OBW786409:OBW787281 OLS786409:OLS787281 OVO786409:OVO787281 PFK786409:PFK787281 PPG786409:PPG787281 PZC786409:PZC787281 QIY786409:QIY787281 QSU786409:QSU787281 RCQ786409:RCQ787281 RMM786409:RMM787281 RWI786409:RWI787281 SGE786409:SGE787281 SQA786409:SQA787281 SZW786409:SZW787281 TJS786409:TJS787281 TTO786409:TTO787281 UDK786409:UDK787281 UNG786409:UNG787281 UXC786409:UXC787281 VGY786409:VGY787281 VQU786409:VQU787281 WAQ786409:WAQ787281 WKM786409:WKM787281 WUI786409:WUI787281 S851952:S852824 HW851945:HW852817 RS851945:RS852817 ABO851945:ABO852817 ALK851945:ALK852817 AVG851945:AVG852817 BFC851945:BFC852817 BOY851945:BOY852817 BYU851945:BYU852817 CIQ851945:CIQ852817 CSM851945:CSM852817 DCI851945:DCI852817 DME851945:DME852817 DWA851945:DWA852817 EFW851945:EFW852817 EPS851945:EPS852817 EZO851945:EZO852817 FJK851945:FJK852817 FTG851945:FTG852817 GDC851945:GDC852817 GMY851945:GMY852817 GWU851945:GWU852817 HGQ851945:HGQ852817 HQM851945:HQM852817 IAI851945:IAI852817 IKE851945:IKE852817 IUA851945:IUA852817 JDW851945:JDW852817 JNS851945:JNS852817 JXO851945:JXO852817 KHK851945:KHK852817 KRG851945:KRG852817 LBC851945:LBC852817 LKY851945:LKY852817 LUU851945:LUU852817 MEQ851945:MEQ852817 MOM851945:MOM852817 MYI851945:MYI852817 NIE851945:NIE852817 NSA851945:NSA852817 OBW851945:OBW852817 OLS851945:OLS852817 OVO851945:OVO852817 PFK851945:PFK852817 PPG851945:PPG852817 PZC851945:PZC852817 QIY851945:QIY852817 QSU851945:QSU852817 RCQ851945:RCQ852817 RMM851945:RMM852817 RWI851945:RWI852817 SGE851945:SGE852817 SQA851945:SQA852817 SZW851945:SZW852817 TJS851945:TJS852817 TTO851945:TTO852817 UDK851945:UDK852817 UNG851945:UNG852817 UXC851945:UXC852817 VGY851945:VGY852817 VQU851945:VQU852817 WAQ851945:WAQ852817 WKM851945:WKM852817 WUI851945:WUI852817 S917488:S918360 HW917481:HW918353 RS917481:RS918353 ABO917481:ABO918353 ALK917481:ALK918353 AVG917481:AVG918353 BFC917481:BFC918353 BOY917481:BOY918353 BYU917481:BYU918353 CIQ917481:CIQ918353 CSM917481:CSM918353 DCI917481:DCI918353 DME917481:DME918353 DWA917481:DWA918353 EFW917481:EFW918353 EPS917481:EPS918353 EZO917481:EZO918353 FJK917481:FJK918353 FTG917481:FTG918353 GDC917481:GDC918353 GMY917481:GMY918353 GWU917481:GWU918353 HGQ917481:HGQ918353 HQM917481:HQM918353 IAI917481:IAI918353 IKE917481:IKE918353 IUA917481:IUA918353 JDW917481:JDW918353 JNS917481:JNS918353 JXO917481:JXO918353 KHK917481:KHK918353 KRG917481:KRG918353 LBC917481:LBC918353 LKY917481:LKY918353 LUU917481:LUU918353 MEQ917481:MEQ918353 MOM917481:MOM918353 MYI917481:MYI918353 NIE917481:NIE918353 NSA917481:NSA918353 OBW917481:OBW918353 OLS917481:OLS918353 OVO917481:OVO918353 PFK917481:PFK918353 PPG917481:PPG918353 PZC917481:PZC918353 QIY917481:QIY918353 QSU917481:QSU918353 RCQ917481:RCQ918353 RMM917481:RMM918353 RWI917481:RWI918353 SGE917481:SGE918353 SQA917481:SQA918353 SZW917481:SZW918353 TJS917481:TJS918353 TTO917481:TTO918353 UDK917481:UDK918353 UNG917481:UNG918353 UXC917481:UXC918353 VGY917481:VGY918353 VQU917481:VQU918353 WAQ917481:WAQ918353 WKM917481:WKM918353 WUI917481:WUI918353 S983024:S983896 HW983017:HW983889 RS983017:RS983889 ABO983017:ABO983889 ALK983017:ALK983889 AVG983017:AVG983889 BFC983017:BFC983889 BOY983017:BOY983889 BYU983017:BYU983889 CIQ983017:CIQ983889 CSM983017:CSM983889 DCI983017:DCI983889 DME983017:DME983889 DWA983017:DWA983889 EFW983017:EFW983889 EPS983017:EPS983889 EZO983017:EZO983889 FJK983017:FJK983889 FTG983017:FTG983889 GDC983017:GDC983889 GMY983017:GMY983889 GWU983017:GWU983889 HGQ983017:HGQ983889 HQM983017:HQM983889 IAI983017:IAI983889 IKE983017:IKE983889 IUA983017:IUA983889 JDW983017:JDW983889 JNS983017:JNS983889 JXO983017:JXO983889 KHK983017:KHK983889 KRG983017:KRG983889 LBC983017:LBC983889 LKY983017:LKY983889 LUU983017:LUU983889 MEQ983017:MEQ983889 MOM983017:MOM983889 MYI983017:MYI983889 NIE983017:NIE983889 NSA983017:NSA983889 OBW983017:OBW983889 OLS983017:OLS983889 OVO983017:OVO983889 PFK983017:PFK983889 PPG983017:PPG983889 PZC983017:PZC983889 QIY983017:QIY983889 QSU983017:QSU983889 RCQ983017:RCQ983889 RMM983017:RMM983889 RWI983017:RWI983889 SGE983017:SGE983889 SQA983017:SQA983889 SZW983017:SZW983889 TJS983017:TJS983889 TTO983017:TTO983889 UDK983017:UDK983889 UNG983017:UNG983889 UXC983017:UXC983889 VGY983017:VGY983889 VQU983017:VQU983889 WAQ983017:WAQ983889 WKM983017:WKM983889 WUI983017:WUI983889 WUE983017:WUE983890 O65520:O66393 HS65513:HS66386 RO65513:RO66386 ABK65513:ABK66386 ALG65513:ALG66386 AVC65513:AVC66386 BEY65513:BEY66386 BOU65513:BOU66386 BYQ65513:BYQ66386 CIM65513:CIM66386 CSI65513:CSI66386 DCE65513:DCE66386 DMA65513:DMA66386 DVW65513:DVW66386 EFS65513:EFS66386 EPO65513:EPO66386 EZK65513:EZK66386 FJG65513:FJG66386 FTC65513:FTC66386 GCY65513:GCY66386 GMU65513:GMU66386 GWQ65513:GWQ66386 HGM65513:HGM66386 HQI65513:HQI66386 IAE65513:IAE66386 IKA65513:IKA66386 ITW65513:ITW66386 JDS65513:JDS66386 JNO65513:JNO66386 JXK65513:JXK66386 KHG65513:KHG66386 KRC65513:KRC66386 LAY65513:LAY66386 LKU65513:LKU66386 LUQ65513:LUQ66386 MEM65513:MEM66386 MOI65513:MOI66386 MYE65513:MYE66386 NIA65513:NIA66386 NRW65513:NRW66386 OBS65513:OBS66386 OLO65513:OLO66386 OVK65513:OVK66386 PFG65513:PFG66386 PPC65513:PPC66386 PYY65513:PYY66386 QIU65513:QIU66386 QSQ65513:QSQ66386 RCM65513:RCM66386 RMI65513:RMI66386 RWE65513:RWE66386 SGA65513:SGA66386 SPW65513:SPW66386 SZS65513:SZS66386 TJO65513:TJO66386 TTK65513:TTK66386 UDG65513:UDG66386 UNC65513:UNC66386 UWY65513:UWY66386 VGU65513:VGU66386 VQQ65513:VQQ66386 WAM65513:WAM66386 WKI65513:WKI66386 WUE65513:WUE66386 O131056:O131929 HS131049:HS131922 RO131049:RO131922 ABK131049:ABK131922 ALG131049:ALG131922 AVC131049:AVC131922 BEY131049:BEY131922 BOU131049:BOU131922 BYQ131049:BYQ131922 CIM131049:CIM131922 CSI131049:CSI131922 DCE131049:DCE131922 DMA131049:DMA131922 DVW131049:DVW131922 EFS131049:EFS131922 EPO131049:EPO131922 EZK131049:EZK131922 FJG131049:FJG131922 FTC131049:FTC131922 GCY131049:GCY131922 GMU131049:GMU131922 GWQ131049:GWQ131922 HGM131049:HGM131922 HQI131049:HQI131922 IAE131049:IAE131922 IKA131049:IKA131922 ITW131049:ITW131922 JDS131049:JDS131922 JNO131049:JNO131922 JXK131049:JXK131922 KHG131049:KHG131922 KRC131049:KRC131922 LAY131049:LAY131922 LKU131049:LKU131922 LUQ131049:LUQ131922 MEM131049:MEM131922 MOI131049:MOI131922 MYE131049:MYE131922 NIA131049:NIA131922 NRW131049:NRW131922 OBS131049:OBS131922 OLO131049:OLO131922 OVK131049:OVK131922 PFG131049:PFG131922 PPC131049:PPC131922 PYY131049:PYY131922 QIU131049:QIU131922 QSQ131049:QSQ131922 RCM131049:RCM131922 RMI131049:RMI131922 RWE131049:RWE131922 SGA131049:SGA131922 SPW131049:SPW131922 SZS131049:SZS131922 TJO131049:TJO131922 TTK131049:TTK131922 UDG131049:UDG131922 UNC131049:UNC131922 UWY131049:UWY131922 VGU131049:VGU131922 VQQ131049:VQQ131922 WAM131049:WAM131922 WKI131049:WKI131922 WUE131049:WUE131922 O196592:O197465 HS196585:HS197458 RO196585:RO197458 ABK196585:ABK197458 ALG196585:ALG197458 AVC196585:AVC197458 BEY196585:BEY197458 BOU196585:BOU197458 BYQ196585:BYQ197458 CIM196585:CIM197458 CSI196585:CSI197458 DCE196585:DCE197458 DMA196585:DMA197458 DVW196585:DVW197458 EFS196585:EFS197458 EPO196585:EPO197458 EZK196585:EZK197458 FJG196585:FJG197458 FTC196585:FTC197458 GCY196585:GCY197458 GMU196585:GMU197458 GWQ196585:GWQ197458 HGM196585:HGM197458 HQI196585:HQI197458 IAE196585:IAE197458 IKA196585:IKA197458 ITW196585:ITW197458 JDS196585:JDS197458 JNO196585:JNO197458 JXK196585:JXK197458 KHG196585:KHG197458 KRC196585:KRC197458 LAY196585:LAY197458 LKU196585:LKU197458 LUQ196585:LUQ197458 MEM196585:MEM197458 MOI196585:MOI197458 MYE196585:MYE197458 NIA196585:NIA197458 NRW196585:NRW197458 OBS196585:OBS197458 OLO196585:OLO197458 OVK196585:OVK197458 PFG196585:PFG197458 PPC196585:PPC197458 PYY196585:PYY197458 QIU196585:QIU197458 QSQ196585:QSQ197458 RCM196585:RCM197458 RMI196585:RMI197458 RWE196585:RWE197458 SGA196585:SGA197458 SPW196585:SPW197458 SZS196585:SZS197458 TJO196585:TJO197458 TTK196585:TTK197458 UDG196585:UDG197458 UNC196585:UNC197458 UWY196585:UWY197458 VGU196585:VGU197458 VQQ196585:VQQ197458 WAM196585:WAM197458 WKI196585:WKI197458 WUE196585:WUE197458 O262128:O263001 HS262121:HS262994 RO262121:RO262994 ABK262121:ABK262994 ALG262121:ALG262994 AVC262121:AVC262994 BEY262121:BEY262994 BOU262121:BOU262994 BYQ262121:BYQ262994 CIM262121:CIM262994 CSI262121:CSI262994 DCE262121:DCE262994 DMA262121:DMA262994 DVW262121:DVW262994 EFS262121:EFS262994 EPO262121:EPO262994 EZK262121:EZK262994 FJG262121:FJG262994 FTC262121:FTC262994 GCY262121:GCY262994 GMU262121:GMU262994 GWQ262121:GWQ262994 HGM262121:HGM262994 HQI262121:HQI262994 IAE262121:IAE262994 IKA262121:IKA262994 ITW262121:ITW262994 JDS262121:JDS262994 JNO262121:JNO262994 JXK262121:JXK262994 KHG262121:KHG262994 KRC262121:KRC262994 LAY262121:LAY262994 LKU262121:LKU262994 LUQ262121:LUQ262994 MEM262121:MEM262994 MOI262121:MOI262994 MYE262121:MYE262994 NIA262121:NIA262994 NRW262121:NRW262994 OBS262121:OBS262994 OLO262121:OLO262994 OVK262121:OVK262994 PFG262121:PFG262994 PPC262121:PPC262994 PYY262121:PYY262994 QIU262121:QIU262994 QSQ262121:QSQ262994 RCM262121:RCM262994 RMI262121:RMI262994 RWE262121:RWE262994 SGA262121:SGA262994 SPW262121:SPW262994 SZS262121:SZS262994 TJO262121:TJO262994 TTK262121:TTK262994 UDG262121:UDG262994 UNC262121:UNC262994 UWY262121:UWY262994 VGU262121:VGU262994 VQQ262121:VQQ262994 WAM262121:WAM262994 WKI262121:WKI262994 WUE262121:WUE262994 O327664:O328537 HS327657:HS328530 RO327657:RO328530 ABK327657:ABK328530 ALG327657:ALG328530 AVC327657:AVC328530 BEY327657:BEY328530 BOU327657:BOU328530 BYQ327657:BYQ328530 CIM327657:CIM328530 CSI327657:CSI328530 DCE327657:DCE328530 DMA327657:DMA328530 DVW327657:DVW328530 EFS327657:EFS328530 EPO327657:EPO328530 EZK327657:EZK328530 FJG327657:FJG328530 FTC327657:FTC328530 GCY327657:GCY328530 GMU327657:GMU328530 GWQ327657:GWQ328530 HGM327657:HGM328530 HQI327657:HQI328530 IAE327657:IAE328530 IKA327657:IKA328530 ITW327657:ITW328530 JDS327657:JDS328530 JNO327657:JNO328530 JXK327657:JXK328530 KHG327657:KHG328530 KRC327657:KRC328530 LAY327657:LAY328530 LKU327657:LKU328530 LUQ327657:LUQ328530 MEM327657:MEM328530 MOI327657:MOI328530 MYE327657:MYE328530 NIA327657:NIA328530 NRW327657:NRW328530 OBS327657:OBS328530 OLO327657:OLO328530 OVK327657:OVK328530 PFG327657:PFG328530 PPC327657:PPC328530 PYY327657:PYY328530 QIU327657:QIU328530 QSQ327657:QSQ328530 RCM327657:RCM328530 RMI327657:RMI328530 RWE327657:RWE328530 SGA327657:SGA328530 SPW327657:SPW328530 SZS327657:SZS328530 TJO327657:TJO328530 TTK327657:TTK328530 UDG327657:UDG328530 UNC327657:UNC328530 UWY327657:UWY328530 VGU327657:VGU328530 VQQ327657:VQQ328530 WAM327657:WAM328530 WKI327657:WKI328530 WUE327657:WUE328530 O393200:O394073 HS393193:HS394066 RO393193:RO394066 ABK393193:ABK394066 ALG393193:ALG394066 AVC393193:AVC394066 BEY393193:BEY394066 BOU393193:BOU394066 BYQ393193:BYQ394066 CIM393193:CIM394066 CSI393193:CSI394066 DCE393193:DCE394066 DMA393193:DMA394066 DVW393193:DVW394066 EFS393193:EFS394066 EPO393193:EPO394066 EZK393193:EZK394066 FJG393193:FJG394066 FTC393193:FTC394066 GCY393193:GCY394066 GMU393193:GMU394066 GWQ393193:GWQ394066 HGM393193:HGM394066 HQI393193:HQI394066 IAE393193:IAE394066 IKA393193:IKA394066 ITW393193:ITW394066 JDS393193:JDS394066 JNO393193:JNO394066 JXK393193:JXK394066 KHG393193:KHG394066 KRC393193:KRC394066 LAY393193:LAY394066 LKU393193:LKU394066 LUQ393193:LUQ394066 MEM393193:MEM394066 MOI393193:MOI394066 MYE393193:MYE394066 NIA393193:NIA394066 NRW393193:NRW394066 OBS393193:OBS394066 OLO393193:OLO394066 OVK393193:OVK394066 PFG393193:PFG394066 PPC393193:PPC394066 PYY393193:PYY394066 QIU393193:QIU394066 QSQ393193:QSQ394066 RCM393193:RCM394066 RMI393193:RMI394066 RWE393193:RWE394066 SGA393193:SGA394066 SPW393193:SPW394066 SZS393193:SZS394066 TJO393193:TJO394066 TTK393193:TTK394066 UDG393193:UDG394066 UNC393193:UNC394066 UWY393193:UWY394066 VGU393193:VGU394066 VQQ393193:VQQ394066 WAM393193:WAM394066 WKI393193:WKI394066 WUE393193:WUE394066 O458736:O459609 HS458729:HS459602 RO458729:RO459602 ABK458729:ABK459602 ALG458729:ALG459602 AVC458729:AVC459602 BEY458729:BEY459602 BOU458729:BOU459602 BYQ458729:BYQ459602 CIM458729:CIM459602 CSI458729:CSI459602 DCE458729:DCE459602 DMA458729:DMA459602 DVW458729:DVW459602 EFS458729:EFS459602 EPO458729:EPO459602 EZK458729:EZK459602 FJG458729:FJG459602 FTC458729:FTC459602 GCY458729:GCY459602 GMU458729:GMU459602 GWQ458729:GWQ459602 HGM458729:HGM459602 HQI458729:HQI459602 IAE458729:IAE459602 IKA458729:IKA459602 ITW458729:ITW459602 JDS458729:JDS459602 JNO458729:JNO459602 JXK458729:JXK459602 KHG458729:KHG459602 KRC458729:KRC459602 LAY458729:LAY459602 LKU458729:LKU459602 LUQ458729:LUQ459602 MEM458729:MEM459602 MOI458729:MOI459602 MYE458729:MYE459602 NIA458729:NIA459602 NRW458729:NRW459602 OBS458729:OBS459602 OLO458729:OLO459602 OVK458729:OVK459602 PFG458729:PFG459602 PPC458729:PPC459602 PYY458729:PYY459602 QIU458729:QIU459602 QSQ458729:QSQ459602 RCM458729:RCM459602 RMI458729:RMI459602 RWE458729:RWE459602 SGA458729:SGA459602 SPW458729:SPW459602 SZS458729:SZS459602 TJO458729:TJO459602 TTK458729:TTK459602 UDG458729:UDG459602 UNC458729:UNC459602 UWY458729:UWY459602 VGU458729:VGU459602 VQQ458729:VQQ459602 WAM458729:WAM459602 WKI458729:WKI459602 WUE458729:WUE459602 O524272:O525145 HS524265:HS525138 RO524265:RO525138 ABK524265:ABK525138 ALG524265:ALG525138 AVC524265:AVC525138 BEY524265:BEY525138 BOU524265:BOU525138 BYQ524265:BYQ525138 CIM524265:CIM525138 CSI524265:CSI525138 DCE524265:DCE525138 DMA524265:DMA525138 DVW524265:DVW525138 EFS524265:EFS525138 EPO524265:EPO525138 EZK524265:EZK525138 FJG524265:FJG525138 FTC524265:FTC525138 GCY524265:GCY525138 GMU524265:GMU525138 GWQ524265:GWQ525138 HGM524265:HGM525138 HQI524265:HQI525138 IAE524265:IAE525138 IKA524265:IKA525138 ITW524265:ITW525138 JDS524265:JDS525138 JNO524265:JNO525138 JXK524265:JXK525138 KHG524265:KHG525138 KRC524265:KRC525138 LAY524265:LAY525138 LKU524265:LKU525138 LUQ524265:LUQ525138 MEM524265:MEM525138 MOI524265:MOI525138 MYE524265:MYE525138 NIA524265:NIA525138 NRW524265:NRW525138 OBS524265:OBS525138 OLO524265:OLO525138 OVK524265:OVK525138 PFG524265:PFG525138 PPC524265:PPC525138 PYY524265:PYY525138 QIU524265:QIU525138 QSQ524265:QSQ525138 RCM524265:RCM525138 RMI524265:RMI525138 RWE524265:RWE525138 SGA524265:SGA525138 SPW524265:SPW525138 SZS524265:SZS525138 TJO524265:TJO525138 TTK524265:TTK525138 UDG524265:UDG525138 UNC524265:UNC525138 UWY524265:UWY525138 VGU524265:VGU525138 VQQ524265:VQQ525138 WAM524265:WAM525138 WKI524265:WKI525138 WUE524265:WUE525138 O589808:O590681 HS589801:HS590674 RO589801:RO590674 ABK589801:ABK590674 ALG589801:ALG590674 AVC589801:AVC590674 BEY589801:BEY590674 BOU589801:BOU590674 BYQ589801:BYQ590674 CIM589801:CIM590674 CSI589801:CSI590674 DCE589801:DCE590674 DMA589801:DMA590674 DVW589801:DVW590674 EFS589801:EFS590674 EPO589801:EPO590674 EZK589801:EZK590674 FJG589801:FJG590674 FTC589801:FTC590674 GCY589801:GCY590674 GMU589801:GMU590674 GWQ589801:GWQ590674 HGM589801:HGM590674 HQI589801:HQI590674 IAE589801:IAE590674 IKA589801:IKA590674 ITW589801:ITW590674 JDS589801:JDS590674 JNO589801:JNO590674 JXK589801:JXK590674 KHG589801:KHG590674 KRC589801:KRC590674 LAY589801:LAY590674 LKU589801:LKU590674 LUQ589801:LUQ590674 MEM589801:MEM590674 MOI589801:MOI590674 MYE589801:MYE590674 NIA589801:NIA590674 NRW589801:NRW590674 OBS589801:OBS590674 OLO589801:OLO590674 OVK589801:OVK590674 PFG589801:PFG590674 PPC589801:PPC590674 PYY589801:PYY590674 QIU589801:QIU590674 QSQ589801:QSQ590674 RCM589801:RCM590674 RMI589801:RMI590674 RWE589801:RWE590674 SGA589801:SGA590674 SPW589801:SPW590674 SZS589801:SZS590674 TJO589801:TJO590674 TTK589801:TTK590674 UDG589801:UDG590674 UNC589801:UNC590674 UWY589801:UWY590674 VGU589801:VGU590674 VQQ589801:VQQ590674 WAM589801:WAM590674 WKI589801:WKI590674 WUE589801:WUE590674 O655344:O656217 HS655337:HS656210 RO655337:RO656210 ABK655337:ABK656210 ALG655337:ALG656210 AVC655337:AVC656210 BEY655337:BEY656210 BOU655337:BOU656210 BYQ655337:BYQ656210 CIM655337:CIM656210 CSI655337:CSI656210 DCE655337:DCE656210 DMA655337:DMA656210 DVW655337:DVW656210 EFS655337:EFS656210 EPO655337:EPO656210 EZK655337:EZK656210 FJG655337:FJG656210 FTC655337:FTC656210 GCY655337:GCY656210 GMU655337:GMU656210 GWQ655337:GWQ656210 HGM655337:HGM656210 HQI655337:HQI656210 IAE655337:IAE656210 IKA655337:IKA656210 ITW655337:ITW656210 JDS655337:JDS656210 JNO655337:JNO656210 JXK655337:JXK656210 KHG655337:KHG656210 KRC655337:KRC656210 LAY655337:LAY656210 LKU655337:LKU656210 LUQ655337:LUQ656210 MEM655337:MEM656210 MOI655337:MOI656210 MYE655337:MYE656210 NIA655337:NIA656210 NRW655337:NRW656210 OBS655337:OBS656210 OLO655337:OLO656210 OVK655337:OVK656210 PFG655337:PFG656210 PPC655337:PPC656210 PYY655337:PYY656210 QIU655337:QIU656210 QSQ655337:QSQ656210 RCM655337:RCM656210 RMI655337:RMI656210 RWE655337:RWE656210 SGA655337:SGA656210 SPW655337:SPW656210 SZS655337:SZS656210 TJO655337:TJO656210 TTK655337:TTK656210 UDG655337:UDG656210 UNC655337:UNC656210 UWY655337:UWY656210 VGU655337:VGU656210 VQQ655337:VQQ656210 WAM655337:WAM656210 WKI655337:WKI656210 WUE655337:WUE656210 O720880:O721753 HS720873:HS721746 RO720873:RO721746 ABK720873:ABK721746 ALG720873:ALG721746 AVC720873:AVC721746 BEY720873:BEY721746 BOU720873:BOU721746 BYQ720873:BYQ721746 CIM720873:CIM721746 CSI720873:CSI721746 DCE720873:DCE721746 DMA720873:DMA721746 DVW720873:DVW721746 EFS720873:EFS721746 EPO720873:EPO721746 EZK720873:EZK721746 FJG720873:FJG721746 FTC720873:FTC721746 GCY720873:GCY721746 GMU720873:GMU721746 GWQ720873:GWQ721746 HGM720873:HGM721746 HQI720873:HQI721746 IAE720873:IAE721746 IKA720873:IKA721746 ITW720873:ITW721746 JDS720873:JDS721746 JNO720873:JNO721746 JXK720873:JXK721746 KHG720873:KHG721746 KRC720873:KRC721746 LAY720873:LAY721746 LKU720873:LKU721746 LUQ720873:LUQ721746 MEM720873:MEM721746 MOI720873:MOI721746 MYE720873:MYE721746 NIA720873:NIA721746 NRW720873:NRW721746 OBS720873:OBS721746 OLO720873:OLO721746 OVK720873:OVK721746 PFG720873:PFG721746 PPC720873:PPC721746 PYY720873:PYY721746 QIU720873:QIU721746 QSQ720873:QSQ721746 RCM720873:RCM721746 RMI720873:RMI721746 RWE720873:RWE721746 SGA720873:SGA721746 SPW720873:SPW721746 SZS720873:SZS721746 TJO720873:TJO721746 TTK720873:TTK721746 UDG720873:UDG721746 UNC720873:UNC721746 UWY720873:UWY721746 VGU720873:VGU721746 VQQ720873:VQQ721746 WAM720873:WAM721746 WKI720873:WKI721746 WUE720873:WUE721746 O786416:O787289 HS786409:HS787282 RO786409:RO787282 ABK786409:ABK787282 ALG786409:ALG787282 AVC786409:AVC787282 BEY786409:BEY787282 BOU786409:BOU787282 BYQ786409:BYQ787282 CIM786409:CIM787282 CSI786409:CSI787282 DCE786409:DCE787282 DMA786409:DMA787282 DVW786409:DVW787282 EFS786409:EFS787282 EPO786409:EPO787282 EZK786409:EZK787282 FJG786409:FJG787282 FTC786409:FTC787282 GCY786409:GCY787282 GMU786409:GMU787282 GWQ786409:GWQ787282 HGM786409:HGM787282 HQI786409:HQI787282 IAE786409:IAE787282 IKA786409:IKA787282 ITW786409:ITW787282 JDS786409:JDS787282 JNO786409:JNO787282 JXK786409:JXK787282 KHG786409:KHG787282 KRC786409:KRC787282 LAY786409:LAY787282 LKU786409:LKU787282 LUQ786409:LUQ787282 MEM786409:MEM787282 MOI786409:MOI787282 MYE786409:MYE787282 NIA786409:NIA787282 NRW786409:NRW787282 OBS786409:OBS787282 OLO786409:OLO787282 OVK786409:OVK787282 PFG786409:PFG787282 PPC786409:PPC787282 PYY786409:PYY787282 QIU786409:QIU787282 QSQ786409:QSQ787282 RCM786409:RCM787282 RMI786409:RMI787282 RWE786409:RWE787282 SGA786409:SGA787282 SPW786409:SPW787282 SZS786409:SZS787282 TJO786409:TJO787282 TTK786409:TTK787282 UDG786409:UDG787282 UNC786409:UNC787282 UWY786409:UWY787282 VGU786409:VGU787282 VQQ786409:VQQ787282 WAM786409:WAM787282 WKI786409:WKI787282 WUE786409:WUE787282 O851952:O852825 HS851945:HS852818 RO851945:RO852818 ABK851945:ABK852818 ALG851945:ALG852818 AVC851945:AVC852818 BEY851945:BEY852818 BOU851945:BOU852818 BYQ851945:BYQ852818 CIM851945:CIM852818 CSI851945:CSI852818 DCE851945:DCE852818 DMA851945:DMA852818 DVW851945:DVW852818 EFS851945:EFS852818 EPO851945:EPO852818 EZK851945:EZK852818 FJG851945:FJG852818 FTC851945:FTC852818 GCY851945:GCY852818 GMU851945:GMU852818 GWQ851945:GWQ852818 HGM851945:HGM852818 HQI851945:HQI852818 IAE851945:IAE852818 IKA851945:IKA852818 ITW851945:ITW852818 JDS851945:JDS852818 JNO851945:JNO852818 JXK851945:JXK852818 KHG851945:KHG852818 KRC851945:KRC852818 LAY851945:LAY852818 LKU851945:LKU852818 LUQ851945:LUQ852818 MEM851945:MEM852818 MOI851945:MOI852818 MYE851945:MYE852818 NIA851945:NIA852818 NRW851945:NRW852818 OBS851945:OBS852818 OLO851945:OLO852818 OVK851945:OVK852818 PFG851945:PFG852818 PPC851945:PPC852818 PYY851945:PYY852818 QIU851945:QIU852818 QSQ851945:QSQ852818 RCM851945:RCM852818 RMI851945:RMI852818 RWE851945:RWE852818 SGA851945:SGA852818 SPW851945:SPW852818 SZS851945:SZS852818 TJO851945:TJO852818 TTK851945:TTK852818 UDG851945:UDG852818 UNC851945:UNC852818 UWY851945:UWY852818 VGU851945:VGU852818 VQQ851945:VQQ852818 WAM851945:WAM852818 WKI851945:WKI852818 WUE851945:WUE852818 O917488:O918361 HS917481:HS918354 RO917481:RO918354 ABK917481:ABK918354 ALG917481:ALG918354 AVC917481:AVC918354 BEY917481:BEY918354 BOU917481:BOU918354 BYQ917481:BYQ918354 CIM917481:CIM918354 CSI917481:CSI918354 DCE917481:DCE918354 DMA917481:DMA918354 DVW917481:DVW918354 EFS917481:EFS918354 EPO917481:EPO918354 EZK917481:EZK918354 FJG917481:FJG918354 FTC917481:FTC918354 GCY917481:GCY918354 GMU917481:GMU918354 GWQ917481:GWQ918354 HGM917481:HGM918354 HQI917481:HQI918354 IAE917481:IAE918354 IKA917481:IKA918354 ITW917481:ITW918354 JDS917481:JDS918354 JNO917481:JNO918354 JXK917481:JXK918354 KHG917481:KHG918354 KRC917481:KRC918354 LAY917481:LAY918354 LKU917481:LKU918354 LUQ917481:LUQ918354 MEM917481:MEM918354 MOI917481:MOI918354 MYE917481:MYE918354 NIA917481:NIA918354 NRW917481:NRW918354 OBS917481:OBS918354 OLO917481:OLO918354 OVK917481:OVK918354 PFG917481:PFG918354 PPC917481:PPC918354 PYY917481:PYY918354 QIU917481:QIU918354 QSQ917481:QSQ918354 RCM917481:RCM918354 RMI917481:RMI918354 RWE917481:RWE918354 SGA917481:SGA918354 SPW917481:SPW918354 SZS917481:SZS918354 TJO917481:TJO918354 TTK917481:TTK918354 UDG917481:UDG918354 UNC917481:UNC918354 UWY917481:UWY918354 VGU917481:VGU918354 VQQ917481:VQQ918354 WAM917481:WAM918354 WKI917481:WKI918354 WUE917481:WUE918354 O983024:O983897 HS983017:HS983890 RO983017:RO983890 ABK983017:ABK983890 ALG983017:ALG983890 AVC983017:AVC983890 BEY983017:BEY983890 BOU983017:BOU983890 BYQ983017:BYQ983890 CIM983017:CIM983890 CSI983017:CSI983890 DCE983017:DCE983890 DMA983017:DMA983890 DVW983017:DVW983890 EFS983017:EFS983890 EPO983017:EPO983890 EZK983017:EZK983890 FJG983017:FJG983890 FTC983017:FTC983890 GCY983017:GCY983890 GMU983017:GMU983890 GWQ983017:GWQ983890 HGM983017:HGM983890 HQI983017:HQI983890 IAE983017:IAE983890 IKA983017:IKA983890 ITW983017:ITW983890 JDS983017:JDS983890 JNO983017:JNO983890 JXK983017:JXK983890 KHG983017:KHG983890 KRC983017:KRC983890 LAY983017:LAY983890 LKU983017:LKU983890 LUQ983017:LUQ983890 MEM983017:MEM983890 MOI983017:MOI983890 MYE983017:MYE983890 NIA983017:NIA983890 NRW983017:NRW983890 OBS983017:OBS983890 OLO983017:OLO983890 OVK983017:OVK983890 PFG983017:PFG983890 PPC983017:PPC983890 PYY983017:PYY983890 QIU983017:QIU983890 QSQ983017:QSQ983890 RCM983017:RCM983890 RMI983017:RMI983890 RWE983017:RWE983890 SGA983017:SGA983890 SPW983017:SPW983890 SZS983017:SZS983890 TJO983017:TJO983890 TTK983017:TTK983890 UDG983017:UDG983890 UNC983017:UNC983890 UWY983017:UWY983890 VGU983017:VGU983890 VQQ983017:VQQ983890 WAM983017:WAM983890 WKI983017:WKI983890 HW55:HW849 S62:S856 RO55:RO850 ABK55:ABK850 ALG55:ALG850 AVC55:AVC850 BEY55:BEY850 BOU55:BOU850 BYQ55:BYQ850 CIM55:CIM850 CSI55:CSI850 DCE55:DCE850 DMA55:DMA850 DVW55:DVW850 EFS55:EFS850 EPO55:EPO850 EZK55:EZK850 FJG55:FJG850 FTC55:FTC850 GCY55:GCY850 GMU55:GMU850 GWQ55:GWQ850 HGM55:HGM850 HQI55:HQI850 IAE55:IAE850 IKA55:IKA850 ITW55:ITW850 JDS55:JDS850 JNO55:JNO850 JXK55:JXK850 KHG55:KHG850 KRC55:KRC850 LAY55:LAY850 LKU55:LKU850 LUQ55:LUQ850 MEM55:MEM850 MOI55:MOI850 MYE55:MYE850 NIA55:NIA850 NRW55:NRW850 OBS55:OBS850 OLO55:OLO850 OVK55:OVK850 PFG55:PFG850 PPC55:PPC850 PYY55:PYY850 QIU55:QIU850 QSQ55:QSQ850 RCM55:RCM850 RMI55:RMI850 RWE55:RWE850 SGA55:SGA850 SPW55:SPW850 SZS55:SZS850 TJO55:TJO850 TTK55:TTK850 UDG55:UDG850 UNC55:UNC850 UWY55:UWY850 VGU55:VGU850 VQQ55:VQQ850 WAM55:WAM850 WKI55:WKI850 WUE55:WUE850 HS55:HS850 WUI55:WUI849 WKM55:WKM849 WAQ55:WAQ849 VQU55:VQU849 VGY55:VGY849 UXC55:UXC849 UNG55:UNG849 UDK55:UDK849 TTO55:TTO849 TJS55:TJS849 SZW55:SZW849 SQA55:SQA849 SGE55:SGE849 RWI55:RWI849 RMM55:RMM849 RCQ55:RCQ849 QSU55:QSU849 QIY55:QIY849 PZC55:PZC849 PPG55:PPG849 PFK55:PFK849 OVO55:OVO849 OLS55:OLS849 OBW55:OBW849 NSA55:NSA849 NIE55:NIE849 MYI55:MYI849 MOM55:MOM849 MEQ55:MEQ849 LUU55:LUU849 LKY55:LKY849 LBC55:LBC849 KRG55:KRG849 KHK55:KHK849 JXO55:JXO849 JNS55:JNS849 JDW55:JDW849 IUA55:IUA849 IKE55:IKE849 IAI55:IAI849 HQM55:HQM849 HGQ55:HGQ849 GWU55:GWU849 GMY55:GMY849 GDC55:GDC849 FTG55:FTG849 FJK55:FJK849 EZO55:EZO849 EPS55:EPS849 EFW55:EFW849 DWA55:DWA849 DME55:DME849 DCI55:DCI849 CSM55:CSM849 CIQ55:CIQ849 BYU55:BYU849 BOY55:BOY849 BFC55:BFC849 AVG55:AVG849 ALK55:ALK849 ABO55:ABO849 RS55:RS849 O62:O857 HY30 RW16 ABS16 ALO16 AVK16 BFG16 BPC16 BYY16 CIU16 CSQ16 DCM16 DMI16 DWE16 EGA16 EPW16 EZS16 FJO16 FTK16 GDG16 GNC16 GWY16 HGU16 HQQ16 IAM16 IKI16 IUE16 JEA16 JNW16 JXS16 KHO16 KRK16 LBG16 LLC16 LUY16 MEU16 MOQ16 MYM16 NII16 NSE16 OCA16 OLW16 OVS16 PFO16 PPK16 PZG16 QJC16 QSY16 RCU16 RMQ16 RWM16 SGI16 SQE16 TAA16 TJW16 TTS16 UDO16 UNK16 UXG16 VHC16 VQY16 WAU16 WKQ16 WUM16 IA16 IE16 WUQ16 WKU16 WAY16 VRC16 VHG16 UXK16 UNO16 UDS16 TTW16 TKA16 TAE16 SQI16 SGM16 RWQ16 RMU16 RCY16 QTC16 QJG16 PZK16 PPO16 PFS16 OVW16 OMA16 OCE16 NSI16 NIM16 MYQ16 MOU16 MEY16 LVC16 LLG16 LBK16 KRO16 KHS16 JXW16 JOA16 JEE16 IUI16 IKM16 IAQ16 HQU16 HGY16 GXC16 GNG16 GDK16 FTO16 FJS16 EZW16 EQA16 EGE16 DWI16 DMM16 DCQ16 CSU16 CIY16 BZC16 BPG16 BFK16 AVO16 ALS16 ABW16 R18:R19 BOY11:BOY12 N11:N12 BFC11:BFC12 BFC14:BFC15 AVG14:AVG15 ALK14:ALK15 ABO14:ABO15 RS14:RS15 ABK14:ABK15 ALG14:ALG15 AVC14:AVC15 BEY14:BEY15 BOU14:BOU15 BYQ14:BYQ15 CIM14:CIM15 CSI14:CSI15 DCE14:DCE15 DMA14:DMA15 DVW14:DVW15 EFS14:EFS15 EPO14:EPO15 EZK14:EZK15 FJG14:FJG15 FTC14:FTC15 GCY14:GCY15 GMU14:GMU15 GWQ14:GWQ15 HGM14:HGM15 HQI14:HQI15 IAE14:IAE15 IKA14:IKA15 ITW14:ITW15 JDS14:JDS15 JNO14:JNO15 JXK14:JXK15 KHG14:KHG15 KRC14:KRC15 LAY14:LAY15 LKU14:LKU15 LUQ14:LUQ15 MEM14:MEM15 MOI14:MOI15 MYE14:MYE15 NIA14:NIA15 NRW14:NRW15 OBS14:OBS15 OLO14:OLO15 OVK14:OVK15 PFG14:PFG15 PPC14:PPC15 PYY14:PYY15 QIU14:QIU15 QSQ14:QSQ15 RCM14:RCM15 RMI14:RMI15 RWE14:RWE15 SGA14:SGA15 SPW14:SPW15 SZS14:SZS15 TJO14:TJO15 TTK14:TTK15 UDG14:UDG15 UNC14:UNC15 UWY14:UWY15 VGU14:VGU15 VQQ14:VQQ15 WAM14:WAM15 WKI14:WKI15 WUE14:WUE15 HS14:HS15 HW14:HW15 RO14:RO15 WUI14:WUI15 WKM14:WKM15 WAQ14:WAQ15 VQU14:VQU15 VGY14:VGY15 UXC14:UXC15 UNG14:UNG15 UDK14:UDK15 TTO14:TTO15 TJS14:TJS15 SZW14:SZW15 SQA14:SQA15 SGE14:SGE15 RWI14:RWI15 RMM14:RMM15 RCQ14:RCQ15 QSU14:QSU15 QIY14:QIY15 PZC14:PZC15 PPG14:PPG15 PFK14:PFK15 OVO14:OVO15 OLS14:OLS15 OBW14:OBW15 NSA14:NSA15 NIE14:NIE15 MYI14:MYI15 MOM14:MOM15 MEQ14:MEQ15 LUU14:LUU15 LKY14:LKY15 LBC14:LBC15 KRG14:KRG15 KHK14:KHK15 JXO14:JXO15 JNS14:JNS15 JDW14:JDW15 IUA14:IUA15 IKE14:IKE15 IAI14:IAI15 HQM14:HQM15 HGQ14:HGQ15 GWU14:GWU15 GMY14:GMY15 GDC14:GDC15 FTG14:FTG15 FJK14:FJK15 EZO14:EZO15 EPS14:EPS15 EFW14:EFW15 DWA14:DWA15 DME14:DME15 DCI14:DCI15 WVW28 AVM30 ALQ30 ABU30 RY30 IC30 WUK30 WKO30 WAS30 VQW30 VHA30 UXE30 UNI30 UDM30 TTQ30 TJU30 SZY30 SQC30 SGG30 RWK30 RMO30 RCS30 QSW30 QJA30 PZE30 PPI30 PFM30 OVQ30 OLU30 OBY30 NSC30 NIG30 MYK30 MOO30 MES30 LUW30 LLA30 LBE30 KRI30 KHM30 JXQ30 JNU30 JDY30 IUC30 IKG30 IAK30 HQO30 HGS30 GWW30 GNA30 GDE30 FTI30 FJM30 EZQ30 EPU30 EFY30 DWC30 DMG30 DCK30 CSO30 CIS30 BYW30 BPA30 BFE30 AVI30 ALM30 ABQ30 RU30 WUO30 WKS30 WAW30 VRA30 VHE30 UXI30 UNM30 UDQ30 TTU30 TJY30 TAC30 SQG30 SGK30 RWO30 RMS30 RCW30 QTA30 QJE30 PZI30 PPM30 PFQ30 OVU30 OLY30 OCC30 NSG30 NIK30 MYO30 MOS30 MEW30 LVA30 LLE30 LBI30 KRM30 KHQ30 JXU30 JNY30 JEC30 IUG30 IKK30 IAO30 HQS30 HGW30 GXA30 GNE30 GDI30 FTM30 FJQ30 EZU30 EPY30 EGC30 DWG30 DMK30 DCO30 CSS30 CIW30 BZA30 BPE30 BFI30 CSM14:CSM15 CIQ14:CIQ15 BYU14:BYU15 BOY14:BOY15 HGQ8:HGQ9 GMY8:GMY9 GWU8:GWU9 HQM8:HQM9 IUA8:IUA9 JDW8:JDW9 JNS8:JNS9 JXO8:JXO9 KHK8:KHK9 KRG8:KRG9 LBC8:LBC9 LKY8:LKY9 LUU8:LUU9 MEQ8:MEQ9 MOM8:MOM9 MYI8:MYI9 NIE8:NIE9 NSA8:NSA9 OBW8:OBW9 OLS8:OLS9 OVO8:OVO9 PFK8:PFK9 PPG8:PPG9 PZC8:PZC9 QIY8:QIY9 QSU8:QSU9 RCQ8:RCQ9 RMM8:RMM9 RWI8:RWI9 SGE8:SGE9 SQA8:SQA9 SZW8:SZW9 TJS8:TJS9 TTO8:TTO9 UDK8:UDK9 UNG8:UNG9 UXC8:UXC9 VGY8:VGY9 VQU8:VQU9 WAQ8:WAQ9 WKM8:WKM9 WUI8:WUI9 RO8:RO9 HW8:HW9 HS8:HS9 WUE8:WUE9 WKI8:WKI9 WAM8:WAM9 VQQ8:VQQ9 VGU8:VGU9 UWY8:UWY9 UNC8:UNC9 UDG8:UDG9 TTK8:TTK9 TJO8:TJO9 SZS8:SZS9 SPW8:SPW9 SGA8:SGA9 RWE8:RWE9 RMI8:RMI9 RCM8:RCM9 QSQ8:QSQ9 QIU8:QIU9 PYY8:PYY9 PPC8:PPC9 PFG8:PFG9 OVK8:OVK9 OLO8:OLO9 OBS8:OBS9 NRW8:NRW9 NIA8:NIA9 MYE8:MYE9 MOI8:MOI9 MEM8:MEM9 LUQ8:LUQ9 LKU8:LKU9 LAY8:LAY9 KRC8:KRC9 KHG8:KHG9 JXK8:JXK9 JNO8:JNO9 JDS8:JDS9 ITW8:ITW9 IKA8:IKA9 IAE8:IAE9 HQI8:HQI9 HGM8:HGM9 GWQ8:GWQ9 GMU8:GMU9 GCY8:GCY9 FTC8:FTC9 FJG8:FJG9 EZK8:EZK9 EPO8:EPO9 EFS8:EFS9 DVW8:DVW9 DMA8:DMA9 DCE8:DCE9 CSI8:CSI9 CIM8:CIM9 BYQ8:BYQ9 BOU8:BOU9 BEY8:BEY9 AVC8:AVC9 ALG8:ALG9 ABK8:ABK9 RS8:RS9 ABO8:ABO9 S8:S9 O8:O9 ALK8:ALK9 AVG8:AVG9 BFC8:BFC9 BOY8:BOY9 BYU8:BYU9 CIQ8:CIQ9 CSM8:CSM9 DCI8:DCI9 DME8:DME9 DWA8:DWA9 EFW8:EFW9 EPS8:EPS9 EZO8:EZO9 FJK8:FJK9 FTG8:FTG9 GDC8:GDC9 IAI8:IAI9 IKE8:IKE9 AVG11:AVG12 ALK11:ALK12 ABO11:ABO12 RS11:RS12 ABK11:ABK12 ALG11:ALG12 AVC11:AVC12 BEY11:BEY12 BOU11:BOU12 BYQ11:BYQ12 CIM11:CIM12 CSI11:CSI12 DCE11:DCE12 DMA11:DMA12 DVW11:DVW12 EFS11:EFS12 EPO11:EPO12 EZK11:EZK12 FJG11:FJG12 FTC11:FTC12 GCY11:GCY12 GMU11:GMU12 GWQ11:GWQ12 HGM11:HGM12 HQI11:HQI12 IAE11:IAE12 IKA11:IKA12 ITW11:ITW12 JDS11:JDS12 JNO11:JNO12 JXK11:JXK12 KHG11:KHG12 KRC11:KRC12 LAY11:LAY12 LKU11:LKU12 LUQ11:LUQ12 MEM11:MEM12 MOI11:MOI12 MYE11:MYE12 NIA11:NIA12 NRW11:NRW12 OBS11:OBS12 OLO11:OLO12 OVK11:OVK12 PFG11:PFG12 PPC11:PPC12 PYY11:PYY12 QIU11:QIU12 QSQ11:QSQ12 RCM11:RCM12 RMI11:RMI12 RWE11:RWE12 SGA11:SGA12 SPW11:SPW12 SZS11:SZS12 TJO11:TJO12 TTK11:TTK12 UDG11:UDG12 UNC11:UNC12 UWY11:UWY12 VGU11:VGU12 VQQ11:VQQ12 WAM11:WAM12 WKI11:WKI12 WUE11:WUE12 HS11:HS12 HW11:HW12 RO11:RO12 WUI11:WUI12 WKM11:WKM12 WAQ11:WAQ12 VQU11:VQU12 VGY11:VGY12 UXC11:UXC12 UNG11:UNG12 UDK11:UDK12 TTO11:TTO12 TJS11:TJS12 SZW11:SZW12 SQA11:SQA12 SGE11:SGE12 RWI11:RWI12 RMM11:RMM12 RCQ11:RCQ12 QSU11:QSU12 QIY11:QIY12 PZC11:PZC12 PPG11:PPG12 PFK11:PFK12 OVO11:OVO12 OLS11:OLS12 OBW11:OBW12 NSA11:NSA12 NIE11:NIE12 MYI11:MYI12 MOM11:MOM12 MEQ11:MEQ12 LUU11:LUU12 LKY11:LKY12 LBC11:LBC12 KRG11:KRG12 KHK11:KHK12 JXO11:JXO12 JNS11:JNS12 JDW11:JDW12 IUA11:IUA12 IKE11:IKE12 IAI11:IAI12 HQM11:HQM12 HGQ11:HGQ12 GWU11:GWU12 GMY11:GMY12 GDC11:GDC12 FTG11:FTG12 FJK11:FJK12 EZO11:EZO12 EPS11:EPS12 EFW11:EFW12 DWA11:DWA12 DME11:DME12 DCI11:DCI12 CSM11:CSM12 CIQ11:CIQ12 BYU11:BYU12 SA16 R11:R12 S14:S17 O14:O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WVS17 WLW17 JO28 TK28 ADG28 ANC28 AWY28 BGU28 BQQ28 CAM28 CKI28 CUE28 DEA28 DNW28 DXS28 EHO28 ERK28 FBG28 FLC28 FUY28 GEU28 GOQ28 GYM28 HII28 HSE28 ICA28 ILW28 IVS28 JFO28 JPK28 JZG28 KJC28 KSY28 LCU28 LMQ28 LWM28 MGI28 MQE28 NAA28 NJW28 NTS28 ODO28 ONK28 OXG28 PHC28 PQY28 QAU28 QKQ28 QUM28 REI28 ROE28 RYA28 SHW28 SRS28 TBO28 TLK28 TVG28 UFC28 UOY28 UYU28 VIQ28 VSM28 WCI28 WME28 WWA28 JK28 TG28 ADC28 AMY28 AWU28 BGQ28 BQM28 CAI28 CKE28 CUA28 DDW28 DNS28 DXO28 EHK28 ERG28 FBC28 FKY28 FUU28 GEQ28 GOM28 GYI28 HIE28 HSA28 IBW28 ILS28 IVO28 JFK28 JPG28 JZC28 KIY28 KSU28 LCQ28 LMM28 LWI28 MGE28 MQA28 MZW28 NJS28 NTO28 ODK28 ONG28 OXC28 PGY28 PQU28 QAQ28 QKM28 QUI28 REE28 ROA28 RXW28 SHS28 SRO28 TBK28 TLG28 TVC28 UEY28 UOU28 UYQ28 VIM28 VSI28 WCE28 WMA28 O35:O38 R33:R34 S52:S53 WMA52 WCE52 VSI52 VIM52 UYQ52 UOU52 UEY52 TVC52 TLG52 TBK52 SRO52 SHS52 RXW52 ROA52 REE52 QUI52 QKM52 QAQ52 PQU52 PGY52 OXC52 ONG52 ODK52 NTO52 NJS52 MZW52 MQA52 MGE52 LWI52 LMM52 LCQ52 KSU52 KIY52 JZC52 JPG52 JFK52 IVO52 ILS52 IBW52 HSA52 HIE52 GYI52 GOM52 GEQ52 FUU52 FKY52 FBC52 ERG52 EHK52 DXO52 DNS52 DDW52 CUA52 CKE52 CAI52 BQM52 BGQ52 AWU52 AMY52 ADC52 TG52 JK52 WWA52 WME52 WCI52 VSM52 VIQ52 UYU52 UOY52 UFC52 TVG52 TLK52 TBO52 SRS52 SHW52 RYA52 ROE52 REI52 QUM52 QKQ52 QAU52 PQY52 PHC52 OXG52 ONK52 ODO52 NTS52 NJW52 NAA52 MQE52 MGI52 LWM52 LMQ52 LCU52 KSY52 KJC52 JZG52 JPK52 JFO52 IVS52 ILW52 ICA52 HSE52 HII52 GYM52 GOQ52 GEU52 FUY52 FLC52 FBG52 ERK52 EHO52 DXS52 DNW52 DEA52 CUE52 CKI52 CAM52 BQQ52 BGU52 AWY52 ANC52 ADG52 TK52 JO52 WVW52 R39 S35:S38 O52:O53 N18:N19 O20:O23 O24:P27 O28:O30 S20:S30 WVS29 WVS20:WVS27 WLW29 WLW20:WLW27 WCA29 WCA20:WCA27 VSE29 VSE20:VSE27 VII29 VII20:VII27 UYM29 UYM20:UYM27 UOQ29 UOQ20:UOQ27 UEU29 UEU20:UEU27 TUY29 TUY20:TUY27 TLC29 TLC20:TLC27 TBG29 TBG20:TBG27 SRK29 SRK20:SRK27 SHO29 SHO20:SHO27 RXS29 RXS20:RXS27 RNW29 RNW20:RNW27 REA29 REA20:REA27 QUE29 QUE20:QUE27 QKI29 QKI20:QKI27 QAM29 QAM20:QAM27 PQQ29 PQQ20:PQQ27 PGU29 PGU20:PGU27 OWY29 OWY20:OWY27 ONC29 ONC20:ONC27 ODG29 ODG20:ODG27 NTK29 NTK20:NTK27 NJO29 NJO20:NJO27 MZS29 MZS20:MZS27 MPW29 MPW20:MPW27 MGA29 MGA20:MGA27 LWE29 LWE20:LWE27 LMI29 LMI20:LMI27 LCM29 LCM20:LCM27 KSQ29 KSQ20:KSQ27 KIU29 KIU20:KIU27 JYY29 JYY20:JYY27 JPC29 JPC20:JPC27 JFG29 JFG20:JFG27 IVK29 IVK20:IVK27 ILO29 ILO20:ILO27 IBS29 IBS20:IBS27 HRW29 HRW20:HRW27 HIA29 HIA20:HIA27 GYE29 GYE20:GYE27 GOI29 GOI20:GOI27 GEM29 GEM20:GEM27 FUQ29 FUQ20:FUQ27 FKU29 FKU20:FKU27 FAY29 FAY20:FAY27 ERC29 ERC20:ERC27 EHG29 EHG20:EHG27 DXK29 DXK20:DXK27 DNO29 DNO20:DNO27 DDS29 DDS20:DDS27 CTW29 CTW20:CTW27 CKA29 CKA20:CKA27 CAE29 CAE20:CAE27 BQI29 BQI20:BQI27 BGM29 BGM20:BGM27 AWQ29 AWQ20:AWQ27 AMU29 AMU20:AMU27 ACY29 ACY20:ACY27 TC29 TC20:TC27 JG29 JG20:JG27 R46:R51 O42:O44 O45 S42:S44 S45">
      <formula1>9</formula1>
    </dataValidation>
    <dataValidation type="textLength" operator="equal" allowBlank="1" showInputMessage="1" showErrorMessage="1" error="БИН должен содержать 12 символов" sqref="WVU983017:WVU983889 BA65520:BA66392 JI65513:JI66385 TE65513:TE66385 ADA65513:ADA66385 AMW65513:AMW66385 AWS65513:AWS66385 BGO65513:BGO66385 BQK65513:BQK66385 CAG65513:CAG66385 CKC65513:CKC66385 CTY65513:CTY66385 DDU65513:DDU66385 DNQ65513:DNQ66385 DXM65513:DXM66385 EHI65513:EHI66385 ERE65513:ERE66385 FBA65513:FBA66385 FKW65513:FKW66385 FUS65513:FUS66385 GEO65513:GEO66385 GOK65513:GOK66385 GYG65513:GYG66385 HIC65513:HIC66385 HRY65513:HRY66385 IBU65513:IBU66385 ILQ65513:ILQ66385 IVM65513:IVM66385 JFI65513:JFI66385 JPE65513:JPE66385 JZA65513:JZA66385 KIW65513:KIW66385 KSS65513:KSS66385 LCO65513:LCO66385 LMK65513:LMK66385 LWG65513:LWG66385 MGC65513:MGC66385 MPY65513:MPY66385 MZU65513:MZU66385 NJQ65513:NJQ66385 NTM65513:NTM66385 ODI65513:ODI66385 ONE65513:ONE66385 OXA65513:OXA66385 PGW65513:PGW66385 PQS65513:PQS66385 QAO65513:QAO66385 QKK65513:QKK66385 QUG65513:QUG66385 REC65513:REC66385 RNY65513:RNY66385 RXU65513:RXU66385 SHQ65513:SHQ66385 SRM65513:SRM66385 TBI65513:TBI66385 TLE65513:TLE66385 TVA65513:TVA66385 UEW65513:UEW66385 UOS65513:UOS66385 UYO65513:UYO66385 VIK65513:VIK66385 VSG65513:VSG66385 WCC65513:WCC66385 WLY65513:WLY66385 WVU65513:WVU66385 BA131056:BA131928 JI131049:JI131921 TE131049:TE131921 ADA131049:ADA131921 AMW131049:AMW131921 AWS131049:AWS131921 BGO131049:BGO131921 BQK131049:BQK131921 CAG131049:CAG131921 CKC131049:CKC131921 CTY131049:CTY131921 DDU131049:DDU131921 DNQ131049:DNQ131921 DXM131049:DXM131921 EHI131049:EHI131921 ERE131049:ERE131921 FBA131049:FBA131921 FKW131049:FKW131921 FUS131049:FUS131921 GEO131049:GEO131921 GOK131049:GOK131921 GYG131049:GYG131921 HIC131049:HIC131921 HRY131049:HRY131921 IBU131049:IBU131921 ILQ131049:ILQ131921 IVM131049:IVM131921 JFI131049:JFI131921 JPE131049:JPE131921 JZA131049:JZA131921 KIW131049:KIW131921 KSS131049:KSS131921 LCO131049:LCO131921 LMK131049:LMK131921 LWG131049:LWG131921 MGC131049:MGC131921 MPY131049:MPY131921 MZU131049:MZU131921 NJQ131049:NJQ131921 NTM131049:NTM131921 ODI131049:ODI131921 ONE131049:ONE131921 OXA131049:OXA131921 PGW131049:PGW131921 PQS131049:PQS131921 QAO131049:QAO131921 QKK131049:QKK131921 QUG131049:QUG131921 REC131049:REC131921 RNY131049:RNY131921 RXU131049:RXU131921 SHQ131049:SHQ131921 SRM131049:SRM131921 TBI131049:TBI131921 TLE131049:TLE131921 TVA131049:TVA131921 UEW131049:UEW131921 UOS131049:UOS131921 UYO131049:UYO131921 VIK131049:VIK131921 VSG131049:VSG131921 WCC131049:WCC131921 WLY131049:WLY131921 WVU131049:WVU131921 BA196592:BA197464 JI196585:JI197457 TE196585:TE197457 ADA196585:ADA197457 AMW196585:AMW197457 AWS196585:AWS197457 BGO196585:BGO197457 BQK196585:BQK197457 CAG196585:CAG197457 CKC196585:CKC197457 CTY196585:CTY197457 DDU196585:DDU197457 DNQ196585:DNQ197457 DXM196585:DXM197457 EHI196585:EHI197457 ERE196585:ERE197457 FBA196585:FBA197457 FKW196585:FKW197457 FUS196585:FUS197457 GEO196585:GEO197457 GOK196585:GOK197457 GYG196585:GYG197457 HIC196585:HIC197457 HRY196585:HRY197457 IBU196585:IBU197457 ILQ196585:ILQ197457 IVM196585:IVM197457 JFI196585:JFI197457 JPE196585:JPE197457 JZA196585:JZA197457 KIW196585:KIW197457 KSS196585:KSS197457 LCO196585:LCO197457 LMK196585:LMK197457 LWG196585:LWG197457 MGC196585:MGC197457 MPY196585:MPY197457 MZU196585:MZU197457 NJQ196585:NJQ197457 NTM196585:NTM197457 ODI196585:ODI197457 ONE196585:ONE197457 OXA196585:OXA197457 PGW196585:PGW197457 PQS196585:PQS197457 QAO196585:QAO197457 QKK196585:QKK197457 QUG196585:QUG197457 REC196585:REC197457 RNY196585:RNY197457 RXU196585:RXU197457 SHQ196585:SHQ197457 SRM196585:SRM197457 TBI196585:TBI197457 TLE196585:TLE197457 TVA196585:TVA197457 UEW196585:UEW197457 UOS196585:UOS197457 UYO196585:UYO197457 VIK196585:VIK197457 VSG196585:VSG197457 WCC196585:WCC197457 WLY196585:WLY197457 WVU196585:WVU197457 BA262128:BA263000 JI262121:JI262993 TE262121:TE262993 ADA262121:ADA262993 AMW262121:AMW262993 AWS262121:AWS262993 BGO262121:BGO262993 BQK262121:BQK262993 CAG262121:CAG262993 CKC262121:CKC262993 CTY262121:CTY262993 DDU262121:DDU262993 DNQ262121:DNQ262993 DXM262121:DXM262993 EHI262121:EHI262993 ERE262121:ERE262993 FBA262121:FBA262993 FKW262121:FKW262993 FUS262121:FUS262993 GEO262121:GEO262993 GOK262121:GOK262993 GYG262121:GYG262993 HIC262121:HIC262993 HRY262121:HRY262993 IBU262121:IBU262993 ILQ262121:ILQ262993 IVM262121:IVM262993 JFI262121:JFI262993 JPE262121:JPE262993 JZA262121:JZA262993 KIW262121:KIW262993 KSS262121:KSS262993 LCO262121:LCO262993 LMK262121:LMK262993 LWG262121:LWG262993 MGC262121:MGC262993 MPY262121:MPY262993 MZU262121:MZU262993 NJQ262121:NJQ262993 NTM262121:NTM262993 ODI262121:ODI262993 ONE262121:ONE262993 OXA262121:OXA262993 PGW262121:PGW262993 PQS262121:PQS262993 QAO262121:QAO262993 QKK262121:QKK262993 QUG262121:QUG262993 REC262121:REC262993 RNY262121:RNY262993 RXU262121:RXU262993 SHQ262121:SHQ262993 SRM262121:SRM262993 TBI262121:TBI262993 TLE262121:TLE262993 TVA262121:TVA262993 UEW262121:UEW262993 UOS262121:UOS262993 UYO262121:UYO262993 VIK262121:VIK262993 VSG262121:VSG262993 WCC262121:WCC262993 WLY262121:WLY262993 WVU262121:WVU262993 BA327664:BA328536 JI327657:JI328529 TE327657:TE328529 ADA327657:ADA328529 AMW327657:AMW328529 AWS327657:AWS328529 BGO327657:BGO328529 BQK327657:BQK328529 CAG327657:CAG328529 CKC327657:CKC328529 CTY327657:CTY328529 DDU327657:DDU328529 DNQ327657:DNQ328529 DXM327657:DXM328529 EHI327657:EHI328529 ERE327657:ERE328529 FBA327657:FBA328529 FKW327657:FKW328529 FUS327657:FUS328529 GEO327657:GEO328529 GOK327657:GOK328529 GYG327657:GYG328529 HIC327657:HIC328529 HRY327657:HRY328529 IBU327657:IBU328529 ILQ327657:ILQ328529 IVM327657:IVM328529 JFI327657:JFI328529 JPE327657:JPE328529 JZA327657:JZA328529 KIW327657:KIW328529 KSS327657:KSS328529 LCO327657:LCO328529 LMK327657:LMK328529 LWG327657:LWG328529 MGC327657:MGC328529 MPY327657:MPY328529 MZU327657:MZU328529 NJQ327657:NJQ328529 NTM327657:NTM328529 ODI327657:ODI328529 ONE327657:ONE328529 OXA327657:OXA328529 PGW327657:PGW328529 PQS327657:PQS328529 QAO327657:QAO328529 QKK327657:QKK328529 QUG327657:QUG328529 REC327657:REC328529 RNY327657:RNY328529 RXU327657:RXU328529 SHQ327657:SHQ328529 SRM327657:SRM328529 TBI327657:TBI328529 TLE327657:TLE328529 TVA327657:TVA328529 UEW327657:UEW328529 UOS327657:UOS328529 UYO327657:UYO328529 VIK327657:VIK328529 VSG327657:VSG328529 WCC327657:WCC328529 WLY327657:WLY328529 WVU327657:WVU328529 BA393200:BA394072 JI393193:JI394065 TE393193:TE394065 ADA393193:ADA394065 AMW393193:AMW394065 AWS393193:AWS394065 BGO393193:BGO394065 BQK393193:BQK394065 CAG393193:CAG394065 CKC393193:CKC394065 CTY393193:CTY394065 DDU393193:DDU394065 DNQ393193:DNQ394065 DXM393193:DXM394065 EHI393193:EHI394065 ERE393193:ERE394065 FBA393193:FBA394065 FKW393193:FKW394065 FUS393193:FUS394065 GEO393193:GEO394065 GOK393193:GOK394065 GYG393193:GYG394065 HIC393193:HIC394065 HRY393193:HRY394065 IBU393193:IBU394065 ILQ393193:ILQ394065 IVM393193:IVM394065 JFI393193:JFI394065 JPE393193:JPE394065 JZA393193:JZA394065 KIW393193:KIW394065 KSS393193:KSS394065 LCO393193:LCO394065 LMK393193:LMK394065 LWG393193:LWG394065 MGC393193:MGC394065 MPY393193:MPY394065 MZU393193:MZU394065 NJQ393193:NJQ394065 NTM393193:NTM394065 ODI393193:ODI394065 ONE393193:ONE394065 OXA393193:OXA394065 PGW393193:PGW394065 PQS393193:PQS394065 QAO393193:QAO394065 QKK393193:QKK394065 QUG393193:QUG394065 REC393193:REC394065 RNY393193:RNY394065 RXU393193:RXU394065 SHQ393193:SHQ394065 SRM393193:SRM394065 TBI393193:TBI394065 TLE393193:TLE394065 TVA393193:TVA394065 UEW393193:UEW394065 UOS393193:UOS394065 UYO393193:UYO394065 VIK393193:VIK394065 VSG393193:VSG394065 WCC393193:WCC394065 WLY393193:WLY394065 WVU393193:WVU394065 BA458736:BA459608 JI458729:JI459601 TE458729:TE459601 ADA458729:ADA459601 AMW458729:AMW459601 AWS458729:AWS459601 BGO458729:BGO459601 BQK458729:BQK459601 CAG458729:CAG459601 CKC458729:CKC459601 CTY458729:CTY459601 DDU458729:DDU459601 DNQ458729:DNQ459601 DXM458729:DXM459601 EHI458729:EHI459601 ERE458729:ERE459601 FBA458729:FBA459601 FKW458729:FKW459601 FUS458729:FUS459601 GEO458729:GEO459601 GOK458729:GOK459601 GYG458729:GYG459601 HIC458729:HIC459601 HRY458729:HRY459601 IBU458729:IBU459601 ILQ458729:ILQ459601 IVM458729:IVM459601 JFI458729:JFI459601 JPE458729:JPE459601 JZA458729:JZA459601 KIW458729:KIW459601 KSS458729:KSS459601 LCO458729:LCO459601 LMK458729:LMK459601 LWG458729:LWG459601 MGC458729:MGC459601 MPY458729:MPY459601 MZU458729:MZU459601 NJQ458729:NJQ459601 NTM458729:NTM459601 ODI458729:ODI459601 ONE458729:ONE459601 OXA458729:OXA459601 PGW458729:PGW459601 PQS458729:PQS459601 QAO458729:QAO459601 QKK458729:QKK459601 QUG458729:QUG459601 REC458729:REC459601 RNY458729:RNY459601 RXU458729:RXU459601 SHQ458729:SHQ459601 SRM458729:SRM459601 TBI458729:TBI459601 TLE458729:TLE459601 TVA458729:TVA459601 UEW458729:UEW459601 UOS458729:UOS459601 UYO458729:UYO459601 VIK458729:VIK459601 VSG458729:VSG459601 WCC458729:WCC459601 WLY458729:WLY459601 WVU458729:WVU459601 BA524272:BA525144 JI524265:JI525137 TE524265:TE525137 ADA524265:ADA525137 AMW524265:AMW525137 AWS524265:AWS525137 BGO524265:BGO525137 BQK524265:BQK525137 CAG524265:CAG525137 CKC524265:CKC525137 CTY524265:CTY525137 DDU524265:DDU525137 DNQ524265:DNQ525137 DXM524265:DXM525137 EHI524265:EHI525137 ERE524265:ERE525137 FBA524265:FBA525137 FKW524265:FKW525137 FUS524265:FUS525137 GEO524265:GEO525137 GOK524265:GOK525137 GYG524265:GYG525137 HIC524265:HIC525137 HRY524265:HRY525137 IBU524265:IBU525137 ILQ524265:ILQ525137 IVM524265:IVM525137 JFI524265:JFI525137 JPE524265:JPE525137 JZA524265:JZA525137 KIW524265:KIW525137 KSS524265:KSS525137 LCO524265:LCO525137 LMK524265:LMK525137 LWG524265:LWG525137 MGC524265:MGC525137 MPY524265:MPY525137 MZU524265:MZU525137 NJQ524265:NJQ525137 NTM524265:NTM525137 ODI524265:ODI525137 ONE524265:ONE525137 OXA524265:OXA525137 PGW524265:PGW525137 PQS524265:PQS525137 QAO524265:QAO525137 QKK524265:QKK525137 QUG524265:QUG525137 REC524265:REC525137 RNY524265:RNY525137 RXU524265:RXU525137 SHQ524265:SHQ525137 SRM524265:SRM525137 TBI524265:TBI525137 TLE524265:TLE525137 TVA524265:TVA525137 UEW524265:UEW525137 UOS524265:UOS525137 UYO524265:UYO525137 VIK524265:VIK525137 VSG524265:VSG525137 WCC524265:WCC525137 WLY524265:WLY525137 WVU524265:WVU525137 BA589808:BA590680 JI589801:JI590673 TE589801:TE590673 ADA589801:ADA590673 AMW589801:AMW590673 AWS589801:AWS590673 BGO589801:BGO590673 BQK589801:BQK590673 CAG589801:CAG590673 CKC589801:CKC590673 CTY589801:CTY590673 DDU589801:DDU590673 DNQ589801:DNQ590673 DXM589801:DXM590673 EHI589801:EHI590673 ERE589801:ERE590673 FBA589801:FBA590673 FKW589801:FKW590673 FUS589801:FUS590673 GEO589801:GEO590673 GOK589801:GOK590673 GYG589801:GYG590673 HIC589801:HIC590673 HRY589801:HRY590673 IBU589801:IBU590673 ILQ589801:ILQ590673 IVM589801:IVM590673 JFI589801:JFI590673 JPE589801:JPE590673 JZA589801:JZA590673 KIW589801:KIW590673 KSS589801:KSS590673 LCO589801:LCO590673 LMK589801:LMK590673 LWG589801:LWG590673 MGC589801:MGC590673 MPY589801:MPY590673 MZU589801:MZU590673 NJQ589801:NJQ590673 NTM589801:NTM590673 ODI589801:ODI590673 ONE589801:ONE590673 OXA589801:OXA590673 PGW589801:PGW590673 PQS589801:PQS590673 QAO589801:QAO590673 QKK589801:QKK590673 QUG589801:QUG590673 REC589801:REC590673 RNY589801:RNY590673 RXU589801:RXU590673 SHQ589801:SHQ590673 SRM589801:SRM590673 TBI589801:TBI590673 TLE589801:TLE590673 TVA589801:TVA590673 UEW589801:UEW590673 UOS589801:UOS590673 UYO589801:UYO590673 VIK589801:VIK590673 VSG589801:VSG590673 WCC589801:WCC590673 WLY589801:WLY590673 WVU589801:WVU590673 BA655344:BA656216 JI655337:JI656209 TE655337:TE656209 ADA655337:ADA656209 AMW655337:AMW656209 AWS655337:AWS656209 BGO655337:BGO656209 BQK655337:BQK656209 CAG655337:CAG656209 CKC655337:CKC656209 CTY655337:CTY656209 DDU655337:DDU656209 DNQ655337:DNQ656209 DXM655337:DXM656209 EHI655337:EHI656209 ERE655337:ERE656209 FBA655337:FBA656209 FKW655337:FKW656209 FUS655337:FUS656209 GEO655337:GEO656209 GOK655337:GOK656209 GYG655337:GYG656209 HIC655337:HIC656209 HRY655337:HRY656209 IBU655337:IBU656209 ILQ655337:ILQ656209 IVM655337:IVM656209 JFI655337:JFI656209 JPE655337:JPE656209 JZA655337:JZA656209 KIW655337:KIW656209 KSS655337:KSS656209 LCO655337:LCO656209 LMK655337:LMK656209 LWG655337:LWG656209 MGC655337:MGC656209 MPY655337:MPY656209 MZU655337:MZU656209 NJQ655337:NJQ656209 NTM655337:NTM656209 ODI655337:ODI656209 ONE655337:ONE656209 OXA655337:OXA656209 PGW655337:PGW656209 PQS655337:PQS656209 QAO655337:QAO656209 QKK655337:QKK656209 QUG655337:QUG656209 REC655337:REC656209 RNY655337:RNY656209 RXU655337:RXU656209 SHQ655337:SHQ656209 SRM655337:SRM656209 TBI655337:TBI656209 TLE655337:TLE656209 TVA655337:TVA656209 UEW655337:UEW656209 UOS655337:UOS656209 UYO655337:UYO656209 VIK655337:VIK656209 VSG655337:VSG656209 WCC655337:WCC656209 WLY655337:WLY656209 WVU655337:WVU656209 BA720880:BA721752 JI720873:JI721745 TE720873:TE721745 ADA720873:ADA721745 AMW720873:AMW721745 AWS720873:AWS721745 BGO720873:BGO721745 BQK720873:BQK721745 CAG720873:CAG721745 CKC720873:CKC721745 CTY720873:CTY721745 DDU720873:DDU721745 DNQ720873:DNQ721745 DXM720873:DXM721745 EHI720873:EHI721745 ERE720873:ERE721745 FBA720873:FBA721745 FKW720873:FKW721745 FUS720873:FUS721745 GEO720873:GEO721745 GOK720873:GOK721745 GYG720873:GYG721745 HIC720873:HIC721745 HRY720873:HRY721745 IBU720873:IBU721745 ILQ720873:ILQ721745 IVM720873:IVM721745 JFI720873:JFI721745 JPE720873:JPE721745 JZA720873:JZA721745 KIW720873:KIW721745 KSS720873:KSS721745 LCO720873:LCO721745 LMK720873:LMK721745 LWG720873:LWG721745 MGC720873:MGC721745 MPY720873:MPY721745 MZU720873:MZU721745 NJQ720873:NJQ721745 NTM720873:NTM721745 ODI720873:ODI721745 ONE720873:ONE721745 OXA720873:OXA721745 PGW720873:PGW721745 PQS720873:PQS721745 QAO720873:QAO721745 QKK720873:QKK721745 QUG720873:QUG721745 REC720873:REC721745 RNY720873:RNY721745 RXU720873:RXU721745 SHQ720873:SHQ721745 SRM720873:SRM721745 TBI720873:TBI721745 TLE720873:TLE721745 TVA720873:TVA721745 UEW720873:UEW721745 UOS720873:UOS721745 UYO720873:UYO721745 VIK720873:VIK721745 VSG720873:VSG721745 WCC720873:WCC721745 WLY720873:WLY721745 WVU720873:WVU721745 BA786416:BA787288 JI786409:JI787281 TE786409:TE787281 ADA786409:ADA787281 AMW786409:AMW787281 AWS786409:AWS787281 BGO786409:BGO787281 BQK786409:BQK787281 CAG786409:CAG787281 CKC786409:CKC787281 CTY786409:CTY787281 DDU786409:DDU787281 DNQ786409:DNQ787281 DXM786409:DXM787281 EHI786409:EHI787281 ERE786409:ERE787281 FBA786409:FBA787281 FKW786409:FKW787281 FUS786409:FUS787281 GEO786409:GEO787281 GOK786409:GOK787281 GYG786409:GYG787281 HIC786409:HIC787281 HRY786409:HRY787281 IBU786409:IBU787281 ILQ786409:ILQ787281 IVM786409:IVM787281 JFI786409:JFI787281 JPE786409:JPE787281 JZA786409:JZA787281 KIW786409:KIW787281 KSS786409:KSS787281 LCO786409:LCO787281 LMK786409:LMK787281 LWG786409:LWG787281 MGC786409:MGC787281 MPY786409:MPY787281 MZU786409:MZU787281 NJQ786409:NJQ787281 NTM786409:NTM787281 ODI786409:ODI787281 ONE786409:ONE787281 OXA786409:OXA787281 PGW786409:PGW787281 PQS786409:PQS787281 QAO786409:QAO787281 QKK786409:QKK787281 QUG786409:QUG787281 REC786409:REC787281 RNY786409:RNY787281 RXU786409:RXU787281 SHQ786409:SHQ787281 SRM786409:SRM787281 TBI786409:TBI787281 TLE786409:TLE787281 TVA786409:TVA787281 UEW786409:UEW787281 UOS786409:UOS787281 UYO786409:UYO787281 VIK786409:VIK787281 VSG786409:VSG787281 WCC786409:WCC787281 WLY786409:WLY787281 WVU786409:WVU787281 BA851952:BA852824 JI851945:JI852817 TE851945:TE852817 ADA851945:ADA852817 AMW851945:AMW852817 AWS851945:AWS852817 BGO851945:BGO852817 BQK851945:BQK852817 CAG851945:CAG852817 CKC851945:CKC852817 CTY851945:CTY852817 DDU851945:DDU852817 DNQ851945:DNQ852817 DXM851945:DXM852817 EHI851945:EHI852817 ERE851945:ERE852817 FBA851945:FBA852817 FKW851945:FKW852817 FUS851945:FUS852817 GEO851945:GEO852817 GOK851945:GOK852817 GYG851945:GYG852817 HIC851945:HIC852817 HRY851945:HRY852817 IBU851945:IBU852817 ILQ851945:ILQ852817 IVM851945:IVM852817 JFI851945:JFI852817 JPE851945:JPE852817 JZA851945:JZA852817 KIW851945:KIW852817 KSS851945:KSS852817 LCO851945:LCO852817 LMK851945:LMK852817 LWG851945:LWG852817 MGC851945:MGC852817 MPY851945:MPY852817 MZU851945:MZU852817 NJQ851945:NJQ852817 NTM851945:NTM852817 ODI851945:ODI852817 ONE851945:ONE852817 OXA851945:OXA852817 PGW851945:PGW852817 PQS851945:PQS852817 QAO851945:QAO852817 QKK851945:QKK852817 QUG851945:QUG852817 REC851945:REC852817 RNY851945:RNY852817 RXU851945:RXU852817 SHQ851945:SHQ852817 SRM851945:SRM852817 TBI851945:TBI852817 TLE851945:TLE852817 TVA851945:TVA852817 UEW851945:UEW852817 UOS851945:UOS852817 UYO851945:UYO852817 VIK851945:VIK852817 VSG851945:VSG852817 WCC851945:WCC852817 WLY851945:WLY852817 WVU851945:WVU852817 BA917488:BA918360 JI917481:JI918353 TE917481:TE918353 ADA917481:ADA918353 AMW917481:AMW918353 AWS917481:AWS918353 BGO917481:BGO918353 BQK917481:BQK918353 CAG917481:CAG918353 CKC917481:CKC918353 CTY917481:CTY918353 DDU917481:DDU918353 DNQ917481:DNQ918353 DXM917481:DXM918353 EHI917481:EHI918353 ERE917481:ERE918353 FBA917481:FBA918353 FKW917481:FKW918353 FUS917481:FUS918353 GEO917481:GEO918353 GOK917481:GOK918353 GYG917481:GYG918353 HIC917481:HIC918353 HRY917481:HRY918353 IBU917481:IBU918353 ILQ917481:ILQ918353 IVM917481:IVM918353 JFI917481:JFI918353 JPE917481:JPE918353 JZA917481:JZA918353 KIW917481:KIW918353 KSS917481:KSS918353 LCO917481:LCO918353 LMK917481:LMK918353 LWG917481:LWG918353 MGC917481:MGC918353 MPY917481:MPY918353 MZU917481:MZU918353 NJQ917481:NJQ918353 NTM917481:NTM918353 ODI917481:ODI918353 ONE917481:ONE918353 OXA917481:OXA918353 PGW917481:PGW918353 PQS917481:PQS918353 QAO917481:QAO918353 QKK917481:QKK918353 QUG917481:QUG918353 REC917481:REC918353 RNY917481:RNY918353 RXU917481:RXU918353 SHQ917481:SHQ918353 SRM917481:SRM918353 TBI917481:TBI918353 TLE917481:TLE918353 TVA917481:TVA918353 UEW917481:UEW918353 UOS917481:UOS918353 UYO917481:UYO918353 VIK917481:VIK918353 VSG917481:VSG918353 WCC917481:WCC918353 WLY917481:WLY918353 WVU917481:WVU918353 BA983024:BA983896 JI983017:JI983889 TE983017:TE983889 ADA983017:ADA983889 AMW983017:AMW983889 AWS983017:AWS983889 BGO983017:BGO983889 BQK983017:BQK983889 CAG983017:CAG983889 CKC983017:CKC983889 CTY983017:CTY983889 DDU983017:DDU983889 DNQ983017:DNQ983889 DXM983017:DXM983889 EHI983017:EHI983889 ERE983017:ERE983889 FBA983017:FBA983889 FKW983017:FKW983889 FUS983017:FUS983889 GEO983017:GEO983889 GOK983017:GOK983889 GYG983017:GYG983889 HIC983017:HIC983889 HRY983017:HRY983889 IBU983017:IBU983889 ILQ983017:ILQ983889 IVM983017:IVM983889 JFI983017:JFI983889 JPE983017:JPE983889 JZA983017:JZA983889 KIW983017:KIW983889 KSS983017:KSS983889 LCO983017:LCO983889 LMK983017:LMK983889 LWG983017:LWG983889 MGC983017:MGC983889 MPY983017:MPY983889 MZU983017:MZU983889 NJQ983017:NJQ983889 NTM983017:NTM983889 ODI983017:ODI983889 ONE983017:ONE983889 OXA983017:OXA983889 PGW983017:PGW983889 PQS983017:PQS983889 QAO983017:QAO983889 QKK983017:QKK983889 QUG983017:QUG983889 REC983017:REC983889 RNY983017:RNY983889 RXU983017:RXU983889 SHQ983017:SHQ983889 SRM983017:SRM983889 TBI983017:TBI983889 TLE983017:TLE983889 TVA983017:TVA983889 UEW983017:UEW983889 UOS983017:UOS983889 UYO983017:UYO983889 VIK983017:VIK983889 VSG983017:VSG983889 WCC983017:WCC983889 WLY983017:WLY983889 JI55:JI849 BA62:BA856 WVU55:WVU849 WLY55:WLY849 WCC55:WCC849 VSG55:VSG849 VIK55:VIK849 UYO55:UYO849 UOS55:UOS849 UEW55:UEW849 TVA55:TVA849 TLE55:TLE849 TBI55:TBI849 SRM55:SRM849 SHQ55:SHQ849 RXU55:RXU849 RNY55:RNY849 REC55:REC849 QUG55:QUG849 QKK55:QKK849 QAO55:QAO849 PQS55:PQS849 PGW55:PGW849 OXA55:OXA849 ONE55:ONE849 ODI55:ODI849 NTM55:NTM849 NJQ55:NJQ849 MZU55:MZU849 MPY55:MPY849 MGC55:MGC849 LWG55:LWG849 LMK55:LMK849 LCO55:LCO849 KSS55:KSS849 KIW55:KIW849 JZA55:JZA849 JPE55:JPE849 JFI55:JFI849 IVM55:IVM849 ILQ55:ILQ849 IBU55:IBU849 HRY55:HRY849 HIC55:HIC849 GYG55:GYG849 GOK55:GOK849 GEO55:GEO849 FUS55:FUS849 FKW55:FKW849 FBA55:FBA849 ERE55:ERE849 EHI55:EHI849 DXM55:DXM849 DNQ55:DNQ849 DDU55:DDU849 CTY55:CTY849 CKC55:CKC849 CAG55:CAG849 BQK55:BQK849 BGO55:BGO849 AWS55:AWS849 AMW55:AMW849 ADA55:ADA849 TE55:TE849 WCK16 VSO16 VIS16 UYW16 UPA16 UFE16 TVI16 TLM16 TBQ16 SRU16 SHY16 RYC16 ROG16 REK16 QUO16 QKS16 QAW16 PRA16 PHE16 OXI16 ONM16 ODQ16 NTU16 NJY16 NAC16 MQG16 MGK16 LWO16 LMS16 LCW16 KTA16 KJE16 JZI16 JPM16 JFQ16 IVU16 ILY16 ICC16 HSG16 HIK16 GYO16 GOS16 GEW16 FVA16 FLE16 FBI16 ERM16 EHQ16 DXU16 DNY16 DEC16 CUG16 CKK16 CAO16 BQS16 BGW16 AXA16 ANE16 ADI16 TM16 JQ16 WWC16 BA14:BA16 TE11:TE12 TE14:TE15 AWS14:AWS15 AMW14:AMW15 ADA14:ADA15 JI14:JI15 WVU14:WVU15 WLY14:WLY15 WCC14:WCC15 VSG14:VSG15 VIK14:VIK15 UYO14:UYO15 UOS14:UOS15 UEW14:UEW15 TVA14:TVA15 TLE14:TLE15 TBI14:TBI15 SRM14:SRM15 SHQ14:SHQ15 RXU14:RXU15 RNY14:RNY15 REC14:REC15 QUG14:QUG15 QKK14:QKK15 QAO14:QAO15 PQS14:PQS15 PGW14:PGW15 OXA14:OXA15 ONE14:ONE15 ODI14:ODI15 NTM14:NTM15 NJQ14:NJQ15 MZU14:MZU15 MPY14:MPY15 MGC14:MGC15 LWG14:LWG15 LMK14:LMK15 LCO14:LCO15 KSS14:KSS15 KIW14:KIW15 JZA14:JZA15 JPE14:JPE15 JFI14:JFI15 IVM14:IVM15 ILQ14:ILQ15 IBU14:IBU15 HRY14:HRY15 HIC14:HIC15 GYG14:GYG15 GOK14:GOK15 GEO14:GEO15 FUS14:FUS15 FKW14:FKW15 FBA14:FBA15 ERE14:ERE15 EHI14:EHI15 DXM14:DXM15 DNQ14:DNQ15 DDU14:DDU15 CTY14:CTY15 CKC14:CKC15 CAG14:CAG15 BQK14:BQK15 BGO14:BGO15 WME30 WCI30 VSM30 VIQ30 UYU30 UOY30 UFC30 TVG30 TLK30 TBO30 SRS30 SHW30 RYA30 ROE30 REI30 QUM30 QKQ30 QAU30 PQY30 PHC30 OXG30 ONK30 ODO30 NTS30 NJW30 NAA30 MQE30 MGI30 LWM30 LMQ30 LCU30 KSY30 KJC30 JZG30 JPK30 JFO30 IVS30 ILW30 ICA30 HSE30 HII30 GYM30 GOQ30 GEU30 FUY30 FLC30 FBG30 ERK30 EHO30 DXS30 DNW30 DEA30 CUE30 CKI30 CAM30 BQQ30 BGU30 AWY30 ANC30 ADG30 TK30 JO30 WWA30 BGO11:BGO12 GEO8:GEO9 GOK8:GOK9 GYG8:GYG9 HIC8:HIC9 HRY8:HRY9 IBU8:IBU9 ILQ8:ILQ9 IVM8:IVM9 JFI8:JFI9 JPE8:JPE9 JZA8:JZA9 KIW8:KIW9 KSS8:KSS9 LCO8:LCO9 LMK8:LMK9 LWG8:LWG9 MGC8:MGC9 MPY8:MPY9 MZU8:MZU9 NJQ8:NJQ9 NTM8:NTM9 ODI8:ODI9 ONE8:ONE9 OXA8:OXA9 PGW8:PGW9 PQS8:PQS9 QAO8:QAO9 QKK8:QKK9 QUG8:QUG9 REC8:REC9 RNY8:RNY9 RXU8:RXU9 SHQ8:SHQ9 SRM8:SRM9 TBI8:TBI9 TLE8:TLE9 TVA8:TVA9 UEW8:UEW9 UOS8:UOS9 UYO8:UYO9 VIK8:VIK9 VSG8:VSG9 WCC8:WCC9 WLY8:WLY9 WVU8:WVU9 JI8:JI9 TE8:TE9 BA8:BA9 ADA8:ADA9 AMW8:AMW9 AWS8:AWS9 BGO8:BGO9 BQK8:BQK9 CAG8:CAG9 CKC8:CKC9 CTY8:CTY9 DDU8:DDU9 DNQ8:DNQ9 DXM8:DXM9 EHI8:EHI9 ERE8:ERE9 FBA8:FBA9 FKW8:FKW9 FUS8:FUS9 AWS11:AWS12 AMW11:AMW12 ADA11:ADA12 JI11:JI12 WVU11:WVU12 WLY11:WLY12 WCC11:WCC12 VSG11:VSG12 VIK11:VIK12 UYO11:UYO12 UOS11:UOS12 UEW11:UEW12 TVA11:TVA12 TLE11:TLE12 TBI11:TBI12 SRM11:SRM12 SHQ11:SHQ12 RXU11:RXU12 RNY11:RNY12 REC11:REC12 QUG11:QUG12 QKK11:QKK12 QAO11:QAO12 PQS11:PQS12 PGW11:PGW12 OXA11:OXA12 ONE11:ONE12 ODI11:ODI12 NTM11:NTM12 NJQ11:NJQ12 MZU11:MZU12 MPY11:MPY12 MGC11:MGC12 LWG11:LWG12 LMK11:LMK12 LCO11:LCO12 KSS11:KSS12 KIW11:KIW12 JZA11:JZA12 JPE11:JPE12 JFI11:JFI12 IVM11:IVM12 ILQ11:ILQ12 IBU11:IBU12 HRY11:HRY12 HIC11:HIC12 GYG11:GYG12 GOK11:GOK12 GEO11:GEO12 FUS11:FUS12 FKW11:FKW12 FBA11:FBA12 ERE11:ERE12 EHI11:EHI12 DXM11:DXM12 DNQ11:DNQ12 DDU11:DDU12 CTY11:CTY12 CKC11:CKC12 CAG11:CAG12 BQK11:BQK12 WMG16 BA35:BA38 WXI28 AX33:AX39 KW28 US28 AEO28 AOK28 AYG28 BIC28 BRY28 CBU28 CLQ28 CVM28 DFI28 DPE28 DZA28 EIW28 ESS28 FCO28 FMK28 FWG28 GGC28 GPY28 GZU28 HJQ28 HTM28 IDI28 INE28 IXA28 JGW28 JQS28 KAO28 KKK28 KUG28 LEC28 LNY28 LXU28 MHQ28 MRM28 NBI28 NLE28 NVA28 OEW28 OOS28 OYO28 PIK28 PSG28 QCC28 QLY28 QVU28 RFQ28 RPM28 RZI28 SJE28 STA28 TCW28 TMS28 TWO28 UGK28 UQG28 VAC28 VJY28 VTU28 WDQ28 WNM28 WNM52 WDQ52 VTU52 VJY52 VAC52 UQG52 UGK52 TWO52 TMS52 TCW52 STA52 SJE52 RZI52 RPM52 RFQ52 QVU52 QLY52 QCC52 PSG52 PIK52 OYO52 OOS52 OEW52 NVA52 NLE52 NBI52 MRM52 MHQ52 LXU52 LNY52 LEC52 KUG52 KKK52 KAO52 JQS52 JGW52 IXA52 INE52 IDI52 HTM52 HJQ52 GZU52 GPY52 GGC52 FWG52 FMK52 FCO52 ESS52 EIW52 DZA52 DPE52 DFI52 CVM52 CLQ52 CBU52 BRY52 BIC52 AYG52 AOK52 AEO52 US52 KW52 BA52 WXI52 BA24:BA28 AX42:AX44 AX45:AX51 BA42:BA44 BA45">
      <formula1>12</formula1>
    </dataValidation>
    <dataValidation type="whole" allowBlank="1" showInputMessage="1" showErrorMessage="1" sqref="Y65520:AA66392 IC65513:IE66385 RY65513:SA66385 ABU65513:ABW66385 ALQ65513:ALS66385 AVM65513:AVO66385 BFI65513:BFK66385 BPE65513:BPG66385 BZA65513:BZC66385 CIW65513:CIY66385 CSS65513:CSU66385 DCO65513:DCQ66385 DMK65513:DMM66385 DWG65513:DWI66385 EGC65513:EGE66385 EPY65513:EQA66385 EZU65513:EZW66385 FJQ65513:FJS66385 FTM65513:FTO66385 GDI65513:GDK66385 GNE65513:GNG66385 GXA65513:GXC66385 HGW65513:HGY66385 HQS65513:HQU66385 IAO65513:IAQ66385 IKK65513:IKM66385 IUG65513:IUI66385 JEC65513:JEE66385 JNY65513:JOA66385 JXU65513:JXW66385 KHQ65513:KHS66385 KRM65513:KRO66385 LBI65513:LBK66385 LLE65513:LLG66385 LVA65513:LVC66385 MEW65513:MEY66385 MOS65513:MOU66385 MYO65513:MYQ66385 NIK65513:NIM66385 NSG65513:NSI66385 OCC65513:OCE66385 OLY65513:OMA66385 OVU65513:OVW66385 PFQ65513:PFS66385 PPM65513:PPO66385 PZI65513:PZK66385 QJE65513:QJG66385 QTA65513:QTC66385 RCW65513:RCY66385 RMS65513:RMU66385 RWO65513:RWQ66385 SGK65513:SGM66385 SQG65513:SQI66385 TAC65513:TAE66385 TJY65513:TKA66385 TTU65513:TTW66385 UDQ65513:UDS66385 UNM65513:UNO66385 UXI65513:UXK66385 VHE65513:VHG66385 VRA65513:VRC66385 WAW65513:WAY66385 WKS65513:WKU66385 WUO65513:WUQ66385 Y131056:AA131928 IC131049:IE131921 RY131049:SA131921 ABU131049:ABW131921 ALQ131049:ALS131921 AVM131049:AVO131921 BFI131049:BFK131921 BPE131049:BPG131921 BZA131049:BZC131921 CIW131049:CIY131921 CSS131049:CSU131921 DCO131049:DCQ131921 DMK131049:DMM131921 DWG131049:DWI131921 EGC131049:EGE131921 EPY131049:EQA131921 EZU131049:EZW131921 FJQ131049:FJS131921 FTM131049:FTO131921 GDI131049:GDK131921 GNE131049:GNG131921 GXA131049:GXC131921 HGW131049:HGY131921 HQS131049:HQU131921 IAO131049:IAQ131921 IKK131049:IKM131921 IUG131049:IUI131921 JEC131049:JEE131921 JNY131049:JOA131921 JXU131049:JXW131921 KHQ131049:KHS131921 KRM131049:KRO131921 LBI131049:LBK131921 LLE131049:LLG131921 LVA131049:LVC131921 MEW131049:MEY131921 MOS131049:MOU131921 MYO131049:MYQ131921 NIK131049:NIM131921 NSG131049:NSI131921 OCC131049:OCE131921 OLY131049:OMA131921 OVU131049:OVW131921 PFQ131049:PFS131921 PPM131049:PPO131921 PZI131049:PZK131921 QJE131049:QJG131921 QTA131049:QTC131921 RCW131049:RCY131921 RMS131049:RMU131921 RWO131049:RWQ131921 SGK131049:SGM131921 SQG131049:SQI131921 TAC131049:TAE131921 TJY131049:TKA131921 TTU131049:TTW131921 UDQ131049:UDS131921 UNM131049:UNO131921 UXI131049:UXK131921 VHE131049:VHG131921 VRA131049:VRC131921 WAW131049:WAY131921 WKS131049:WKU131921 WUO131049:WUQ131921 Y196592:AA197464 IC196585:IE197457 RY196585:SA197457 ABU196585:ABW197457 ALQ196585:ALS197457 AVM196585:AVO197457 BFI196585:BFK197457 BPE196585:BPG197457 BZA196585:BZC197457 CIW196585:CIY197457 CSS196585:CSU197457 DCO196585:DCQ197457 DMK196585:DMM197457 DWG196585:DWI197457 EGC196585:EGE197457 EPY196585:EQA197457 EZU196585:EZW197457 FJQ196585:FJS197457 FTM196585:FTO197457 GDI196585:GDK197457 GNE196585:GNG197457 GXA196585:GXC197457 HGW196585:HGY197457 HQS196585:HQU197457 IAO196585:IAQ197457 IKK196585:IKM197457 IUG196585:IUI197457 JEC196585:JEE197457 JNY196585:JOA197457 JXU196585:JXW197457 KHQ196585:KHS197457 KRM196585:KRO197457 LBI196585:LBK197457 LLE196585:LLG197457 LVA196585:LVC197457 MEW196585:MEY197457 MOS196585:MOU197457 MYO196585:MYQ197457 NIK196585:NIM197457 NSG196585:NSI197457 OCC196585:OCE197457 OLY196585:OMA197457 OVU196585:OVW197457 PFQ196585:PFS197457 PPM196585:PPO197457 PZI196585:PZK197457 QJE196585:QJG197457 QTA196585:QTC197457 RCW196585:RCY197457 RMS196585:RMU197457 RWO196585:RWQ197457 SGK196585:SGM197457 SQG196585:SQI197457 TAC196585:TAE197457 TJY196585:TKA197457 TTU196585:TTW197457 UDQ196585:UDS197457 UNM196585:UNO197457 UXI196585:UXK197457 VHE196585:VHG197457 VRA196585:VRC197457 WAW196585:WAY197457 WKS196585:WKU197457 WUO196585:WUQ197457 Y262128:AA263000 IC262121:IE262993 RY262121:SA262993 ABU262121:ABW262993 ALQ262121:ALS262993 AVM262121:AVO262993 BFI262121:BFK262993 BPE262121:BPG262993 BZA262121:BZC262993 CIW262121:CIY262993 CSS262121:CSU262993 DCO262121:DCQ262993 DMK262121:DMM262993 DWG262121:DWI262993 EGC262121:EGE262993 EPY262121:EQA262993 EZU262121:EZW262993 FJQ262121:FJS262993 FTM262121:FTO262993 GDI262121:GDK262993 GNE262121:GNG262993 GXA262121:GXC262993 HGW262121:HGY262993 HQS262121:HQU262993 IAO262121:IAQ262993 IKK262121:IKM262993 IUG262121:IUI262993 JEC262121:JEE262993 JNY262121:JOA262993 JXU262121:JXW262993 KHQ262121:KHS262993 KRM262121:KRO262993 LBI262121:LBK262993 LLE262121:LLG262993 LVA262121:LVC262993 MEW262121:MEY262993 MOS262121:MOU262993 MYO262121:MYQ262993 NIK262121:NIM262993 NSG262121:NSI262993 OCC262121:OCE262993 OLY262121:OMA262993 OVU262121:OVW262993 PFQ262121:PFS262993 PPM262121:PPO262993 PZI262121:PZK262993 QJE262121:QJG262993 QTA262121:QTC262993 RCW262121:RCY262993 RMS262121:RMU262993 RWO262121:RWQ262993 SGK262121:SGM262993 SQG262121:SQI262993 TAC262121:TAE262993 TJY262121:TKA262993 TTU262121:TTW262993 UDQ262121:UDS262993 UNM262121:UNO262993 UXI262121:UXK262993 VHE262121:VHG262993 VRA262121:VRC262993 WAW262121:WAY262993 WKS262121:WKU262993 WUO262121:WUQ262993 Y327664:AA328536 IC327657:IE328529 RY327657:SA328529 ABU327657:ABW328529 ALQ327657:ALS328529 AVM327657:AVO328529 BFI327657:BFK328529 BPE327657:BPG328529 BZA327657:BZC328529 CIW327657:CIY328529 CSS327657:CSU328529 DCO327657:DCQ328529 DMK327657:DMM328529 DWG327657:DWI328529 EGC327657:EGE328529 EPY327657:EQA328529 EZU327657:EZW328529 FJQ327657:FJS328529 FTM327657:FTO328529 GDI327657:GDK328529 GNE327657:GNG328529 GXA327657:GXC328529 HGW327657:HGY328529 HQS327657:HQU328529 IAO327657:IAQ328529 IKK327657:IKM328529 IUG327657:IUI328529 JEC327657:JEE328529 JNY327657:JOA328529 JXU327657:JXW328529 KHQ327657:KHS328529 KRM327657:KRO328529 LBI327657:LBK328529 LLE327657:LLG328529 LVA327657:LVC328529 MEW327657:MEY328529 MOS327657:MOU328529 MYO327657:MYQ328529 NIK327657:NIM328529 NSG327657:NSI328529 OCC327657:OCE328529 OLY327657:OMA328529 OVU327657:OVW328529 PFQ327657:PFS328529 PPM327657:PPO328529 PZI327657:PZK328529 QJE327657:QJG328529 QTA327657:QTC328529 RCW327657:RCY328529 RMS327657:RMU328529 RWO327657:RWQ328529 SGK327657:SGM328529 SQG327657:SQI328529 TAC327657:TAE328529 TJY327657:TKA328529 TTU327657:TTW328529 UDQ327657:UDS328529 UNM327657:UNO328529 UXI327657:UXK328529 VHE327657:VHG328529 VRA327657:VRC328529 WAW327657:WAY328529 WKS327657:WKU328529 WUO327657:WUQ328529 Y393200:AA394072 IC393193:IE394065 RY393193:SA394065 ABU393193:ABW394065 ALQ393193:ALS394065 AVM393193:AVO394065 BFI393193:BFK394065 BPE393193:BPG394065 BZA393193:BZC394065 CIW393193:CIY394065 CSS393193:CSU394065 DCO393193:DCQ394065 DMK393193:DMM394065 DWG393193:DWI394065 EGC393193:EGE394065 EPY393193:EQA394065 EZU393193:EZW394065 FJQ393193:FJS394065 FTM393193:FTO394065 GDI393193:GDK394065 GNE393193:GNG394065 GXA393193:GXC394065 HGW393193:HGY394065 HQS393193:HQU394065 IAO393193:IAQ394065 IKK393193:IKM394065 IUG393193:IUI394065 JEC393193:JEE394065 JNY393193:JOA394065 JXU393193:JXW394065 KHQ393193:KHS394065 KRM393193:KRO394065 LBI393193:LBK394065 LLE393193:LLG394065 LVA393193:LVC394065 MEW393193:MEY394065 MOS393193:MOU394065 MYO393193:MYQ394065 NIK393193:NIM394065 NSG393193:NSI394065 OCC393193:OCE394065 OLY393193:OMA394065 OVU393193:OVW394065 PFQ393193:PFS394065 PPM393193:PPO394065 PZI393193:PZK394065 QJE393193:QJG394065 QTA393193:QTC394065 RCW393193:RCY394065 RMS393193:RMU394065 RWO393193:RWQ394065 SGK393193:SGM394065 SQG393193:SQI394065 TAC393193:TAE394065 TJY393193:TKA394065 TTU393193:TTW394065 UDQ393193:UDS394065 UNM393193:UNO394065 UXI393193:UXK394065 VHE393193:VHG394065 VRA393193:VRC394065 WAW393193:WAY394065 WKS393193:WKU394065 WUO393193:WUQ394065 Y458736:AA459608 IC458729:IE459601 RY458729:SA459601 ABU458729:ABW459601 ALQ458729:ALS459601 AVM458729:AVO459601 BFI458729:BFK459601 BPE458729:BPG459601 BZA458729:BZC459601 CIW458729:CIY459601 CSS458729:CSU459601 DCO458729:DCQ459601 DMK458729:DMM459601 DWG458729:DWI459601 EGC458729:EGE459601 EPY458729:EQA459601 EZU458729:EZW459601 FJQ458729:FJS459601 FTM458729:FTO459601 GDI458729:GDK459601 GNE458729:GNG459601 GXA458729:GXC459601 HGW458729:HGY459601 HQS458729:HQU459601 IAO458729:IAQ459601 IKK458729:IKM459601 IUG458729:IUI459601 JEC458729:JEE459601 JNY458729:JOA459601 JXU458729:JXW459601 KHQ458729:KHS459601 KRM458729:KRO459601 LBI458729:LBK459601 LLE458729:LLG459601 LVA458729:LVC459601 MEW458729:MEY459601 MOS458729:MOU459601 MYO458729:MYQ459601 NIK458729:NIM459601 NSG458729:NSI459601 OCC458729:OCE459601 OLY458729:OMA459601 OVU458729:OVW459601 PFQ458729:PFS459601 PPM458729:PPO459601 PZI458729:PZK459601 QJE458729:QJG459601 QTA458729:QTC459601 RCW458729:RCY459601 RMS458729:RMU459601 RWO458729:RWQ459601 SGK458729:SGM459601 SQG458729:SQI459601 TAC458729:TAE459601 TJY458729:TKA459601 TTU458729:TTW459601 UDQ458729:UDS459601 UNM458729:UNO459601 UXI458729:UXK459601 VHE458729:VHG459601 VRA458729:VRC459601 WAW458729:WAY459601 WKS458729:WKU459601 WUO458729:WUQ459601 Y524272:AA525144 IC524265:IE525137 RY524265:SA525137 ABU524265:ABW525137 ALQ524265:ALS525137 AVM524265:AVO525137 BFI524265:BFK525137 BPE524265:BPG525137 BZA524265:BZC525137 CIW524265:CIY525137 CSS524265:CSU525137 DCO524265:DCQ525137 DMK524265:DMM525137 DWG524265:DWI525137 EGC524265:EGE525137 EPY524265:EQA525137 EZU524265:EZW525137 FJQ524265:FJS525137 FTM524265:FTO525137 GDI524265:GDK525137 GNE524265:GNG525137 GXA524265:GXC525137 HGW524265:HGY525137 HQS524265:HQU525137 IAO524265:IAQ525137 IKK524265:IKM525137 IUG524265:IUI525137 JEC524265:JEE525137 JNY524265:JOA525137 JXU524265:JXW525137 KHQ524265:KHS525137 KRM524265:KRO525137 LBI524265:LBK525137 LLE524265:LLG525137 LVA524265:LVC525137 MEW524265:MEY525137 MOS524265:MOU525137 MYO524265:MYQ525137 NIK524265:NIM525137 NSG524265:NSI525137 OCC524265:OCE525137 OLY524265:OMA525137 OVU524265:OVW525137 PFQ524265:PFS525137 PPM524265:PPO525137 PZI524265:PZK525137 QJE524265:QJG525137 QTA524265:QTC525137 RCW524265:RCY525137 RMS524265:RMU525137 RWO524265:RWQ525137 SGK524265:SGM525137 SQG524265:SQI525137 TAC524265:TAE525137 TJY524265:TKA525137 TTU524265:TTW525137 UDQ524265:UDS525137 UNM524265:UNO525137 UXI524265:UXK525137 VHE524265:VHG525137 VRA524265:VRC525137 WAW524265:WAY525137 WKS524265:WKU525137 WUO524265:WUQ525137 Y589808:AA590680 IC589801:IE590673 RY589801:SA590673 ABU589801:ABW590673 ALQ589801:ALS590673 AVM589801:AVO590673 BFI589801:BFK590673 BPE589801:BPG590673 BZA589801:BZC590673 CIW589801:CIY590673 CSS589801:CSU590673 DCO589801:DCQ590673 DMK589801:DMM590673 DWG589801:DWI590673 EGC589801:EGE590673 EPY589801:EQA590673 EZU589801:EZW590673 FJQ589801:FJS590673 FTM589801:FTO590673 GDI589801:GDK590673 GNE589801:GNG590673 GXA589801:GXC590673 HGW589801:HGY590673 HQS589801:HQU590673 IAO589801:IAQ590673 IKK589801:IKM590673 IUG589801:IUI590673 JEC589801:JEE590673 JNY589801:JOA590673 JXU589801:JXW590673 KHQ589801:KHS590673 KRM589801:KRO590673 LBI589801:LBK590673 LLE589801:LLG590673 LVA589801:LVC590673 MEW589801:MEY590673 MOS589801:MOU590673 MYO589801:MYQ590673 NIK589801:NIM590673 NSG589801:NSI590673 OCC589801:OCE590673 OLY589801:OMA590673 OVU589801:OVW590673 PFQ589801:PFS590673 PPM589801:PPO590673 PZI589801:PZK590673 QJE589801:QJG590673 QTA589801:QTC590673 RCW589801:RCY590673 RMS589801:RMU590673 RWO589801:RWQ590673 SGK589801:SGM590673 SQG589801:SQI590673 TAC589801:TAE590673 TJY589801:TKA590673 TTU589801:TTW590673 UDQ589801:UDS590673 UNM589801:UNO590673 UXI589801:UXK590673 VHE589801:VHG590673 VRA589801:VRC590673 WAW589801:WAY590673 WKS589801:WKU590673 WUO589801:WUQ590673 Y655344:AA656216 IC655337:IE656209 RY655337:SA656209 ABU655337:ABW656209 ALQ655337:ALS656209 AVM655337:AVO656209 BFI655337:BFK656209 BPE655337:BPG656209 BZA655337:BZC656209 CIW655337:CIY656209 CSS655337:CSU656209 DCO655337:DCQ656209 DMK655337:DMM656209 DWG655337:DWI656209 EGC655337:EGE656209 EPY655337:EQA656209 EZU655337:EZW656209 FJQ655337:FJS656209 FTM655337:FTO656209 GDI655337:GDK656209 GNE655337:GNG656209 GXA655337:GXC656209 HGW655337:HGY656209 HQS655337:HQU656209 IAO655337:IAQ656209 IKK655337:IKM656209 IUG655337:IUI656209 JEC655337:JEE656209 JNY655337:JOA656209 JXU655337:JXW656209 KHQ655337:KHS656209 KRM655337:KRO656209 LBI655337:LBK656209 LLE655337:LLG656209 LVA655337:LVC656209 MEW655337:MEY656209 MOS655337:MOU656209 MYO655337:MYQ656209 NIK655337:NIM656209 NSG655337:NSI656209 OCC655337:OCE656209 OLY655337:OMA656209 OVU655337:OVW656209 PFQ655337:PFS656209 PPM655337:PPO656209 PZI655337:PZK656209 QJE655337:QJG656209 QTA655337:QTC656209 RCW655337:RCY656209 RMS655337:RMU656209 RWO655337:RWQ656209 SGK655337:SGM656209 SQG655337:SQI656209 TAC655337:TAE656209 TJY655337:TKA656209 TTU655337:TTW656209 UDQ655337:UDS656209 UNM655337:UNO656209 UXI655337:UXK656209 VHE655337:VHG656209 VRA655337:VRC656209 WAW655337:WAY656209 WKS655337:WKU656209 WUO655337:WUQ656209 Y720880:AA721752 IC720873:IE721745 RY720873:SA721745 ABU720873:ABW721745 ALQ720873:ALS721745 AVM720873:AVO721745 BFI720873:BFK721745 BPE720873:BPG721745 BZA720873:BZC721745 CIW720873:CIY721745 CSS720873:CSU721745 DCO720873:DCQ721745 DMK720873:DMM721745 DWG720873:DWI721745 EGC720873:EGE721745 EPY720873:EQA721745 EZU720873:EZW721745 FJQ720873:FJS721745 FTM720873:FTO721745 GDI720873:GDK721745 GNE720873:GNG721745 GXA720873:GXC721745 HGW720873:HGY721745 HQS720873:HQU721745 IAO720873:IAQ721745 IKK720873:IKM721745 IUG720873:IUI721745 JEC720873:JEE721745 JNY720873:JOA721745 JXU720873:JXW721745 KHQ720873:KHS721745 KRM720873:KRO721745 LBI720873:LBK721745 LLE720873:LLG721745 LVA720873:LVC721745 MEW720873:MEY721745 MOS720873:MOU721745 MYO720873:MYQ721745 NIK720873:NIM721745 NSG720873:NSI721745 OCC720873:OCE721745 OLY720873:OMA721745 OVU720873:OVW721745 PFQ720873:PFS721745 PPM720873:PPO721745 PZI720873:PZK721745 QJE720873:QJG721745 QTA720873:QTC721745 RCW720873:RCY721745 RMS720873:RMU721745 RWO720873:RWQ721745 SGK720873:SGM721745 SQG720873:SQI721745 TAC720873:TAE721745 TJY720873:TKA721745 TTU720873:TTW721745 UDQ720873:UDS721745 UNM720873:UNO721745 UXI720873:UXK721745 VHE720873:VHG721745 VRA720873:VRC721745 WAW720873:WAY721745 WKS720873:WKU721745 WUO720873:WUQ721745 Y786416:AA787288 IC786409:IE787281 RY786409:SA787281 ABU786409:ABW787281 ALQ786409:ALS787281 AVM786409:AVO787281 BFI786409:BFK787281 BPE786409:BPG787281 BZA786409:BZC787281 CIW786409:CIY787281 CSS786409:CSU787281 DCO786409:DCQ787281 DMK786409:DMM787281 DWG786409:DWI787281 EGC786409:EGE787281 EPY786409:EQA787281 EZU786409:EZW787281 FJQ786409:FJS787281 FTM786409:FTO787281 GDI786409:GDK787281 GNE786409:GNG787281 GXA786409:GXC787281 HGW786409:HGY787281 HQS786409:HQU787281 IAO786409:IAQ787281 IKK786409:IKM787281 IUG786409:IUI787281 JEC786409:JEE787281 JNY786409:JOA787281 JXU786409:JXW787281 KHQ786409:KHS787281 KRM786409:KRO787281 LBI786409:LBK787281 LLE786409:LLG787281 LVA786409:LVC787281 MEW786409:MEY787281 MOS786409:MOU787281 MYO786409:MYQ787281 NIK786409:NIM787281 NSG786409:NSI787281 OCC786409:OCE787281 OLY786409:OMA787281 OVU786409:OVW787281 PFQ786409:PFS787281 PPM786409:PPO787281 PZI786409:PZK787281 QJE786409:QJG787281 QTA786409:QTC787281 RCW786409:RCY787281 RMS786409:RMU787281 RWO786409:RWQ787281 SGK786409:SGM787281 SQG786409:SQI787281 TAC786409:TAE787281 TJY786409:TKA787281 TTU786409:TTW787281 UDQ786409:UDS787281 UNM786409:UNO787281 UXI786409:UXK787281 VHE786409:VHG787281 VRA786409:VRC787281 WAW786409:WAY787281 WKS786409:WKU787281 WUO786409:WUQ787281 Y851952:AA852824 IC851945:IE852817 RY851945:SA852817 ABU851945:ABW852817 ALQ851945:ALS852817 AVM851945:AVO852817 BFI851945:BFK852817 BPE851945:BPG852817 BZA851945:BZC852817 CIW851945:CIY852817 CSS851945:CSU852817 DCO851945:DCQ852817 DMK851945:DMM852817 DWG851945:DWI852817 EGC851945:EGE852817 EPY851945:EQA852817 EZU851945:EZW852817 FJQ851945:FJS852817 FTM851945:FTO852817 GDI851945:GDK852817 GNE851945:GNG852817 GXA851945:GXC852817 HGW851945:HGY852817 HQS851945:HQU852817 IAO851945:IAQ852817 IKK851945:IKM852817 IUG851945:IUI852817 JEC851945:JEE852817 JNY851945:JOA852817 JXU851945:JXW852817 KHQ851945:KHS852817 KRM851945:KRO852817 LBI851945:LBK852817 LLE851945:LLG852817 LVA851945:LVC852817 MEW851945:MEY852817 MOS851945:MOU852817 MYO851945:MYQ852817 NIK851945:NIM852817 NSG851945:NSI852817 OCC851945:OCE852817 OLY851945:OMA852817 OVU851945:OVW852817 PFQ851945:PFS852817 PPM851945:PPO852817 PZI851945:PZK852817 QJE851945:QJG852817 QTA851945:QTC852817 RCW851945:RCY852817 RMS851945:RMU852817 RWO851945:RWQ852817 SGK851945:SGM852817 SQG851945:SQI852817 TAC851945:TAE852817 TJY851945:TKA852817 TTU851945:TTW852817 UDQ851945:UDS852817 UNM851945:UNO852817 UXI851945:UXK852817 VHE851945:VHG852817 VRA851945:VRC852817 WAW851945:WAY852817 WKS851945:WKU852817 WUO851945:WUQ852817 Y917488:AA918360 IC917481:IE918353 RY917481:SA918353 ABU917481:ABW918353 ALQ917481:ALS918353 AVM917481:AVO918353 BFI917481:BFK918353 BPE917481:BPG918353 BZA917481:BZC918353 CIW917481:CIY918353 CSS917481:CSU918353 DCO917481:DCQ918353 DMK917481:DMM918353 DWG917481:DWI918353 EGC917481:EGE918353 EPY917481:EQA918353 EZU917481:EZW918353 FJQ917481:FJS918353 FTM917481:FTO918353 GDI917481:GDK918353 GNE917481:GNG918353 GXA917481:GXC918353 HGW917481:HGY918353 HQS917481:HQU918353 IAO917481:IAQ918353 IKK917481:IKM918353 IUG917481:IUI918353 JEC917481:JEE918353 JNY917481:JOA918353 JXU917481:JXW918353 KHQ917481:KHS918353 KRM917481:KRO918353 LBI917481:LBK918353 LLE917481:LLG918353 LVA917481:LVC918353 MEW917481:MEY918353 MOS917481:MOU918353 MYO917481:MYQ918353 NIK917481:NIM918353 NSG917481:NSI918353 OCC917481:OCE918353 OLY917481:OMA918353 OVU917481:OVW918353 PFQ917481:PFS918353 PPM917481:PPO918353 PZI917481:PZK918353 QJE917481:QJG918353 QTA917481:QTC918353 RCW917481:RCY918353 RMS917481:RMU918353 RWO917481:RWQ918353 SGK917481:SGM918353 SQG917481:SQI918353 TAC917481:TAE918353 TJY917481:TKA918353 TTU917481:TTW918353 UDQ917481:UDS918353 UNM917481:UNO918353 UXI917481:UXK918353 VHE917481:VHG918353 VRA917481:VRC918353 WAW917481:WAY918353 WKS917481:WKU918353 WUO917481:WUQ918353 Y983024:AA983896 IC983017:IE983889 RY983017:SA983889 ABU983017:ABW983889 ALQ983017:ALS983889 AVM983017:AVO983889 BFI983017:BFK983889 BPE983017:BPG983889 BZA983017:BZC983889 CIW983017:CIY983889 CSS983017:CSU983889 DCO983017:DCQ983889 DMK983017:DMM983889 DWG983017:DWI983889 EGC983017:EGE983889 EPY983017:EQA983889 EZU983017:EZW983889 FJQ983017:FJS983889 FTM983017:FTO983889 GDI983017:GDK983889 GNE983017:GNG983889 GXA983017:GXC983889 HGW983017:HGY983889 HQS983017:HQU983889 IAO983017:IAQ983889 IKK983017:IKM983889 IUG983017:IUI983889 JEC983017:JEE983889 JNY983017:JOA983889 JXU983017:JXW983889 KHQ983017:KHS983889 KRM983017:KRO983889 LBI983017:LBK983889 LLE983017:LLG983889 LVA983017:LVC983889 MEW983017:MEY983889 MOS983017:MOU983889 MYO983017:MYQ983889 NIK983017:NIM983889 NSG983017:NSI983889 OCC983017:OCE983889 OLY983017:OMA983889 OVU983017:OVW983889 PFQ983017:PFS983889 PPM983017:PPO983889 PZI983017:PZK983889 QJE983017:QJG983889 QTA983017:QTC983889 RCW983017:RCY983889 RMS983017:RMU983889 RWO983017:RWQ983889 SGK983017:SGM983889 SQG983017:SQI983889 TAC983017:TAE983889 TJY983017:TKA983889 TTU983017:TTW983889 UDQ983017:UDS983889 UNM983017:UNO983889 UXI983017:UXK983889 VHE983017:VHG983889 VRA983017:VRC983889 WAW983017:WAY983889 WKS983017:WKU983889 WUO983017:WUQ983889 WUD983017:WUD983889 N65520:N66392 HR65513:HR66385 RN65513:RN66385 ABJ65513:ABJ66385 ALF65513:ALF66385 AVB65513:AVB66385 BEX65513:BEX66385 BOT65513:BOT66385 BYP65513:BYP66385 CIL65513:CIL66385 CSH65513:CSH66385 DCD65513:DCD66385 DLZ65513:DLZ66385 DVV65513:DVV66385 EFR65513:EFR66385 EPN65513:EPN66385 EZJ65513:EZJ66385 FJF65513:FJF66385 FTB65513:FTB66385 GCX65513:GCX66385 GMT65513:GMT66385 GWP65513:GWP66385 HGL65513:HGL66385 HQH65513:HQH66385 IAD65513:IAD66385 IJZ65513:IJZ66385 ITV65513:ITV66385 JDR65513:JDR66385 JNN65513:JNN66385 JXJ65513:JXJ66385 KHF65513:KHF66385 KRB65513:KRB66385 LAX65513:LAX66385 LKT65513:LKT66385 LUP65513:LUP66385 MEL65513:MEL66385 MOH65513:MOH66385 MYD65513:MYD66385 NHZ65513:NHZ66385 NRV65513:NRV66385 OBR65513:OBR66385 OLN65513:OLN66385 OVJ65513:OVJ66385 PFF65513:PFF66385 PPB65513:PPB66385 PYX65513:PYX66385 QIT65513:QIT66385 QSP65513:QSP66385 RCL65513:RCL66385 RMH65513:RMH66385 RWD65513:RWD66385 SFZ65513:SFZ66385 SPV65513:SPV66385 SZR65513:SZR66385 TJN65513:TJN66385 TTJ65513:TTJ66385 UDF65513:UDF66385 UNB65513:UNB66385 UWX65513:UWX66385 VGT65513:VGT66385 VQP65513:VQP66385 WAL65513:WAL66385 WKH65513:WKH66385 WUD65513:WUD66385 N131056:N131928 HR131049:HR131921 RN131049:RN131921 ABJ131049:ABJ131921 ALF131049:ALF131921 AVB131049:AVB131921 BEX131049:BEX131921 BOT131049:BOT131921 BYP131049:BYP131921 CIL131049:CIL131921 CSH131049:CSH131921 DCD131049:DCD131921 DLZ131049:DLZ131921 DVV131049:DVV131921 EFR131049:EFR131921 EPN131049:EPN131921 EZJ131049:EZJ131921 FJF131049:FJF131921 FTB131049:FTB131921 GCX131049:GCX131921 GMT131049:GMT131921 GWP131049:GWP131921 HGL131049:HGL131921 HQH131049:HQH131921 IAD131049:IAD131921 IJZ131049:IJZ131921 ITV131049:ITV131921 JDR131049:JDR131921 JNN131049:JNN131921 JXJ131049:JXJ131921 KHF131049:KHF131921 KRB131049:KRB131921 LAX131049:LAX131921 LKT131049:LKT131921 LUP131049:LUP131921 MEL131049:MEL131921 MOH131049:MOH131921 MYD131049:MYD131921 NHZ131049:NHZ131921 NRV131049:NRV131921 OBR131049:OBR131921 OLN131049:OLN131921 OVJ131049:OVJ131921 PFF131049:PFF131921 PPB131049:PPB131921 PYX131049:PYX131921 QIT131049:QIT131921 QSP131049:QSP131921 RCL131049:RCL131921 RMH131049:RMH131921 RWD131049:RWD131921 SFZ131049:SFZ131921 SPV131049:SPV131921 SZR131049:SZR131921 TJN131049:TJN131921 TTJ131049:TTJ131921 UDF131049:UDF131921 UNB131049:UNB131921 UWX131049:UWX131921 VGT131049:VGT131921 VQP131049:VQP131921 WAL131049:WAL131921 WKH131049:WKH131921 WUD131049:WUD131921 N196592:N197464 HR196585:HR197457 RN196585:RN197457 ABJ196585:ABJ197457 ALF196585:ALF197457 AVB196585:AVB197457 BEX196585:BEX197457 BOT196585:BOT197457 BYP196585:BYP197457 CIL196585:CIL197457 CSH196585:CSH197457 DCD196585:DCD197457 DLZ196585:DLZ197457 DVV196585:DVV197457 EFR196585:EFR197457 EPN196585:EPN197457 EZJ196585:EZJ197457 FJF196585:FJF197457 FTB196585:FTB197457 GCX196585:GCX197457 GMT196585:GMT197457 GWP196585:GWP197457 HGL196585:HGL197457 HQH196585:HQH197457 IAD196585:IAD197457 IJZ196585:IJZ197457 ITV196585:ITV197457 JDR196585:JDR197457 JNN196585:JNN197457 JXJ196585:JXJ197457 KHF196585:KHF197457 KRB196585:KRB197457 LAX196585:LAX197457 LKT196585:LKT197457 LUP196585:LUP197457 MEL196585:MEL197457 MOH196585:MOH197457 MYD196585:MYD197457 NHZ196585:NHZ197457 NRV196585:NRV197457 OBR196585:OBR197457 OLN196585:OLN197457 OVJ196585:OVJ197457 PFF196585:PFF197457 PPB196585:PPB197457 PYX196585:PYX197457 QIT196585:QIT197457 QSP196585:QSP197457 RCL196585:RCL197457 RMH196585:RMH197457 RWD196585:RWD197457 SFZ196585:SFZ197457 SPV196585:SPV197457 SZR196585:SZR197457 TJN196585:TJN197457 TTJ196585:TTJ197457 UDF196585:UDF197457 UNB196585:UNB197457 UWX196585:UWX197457 VGT196585:VGT197457 VQP196585:VQP197457 WAL196585:WAL197457 WKH196585:WKH197457 WUD196585:WUD197457 N262128:N263000 HR262121:HR262993 RN262121:RN262993 ABJ262121:ABJ262993 ALF262121:ALF262993 AVB262121:AVB262993 BEX262121:BEX262993 BOT262121:BOT262993 BYP262121:BYP262993 CIL262121:CIL262993 CSH262121:CSH262993 DCD262121:DCD262993 DLZ262121:DLZ262993 DVV262121:DVV262993 EFR262121:EFR262993 EPN262121:EPN262993 EZJ262121:EZJ262993 FJF262121:FJF262993 FTB262121:FTB262993 GCX262121:GCX262993 GMT262121:GMT262993 GWP262121:GWP262993 HGL262121:HGL262993 HQH262121:HQH262993 IAD262121:IAD262993 IJZ262121:IJZ262993 ITV262121:ITV262993 JDR262121:JDR262993 JNN262121:JNN262993 JXJ262121:JXJ262993 KHF262121:KHF262993 KRB262121:KRB262993 LAX262121:LAX262993 LKT262121:LKT262993 LUP262121:LUP262993 MEL262121:MEL262993 MOH262121:MOH262993 MYD262121:MYD262993 NHZ262121:NHZ262993 NRV262121:NRV262993 OBR262121:OBR262993 OLN262121:OLN262993 OVJ262121:OVJ262993 PFF262121:PFF262993 PPB262121:PPB262993 PYX262121:PYX262993 QIT262121:QIT262993 QSP262121:QSP262993 RCL262121:RCL262993 RMH262121:RMH262993 RWD262121:RWD262993 SFZ262121:SFZ262993 SPV262121:SPV262993 SZR262121:SZR262993 TJN262121:TJN262993 TTJ262121:TTJ262993 UDF262121:UDF262993 UNB262121:UNB262993 UWX262121:UWX262993 VGT262121:VGT262993 VQP262121:VQP262993 WAL262121:WAL262993 WKH262121:WKH262993 WUD262121:WUD262993 N327664:N328536 HR327657:HR328529 RN327657:RN328529 ABJ327657:ABJ328529 ALF327657:ALF328529 AVB327657:AVB328529 BEX327657:BEX328529 BOT327657:BOT328529 BYP327657:BYP328529 CIL327657:CIL328529 CSH327657:CSH328529 DCD327657:DCD328529 DLZ327657:DLZ328529 DVV327657:DVV328529 EFR327657:EFR328529 EPN327657:EPN328529 EZJ327657:EZJ328529 FJF327657:FJF328529 FTB327657:FTB328529 GCX327657:GCX328529 GMT327657:GMT328529 GWP327657:GWP328529 HGL327657:HGL328529 HQH327657:HQH328529 IAD327657:IAD328529 IJZ327657:IJZ328529 ITV327657:ITV328529 JDR327657:JDR328529 JNN327657:JNN328529 JXJ327657:JXJ328529 KHF327657:KHF328529 KRB327657:KRB328529 LAX327657:LAX328529 LKT327657:LKT328529 LUP327657:LUP328529 MEL327657:MEL328529 MOH327657:MOH328529 MYD327657:MYD328529 NHZ327657:NHZ328529 NRV327657:NRV328529 OBR327657:OBR328529 OLN327657:OLN328529 OVJ327657:OVJ328529 PFF327657:PFF328529 PPB327657:PPB328529 PYX327657:PYX328529 QIT327657:QIT328529 QSP327657:QSP328529 RCL327657:RCL328529 RMH327657:RMH328529 RWD327657:RWD328529 SFZ327657:SFZ328529 SPV327657:SPV328529 SZR327657:SZR328529 TJN327657:TJN328529 TTJ327657:TTJ328529 UDF327657:UDF328529 UNB327657:UNB328529 UWX327657:UWX328529 VGT327657:VGT328529 VQP327657:VQP328529 WAL327657:WAL328529 WKH327657:WKH328529 WUD327657:WUD328529 N393200:N394072 HR393193:HR394065 RN393193:RN394065 ABJ393193:ABJ394065 ALF393193:ALF394065 AVB393193:AVB394065 BEX393193:BEX394065 BOT393193:BOT394065 BYP393193:BYP394065 CIL393193:CIL394065 CSH393193:CSH394065 DCD393193:DCD394065 DLZ393193:DLZ394065 DVV393193:DVV394065 EFR393193:EFR394065 EPN393193:EPN394065 EZJ393193:EZJ394065 FJF393193:FJF394065 FTB393193:FTB394065 GCX393193:GCX394065 GMT393193:GMT394065 GWP393193:GWP394065 HGL393193:HGL394065 HQH393193:HQH394065 IAD393193:IAD394065 IJZ393193:IJZ394065 ITV393193:ITV394065 JDR393193:JDR394065 JNN393193:JNN394065 JXJ393193:JXJ394065 KHF393193:KHF394065 KRB393193:KRB394065 LAX393193:LAX394065 LKT393193:LKT394065 LUP393193:LUP394065 MEL393193:MEL394065 MOH393193:MOH394065 MYD393193:MYD394065 NHZ393193:NHZ394065 NRV393193:NRV394065 OBR393193:OBR394065 OLN393193:OLN394065 OVJ393193:OVJ394065 PFF393193:PFF394065 PPB393193:PPB394065 PYX393193:PYX394065 QIT393193:QIT394065 QSP393193:QSP394065 RCL393193:RCL394065 RMH393193:RMH394065 RWD393193:RWD394065 SFZ393193:SFZ394065 SPV393193:SPV394065 SZR393193:SZR394065 TJN393193:TJN394065 TTJ393193:TTJ394065 UDF393193:UDF394065 UNB393193:UNB394065 UWX393193:UWX394065 VGT393193:VGT394065 VQP393193:VQP394065 WAL393193:WAL394065 WKH393193:WKH394065 WUD393193:WUD394065 N458736:N459608 HR458729:HR459601 RN458729:RN459601 ABJ458729:ABJ459601 ALF458729:ALF459601 AVB458729:AVB459601 BEX458729:BEX459601 BOT458729:BOT459601 BYP458729:BYP459601 CIL458729:CIL459601 CSH458729:CSH459601 DCD458729:DCD459601 DLZ458729:DLZ459601 DVV458729:DVV459601 EFR458729:EFR459601 EPN458729:EPN459601 EZJ458729:EZJ459601 FJF458729:FJF459601 FTB458729:FTB459601 GCX458729:GCX459601 GMT458729:GMT459601 GWP458729:GWP459601 HGL458729:HGL459601 HQH458729:HQH459601 IAD458729:IAD459601 IJZ458729:IJZ459601 ITV458729:ITV459601 JDR458729:JDR459601 JNN458729:JNN459601 JXJ458729:JXJ459601 KHF458729:KHF459601 KRB458729:KRB459601 LAX458729:LAX459601 LKT458729:LKT459601 LUP458729:LUP459601 MEL458729:MEL459601 MOH458729:MOH459601 MYD458729:MYD459601 NHZ458729:NHZ459601 NRV458729:NRV459601 OBR458729:OBR459601 OLN458729:OLN459601 OVJ458729:OVJ459601 PFF458729:PFF459601 PPB458729:PPB459601 PYX458729:PYX459601 QIT458729:QIT459601 QSP458729:QSP459601 RCL458729:RCL459601 RMH458729:RMH459601 RWD458729:RWD459601 SFZ458729:SFZ459601 SPV458729:SPV459601 SZR458729:SZR459601 TJN458729:TJN459601 TTJ458729:TTJ459601 UDF458729:UDF459601 UNB458729:UNB459601 UWX458729:UWX459601 VGT458729:VGT459601 VQP458729:VQP459601 WAL458729:WAL459601 WKH458729:WKH459601 WUD458729:WUD459601 N524272:N525144 HR524265:HR525137 RN524265:RN525137 ABJ524265:ABJ525137 ALF524265:ALF525137 AVB524265:AVB525137 BEX524265:BEX525137 BOT524265:BOT525137 BYP524265:BYP525137 CIL524265:CIL525137 CSH524265:CSH525137 DCD524265:DCD525137 DLZ524265:DLZ525137 DVV524265:DVV525137 EFR524265:EFR525137 EPN524265:EPN525137 EZJ524265:EZJ525137 FJF524265:FJF525137 FTB524265:FTB525137 GCX524265:GCX525137 GMT524265:GMT525137 GWP524265:GWP525137 HGL524265:HGL525137 HQH524265:HQH525137 IAD524265:IAD525137 IJZ524265:IJZ525137 ITV524265:ITV525137 JDR524265:JDR525137 JNN524265:JNN525137 JXJ524265:JXJ525137 KHF524265:KHF525137 KRB524265:KRB525137 LAX524265:LAX525137 LKT524265:LKT525137 LUP524265:LUP525137 MEL524265:MEL525137 MOH524265:MOH525137 MYD524265:MYD525137 NHZ524265:NHZ525137 NRV524265:NRV525137 OBR524265:OBR525137 OLN524265:OLN525137 OVJ524265:OVJ525137 PFF524265:PFF525137 PPB524265:PPB525137 PYX524265:PYX525137 QIT524265:QIT525137 QSP524265:QSP525137 RCL524265:RCL525137 RMH524265:RMH525137 RWD524265:RWD525137 SFZ524265:SFZ525137 SPV524265:SPV525137 SZR524265:SZR525137 TJN524265:TJN525137 TTJ524265:TTJ525137 UDF524265:UDF525137 UNB524265:UNB525137 UWX524265:UWX525137 VGT524265:VGT525137 VQP524265:VQP525137 WAL524265:WAL525137 WKH524265:WKH525137 WUD524265:WUD525137 N589808:N590680 HR589801:HR590673 RN589801:RN590673 ABJ589801:ABJ590673 ALF589801:ALF590673 AVB589801:AVB590673 BEX589801:BEX590673 BOT589801:BOT590673 BYP589801:BYP590673 CIL589801:CIL590673 CSH589801:CSH590673 DCD589801:DCD590673 DLZ589801:DLZ590673 DVV589801:DVV590673 EFR589801:EFR590673 EPN589801:EPN590673 EZJ589801:EZJ590673 FJF589801:FJF590673 FTB589801:FTB590673 GCX589801:GCX590673 GMT589801:GMT590673 GWP589801:GWP590673 HGL589801:HGL590673 HQH589801:HQH590673 IAD589801:IAD590673 IJZ589801:IJZ590673 ITV589801:ITV590673 JDR589801:JDR590673 JNN589801:JNN590673 JXJ589801:JXJ590673 KHF589801:KHF590673 KRB589801:KRB590673 LAX589801:LAX590673 LKT589801:LKT590673 LUP589801:LUP590673 MEL589801:MEL590673 MOH589801:MOH590673 MYD589801:MYD590673 NHZ589801:NHZ590673 NRV589801:NRV590673 OBR589801:OBR590673 OLN589801:OLN590673 OVJ589801:OVJ590673 PFF589801:PFF590673 PPB589801:PPB590673 PYX589801:PYX590673 QIT589801:QIT590673 QSP589801:QSP590673 RCL589801:RCL590673 RMH589801:RMH590673 RWD589801:RWD590673 SFZ589801:SFZ590673 SPV589801:SPV590673 SZR589801:SZR590673 TJN589801:TJN590673 TTJ589801:TTJ590673 UDF589801:UDF590673 UNB589801:UNB590673 UWX589801:UWX590673 VGT589801:VGT590673 VQP589801:VQP590673 WAL589801:WAL590673 WKH589801:WKH590673 WUD589801:WUD590673 N655344:N656216 HR655337:HR656209 RN655337:RN656209 ABJ655337:ABJ656209 ALF655337:ALF656209 AVB655337:AVB656209 BEX655337:BEX656209 BOT655337:BOT656209 BYP655337:BYP656209 CIL655337:CIL656209 CSH655337:CSH656209 DCD655337:DCD656209 DLZ655337:DLZ656209 DVV655337:DVV656209 EFR655337:EFR656209 EPN655337:EPN656209 EZJ655337:EZJ656209 FJF655337:FJF656209 FTB655337:FTB656209 GCX655337:GCX656209 GMT655337:GMT656209 GWP655337:GWP656209 HGL655337:HGL656209 HQH655337:HQH656209 IAD655337:IAD656209 IJZ655337:IJZ656209 ITV655337:ITV656209 JDR655337:JDR656209 JNN655337:JNN656209 JXJ655337:JXJ656209 KHF655337:KHF656209 KRB655337:KRB656209 LAX655337:LAX656209 LKT655337:LKT656209 LUP655337:LUP656209 MEL655337:MEL656209 MOH655337:MOH656209 MYD655337:MYD656209 NHZ655337:NHZ656209 NRV655337:NRV656209 OBR655337:OBR656209 OLN655337:OLN656209 OVJ655337:OVJ656209 PFF655337:PFF656209 PPB655337:PPB656209 PYX655337:PYX656209 QIT655337:QIT656209 QSP655337:QSP656209 RCL655337:RCL656209 RMH655337:RMH656209 RWD655337:RWD656209 SFZ655337:SFZ656209 SPV655337:SPV656209 SZR655337:SZR656209 TJN655337:TJN656209 TTJ655337:TTJ656209 UDF655337:UDF656209 UNB655337:UNB656209 UWX655337:UWX656209 VGT655337:VGT656209 VQP655337:VQP656209 WAL655337:WAL656209 WKH655337:WKH656209 WUD655337:WUD656209 N720880:N721752 HR720873:HR721745 RN720873:RN721745 ABJ720873:ABJ721745 ALF720873:ALF721745 AVB720873:AVB721745 BEX720873:BEX721745 BOT720873:BOT721745 BYP720873:BYP721745 CIL720873:CIL721745 CSH720873:CSH721745 DCD720873:DCD721745 DLZ720873:DLZ721745 DVV720873:DVV721745 EFR720873:EFR721745 EPN720873:EPN721745 EZJ720873:EZJ721745 FJF720873:FJF721745 FTB720873:FTB721745 GCX720873:GCX721745 GMT720873:GMT721745 GWP720873:GWP721745 HGL720873:HGL721745 HQH720873:HQH721745 IAD720873:IAD721745 IJZ720873:IJZ721745 ITV720873:ITV721745 JDR720873:JDR721745 JNN720873:JNN721745 JXJ720873:JXJ721745 KHF720873:KHF721745 KRB720873:KRB721745 LAX720873:LAX721745 LKT720873:LKT721745 LUP720873:LUP721745 MEL720873:MEL721745 MOH720873:MOH721745 MYD720873:MYD721745 NHZ720873:NHZ721745 NRV720873:NRV721745 OBR720873:OBR721745 OLN720873:OLN721745 OVJ720873:OVJ721745 PFF720873:PFF721745 PPB720873:PPB721745 PYX720873:PYX721745 QIT720873:QIT721745 QSP720873:QSP721745 RCL720873:RCL721745 RMH720873:RMH721745 RWD720873:RWD721745 SFZ720873:SFZ721745 SPV720873:SPV721745 SZR720873:SZR721745 TJN720873:TJN721745 TTJ720873:TTJ721745 UDF720873:UDF721745 UNB720873:UNB721745 UWX720873:UWX721745 VGT720873:VGT721745 VQP720873:VQP721745 WAL720873:WAL721745 WKH720873:WKH721745 WUD720873:WUD721745 N786416:N787288 HR786409:HR787281 RN786409:RN787281 ABJ786409:ABJ787281 ALF786409:ALF787281 AVB786409:AVB787281 BEX786409:BEX787281 BOT786409:BOT787281 BYP786409:BYP787281 CIL786409:CIL787281 CSH786409:CSH787281 DCD786409:DCD787281 DLZ786409:DLZ787281 DVV786409:DVV787281 EFR786409:EFR787281 EPN786409:EPN787281 EZJ786409:EZJ787281 FJF786409:FJF787281 FTB786409:FTB787281 GCX786409:GCX787281 GMT786409:GMT787281 GWP786409:GWP787281 HGL786409:HGL787281 HQH786409:HQH787281 IAD786409:IAD787281 IJZ786409:IJZ787281 ITV786409:ITV787281 JDR786409:JDR787281 JNN786409:JNN787281 JXJ786409:JXJ787281 KHF786409:KHF787281 KRB786409:KRB787281 LAX786409:LAX787281 LKT786409:LKT787281 LUP786409:LUP787281 MEL786409:MEL787281 MOH786409:MOH787281 MYD786409:MYD787281 NHZ786409:NHZ787281 NRV786409:NRV787281 OBR786409:OBR787281 OLN786409:OLN787281 OVJ786409:OVJ787281 PFF786409:PFF787281 PPB786409:PPB787281 PYX786409:PYX787281 QIT786409:QIT787281 QSP786409:QSP787281 RCL786409:RCL787281 RMH786409:RMH787281 RWD786409:RWD787281 SFZ786409:SFZ787281 SPV786409:SPV787281 SZR786409:SZR787281 TJN786409:TJN787281 TTJ786409:TTJ787281 UDF786409:UDF787281 UNB786409:UNB787281 UWX786409:UWX787281 VGT786409:VGT787281 VQP786409:VQP787281 WAL786409:WAL787281 WKH786409:WKH787281 WUD786409:WUD787281 N851952:N852824 HR851945:HR852817 RN851945:RN852817 ABJ851945:ABJ852817 ALF851945:ALF852817 AVB851945:AVB852817 BEX851945:BEX852817 BOT851945:BOT852817 BYP851945:BYP852817 CIL851945:CIL852817 CSH851945:CSH852817 DCD851945:DCD852817 DLZ851945:DLZ852817 DVV851945:DVV852817 EFR851945:EFR852817 EPN851945:EPN852817 EZJ851945:EZJ852817 FJF851945:FJF852817 FTB851945:FTB852817 GCX851945:GCX852817 GMT851945:GMT852817 GWP851945:GWP852817 HGL851945:HGL852817 HQH851945:HQH852817 IAD851945:IAD852817 IJZ851945:IJZ852817 ITV851945:ITV852817 JDR851945:JDR852817 JNN851945:JNN852817 JXJ851945:JXJ852817 KHF851945:KHF852817 KRB851945:KRB852817 LAX851945:LAX852817 LKT851945:LKT852817 LUP851945:LUP852817 MEL851945:MEL852817 MOH851945:MOH852817 MYD851945:MYD852817 NHZ851945:NHZ852817 NRV851945:NRV852817 OBR851945:OBR852817 OLN851945:OLN852817 OVJ851945:OVJ852817 PFF851945:PFF852817 PPB851945:PPB852817 PYX851945:PYX852817 QIT851945:QIT852817 QSP851945:QSP852817 RCL851945:RCL852817 RMH851945:RMH852817 RWD851945:RWD852817 SFZ851945:SFZ852817 SPV851945:SPV852817 SZR851945:SZR852817 TJN851945:TJN852817 TTJ851945:TTJ852817 UDF851945:UDF852817 UNB851945:UNB852817 UWX851945:UWX852817 VGT851945:VGT852817 VQP851945:VQP852817 WAL851945:WAL852817 WKH851945:WKH852817 WUD851945:WUD852817 N917488:N918360 HR917481:HR918353 RN917481:RN918353 ABJ917481:ABJ918353 ALF917481:ALF918353 AVB917481:AVB918353 BEX917481:BEX918353 BOT917481:BOT918353 BYP917481:BYP918353 CIL917481:CIL918353 CSH917481:CSH918353 DCD917481:DCD918353 DLZ917481:DLZ918353 DVV917481:DVV918353 EFR917481:EFR918353 EPN917481:EPN918353 EZJ917481:EZJ918353 FJF917481:FJF918353 FTB917481:FTB918353 GCX917481:GCX918353 GMT917481:GMT918353 GWP917481:GWP918353 HGL917481:HGL918353 HQH917481:HQH918353 IAD917481:IAD918353 IJZ917481:IJZ918353 ITV917481:ITV918353 JDR917481:JDR918353 JNN917481:JNN918353 JXJ917481:JXJ918353 KHF917481:KHF918353 KRB917481:KRB918353 LAX917481:LAX918353 LKT917481:LKT918353 LUP917481:LUP918353 MEL917481:MEL918353 MOH917481:MOH918353 MYD917481:MYD918353 NHZ917481:NHZ918353 NRV917481:NRV918353 OBR917481:OBR918353 OLN917481:OLN918353 OVJ917481:OVJ918353 PFF917481:PFF918353 PPB917481:PPB918353 PYX917481:PYX918353 QIT917481:QIT918353 QSP917481:QSP918353 RCL917481:RCL918353 RMH917481:RMH918353 RWD917481:RWD918353 SFZ917481:SFZ918353 SPV917481:SPV918353 SZR917481:SZR918353 TJN917481:TJN918353 TTJ917481:TTJ918353 UDF917481:UDF918353 UNB917481:UNB918353 UWX917481:UWX918353 VGT917481:VGT918353 VQP917481:VQP918353 WAL917481:WAL918353 WKH917481:WKH918353 WUD917481:WUD918353 N983024:N983896 HR983017:HR983889 RN983017:RN983889 ABJ983017:ABJ983889 ALF983017:ALF983889 AVB983017:AVB983889 BEX983017:BEX983889 BOT983017:BOT983889 BYP983017:BYP983889 CIL983017:CIL983889 CSH983017:CSH983889 DCD983017:DCD983889 DLZ983017:DLZ983889 DVV983017:DVV983889 EFR983017:EFR983889 EPN983017:EPN983889 EZJ983017:EZJ983889 FJF983017:FJF983889 FTB983017:FTB983889 GCX983017:GCX983889 GMT983017:GMT983889 GWP983017:GWP983889 HGL983017:HGL983889 HQH983017:HQH983889 IAD983017:IAD983889 IJZ983017:IJZ983889 ITV983017:ITV983889 JDR983017:JDR983889 JNN983017:JNN983889 JXJ983017:JXJ983889 KHF983017:KHF983889 KRB983017:KRB983889 LAX983017:LAX983889 LKT983017:LKT983889 LUP983017:LUP983889 MEL983017:MEL983889 MOH983017:MOH983889 MYD983017:MYD983889 NHZ983017:NHZ983889 NRV983017:NRV983889 OBR983017:OBR983889 OLN983017:OLN983889 OVJ983017:OVJ983889 PFF983017:PFF983889 PPB983017:PPB983889 PYX983017:PYX983889 QIT983017:QIT983889 QSP983017:QSP983889 RCL983017:RCL983889 RMH983017:RMH983889 RWD983017:RWD983889 SFZ983017:SFZ983889 SPV983017:SPV983889 SZR983017:SZR983889 TJN983017:TJN983889 TTJ983017:TTJ983889 UDF983017:UDF983889 UNB983017:UNB983889 UWX983017:UWX983889 VGT983017:VGT983889 VQP983017:VQP983889 WAL983017:WAL983889 WKH983017:WKH983889 WKH55:WKH849 WAL55:WAL849 VQP55:VQP849 VGT55:VGT849 UWX55:UWX849 UNB55:UNB849 UDF55:UDF849 TTJ55:TTJ849 TJN55:TJN849 SZR55:SZR849 SPV55:SPV849 SFZ55:SFZ849 RWD55:RWD849 RMH55:RMH849 RCL55:RCL849 QSP55:QSP849 QIT55:QIT849 PYX55:PYX849 PPB55:PPB849 PFF55:PFF849 OVJ55:OVJ849 OLN55:OLN849 OBR55:OBR849 NRV55:NRV849 NHZ55:NHZ849 MYD55:MYD849 MOH55:MOH849 MEL55:MEL849 LUP55:LUP849 LKT55:LKT849 LAX55:LAX849 KRB55:KRB849 KHF55:KHF849 JXJ55:JXJ849 JNN55:JNN849 JDR55:JDR849 ITV55:ITV849 IJZ55:IJZ849 IAD55:IAD849 HQH55:HQH849 HGL55:HGL849 GWP55:GWP849 GMT55:GMT849 GCX55:GCX849 FTB55:FTB849 FJF55:FJF849 EZJ55:EZJ849 EPN55:EPN849 EFR55:EFR849 DVV55:DVV849 DLZ55:DLZ849 DCD55:DCD849 CSH55:CSH849 CIL55:CIL849 BYP55:BYP849 BOT55:BOT849 BEX55:BEX849 AVB55:AVB849 ALF55:ALF849 ABJ55:ABJ849 RN55:RN849 HR55:HR849 WUO55:WUQ849 WKS55:WKU849 WAW55:WAY849 VRA55:VRC849 VHE55:VHG849 UXI55:UXK849 UNM55:UNO849 UDQ55:UDS849 TTU55:TTW849 TJY55:TKA849 TAC55:TAE849 SQG55:SQI849 SGK55:SGM849 RWO55:RWQ849 RMS55:RMU849 RCW55:RCY849 QTA55:QTC849 QJE55:QJG849 PZI55:PZK849 PPM55:PPO849 PFQ55:PFS849 OVU55:OVW849 OLY55:OMA849 OCC55:OCE849 NSG55:NSI849 NIK55:NIM849 MYO55:MYQ849 MOS55:MOU849 MEW55:MEY849 LVA55:LVC849 LLE55:LLG849 LBI55:LBK849 KRM55:KRO849 KHQ55:KHS849 JXU55:JXW849 JNY55:JOA849 JEC55:JEE849 IUG55:IUI849 IKK55:IKM849 IAO55:IAQ849 HQS55:HQU849 HGW55:HGY849 GXA55:GXC849 GNE55:GNG849 GDI55:GDK849 FTM55:FTO849 FJQ55:FJS849 EZU55:EZW849 EPY55:EQA849 EGC55:EGE849 DWG55:DWI849 DMK55:DMM849 DCO55:DCQ849 CSS55:CSU849 CIW55:CIY849 BZA55:BZC849 BPE55:BPG849 BFI55:BFK849 AVM55:AVO849 ALQ55:ALS849 ABU55:ABW849 RY55:SA849 IC55:IE849 WUD55:WUD849 Y62:AA856 N62:N856 VHB16 UXF16 UNJ16 UDN16 TTR16 TJV16 SZZ16 SQD16 SGH16 RWL16 RMP16 RCT16 QSX16 QJB16 PZF16 PPJ16 PFN16 OVR16 OLV16 OBZ16 NSD16 NIH16 MYL16 MOP16 MET16 LUX16 LLB16 LBF16 KRJ16 KHN16 JXR16 JNV16 JDZ16 IUD16 IKH16 IAL16 HQP16 HGT16 GWX16 GNB16 GDF16 FTJ16 FJN16 EZR16 EPV16 EFZ16 DWD16 DMH16 DCL16 CSP16 CIT16 BYX16 BPB16 BFF16 AVJ16 ALN16 ABR16 RV16 HZ16 WUW16:WUY16 WLA16:WLC16 WBE16:WBG16 VRI16:VRK16 VHM16:VHO16 UXQ16:UXS16 UNU16:UNW16 UDY16:UEA16 TUC16:TUE16 TKG16:TKI16 TAK16:TAM16 SQO16:SQQ16 SGS16:SGU16 RWW16:RWY16 RNA16:RNC16 RDE16:RDG16 QTI16:QTK16 QJM16:QJO16 PZQ16:PZS16 PPU16:PPW16 PFY16:PGA16 OWC16:OWE16 OMG16:OMI16 OCK16:OCM16 NSO16:NSQ16 NIS16:NIU16 MYW16:MYY16 MPA16:MPC16 MFE16:MFG16 LVI16:LVK16 LLM16:LLO16 LBQ16:LBS16 KRU16:KRW16 KHY16:KIA16 JYC16:JYE16 JOG16:JOI16 JEK16:JEM16 IUO16:IUQ16 IKS16:IKU16 IAW16:IAY16 HRA16:HRC16 HHE16:HHG16 GXI16:GXK16 GNM16:GNO16 GDQ16:GDS16 FTU16:FTW16 FJY16:FKA16 FAC16:FAE16 EQG16:EQI16 EGK16:EGM16 DWO16:DWQ16 DMS16:DMU16 DCW16:DCY16 CTA16:CTC16 CJE16:CJG16 BZI16:BZK16 BPM16:BPO16 BFQ16:BFS16 AVU16:AVW16 ALY16:AMA16 ACC16:ACE16 SG16:SI16 IK16:IM16 WUL16 WKP16 WAT16 VQX16 M18:M19 HX30 AVM14:AVO15 ALQ14:ALS15 RY14:SA15 IC14:IE15 ABU14:ABW15 WUD14:WUD15 WKH14:WKH15 WAL14:WAL15 VQP14:VQP15 VGT14:VGT15 UWX14:UWX15 UNB14:UNB15 UDF14:UDF15 TTJ14:TTJ15 TJN14:TJN15 SZR14:SZR15 SPV14:SPV15 SFZ14:SFZ15 RWD14:RWD15 RMH14:RMH15 RCL14:RCL15 QSP14:QSP15 QIT14:QIT15 PYX14:PYX15 PPB14:PPB15 PFF14:PFF15 OVJ14:OVJ15 OLN14:OLN15 OBR14:OBR15 NRV14:NRV15 NHZ14:NHZ15 MYD14:MYD15 MOH14:MOH15 MEL14:MEL15 LUP14:LUP15 LKT14:LKT15 LAX14:LAX15 KRB14:KRB15 KHF14:KHF15 JXJ14:JXJ15 JNN14:JNN15 JDR14:JDR15 ITV14:ITV15 IJZ14:IJZ15 IAD14:IAD15 HQH14:HQH15 HGL14:HGL15 GWP14:GWP15 GMT14:GMT15 GCX14:GCX15 FTB14:FTB15 FJF14:FJF15 EZJ14:EZJ15 EPN14:EPN15 EFR14:EFR15 DVV14:DVV15 DLZ14:DLZ15 DCD14:DCD15 CSH14:CSH15 CIL14:CIL15 BYP14:BYP15 BOT14:BOT15 BEX14:BEX15 AVB14:AVB15 ALF14:ALF15 ABJ14:ABJ15 RN14:RN15 HR14:HR15 WUO14:WUQ15 WKS14:WKU15 WAW14:WAY15 VRA14:VRC15 VHE14:VHG15 UXI14:UXK15 UNM14:UNO15 UDQ14:UDS15 TTU14:TTW15 TJY14:TKA15 TAC14:TAE15 SQG14:SQI15 SGK14:SGM15 RWO14:RWQ15 RMS14:RMU15 RCW14:RCY15 QTA14:QTC15 QJE14:QJG15 PZI14:PZK15 PPM14:PPO15 PFQ14:PFS15 OVU14:OVW15 OLY14:OMA15 OCC14:OCE15 NSG14:NSI15 NIK14:NIM15 MYO14:MYQ15 MOS14:MOU15 MEW14:MEY15 LVA14:LVC15 LLE14:LLG15 LBI14:LBK15 KRM14:KRO15 KHQ14:KHS15 JXU14:JXW15 JNY14:JOA15 JEC14:JEE15 IUG14:IUI15 IKK14:IKM15 IAO14:IAQ15 HQS14:HQU15 HGW14:HGY15 GXA14:GXC15 GNE14:GNG15 GDI14:GDK15 FTM14:FTO15 FJQ14:FJS15 EZU14:EZW15 EPY14:EQA15 EGC14:EGE15 DWG14:DWI15 DMK14:DMM15 DCO14:DCQ15 CSS14:CSU15 CIW14:CIY15 BZA14:BZC15 BPE14:BPG15 RT30 WUU30:WUW30 WKY30:WLA30 WBC30:WBE30 VRG30:VRI30 VHK30:VHM30 UXO30:UXQ30 UNS30:UNU30 UDW30:UDY30 TUA30:TUC30 TKE30:TKG30 TAI30:TAK30 SQM30:SQO30 SGQ30:SGS30 RWU30:RWW30 RMY30:RNA30 RDC30:RDE30 QTG30:QTI30 QJK30:QJM30 PZO30:PZQ30 PPS30:PPU30 PFW30:PFY30 OWA30:OWC30 OME30:OMG30 OCI30:OCK30 NSM30:NSO30 NIQ30:NIS30 MYU30:MYW30 MOY30:MPA30 MFC30:MFE30 LVG30:LVI30 LLK30:LLM30 LBO30:LBQ30 KRS30:KRU30 KHW30:KHY30 JYA30:JYC30 JOE30:JOG30 JEI30:JEK30 IUM30:IUO30 IKQ30:IKS30 IAU30:IAW30 HQY30:HRA30 HHC30:HHE30 GXG30:GXI30 GNK30:GNM30 GDO30:GDQ30 FTS30:FTU30 FJW30:FJY30 FAA30:FAC30 EQE30:EQG30 EGI30:EGK30 DWM30:DWO30 DMQ30:DMS30 DCU30:DCW30 CSY30:CTA30 CJC30:CJE30 BZG30:BZI30 BPK30:BPM30 BFO30:BFQ30 AVS30:AVU30 ALW30:ALY30 ACA30:ACC30 SE30:SG30 II30:IK30 WUJ30 WKN30 WAR30 VQV30 VGZ30 UXD30 UNH30 UDL30 TTP30 TJT30 SZX30 SQB30 SGF30 RWJ30 RMN30 RCR30 QSV30 QIZ30 PZD30 PPH30 PFL30 OVP30 OLT30 OBX30 NSB30 NIF30 MYJ30 MON30 MER30 LUV30 LKZ30 LBD30 KRH30 KHL30 JXP30 JNT30 JDX30 IUB30 IKF30 IAJ30 HQN30 HGR30 GWV30 GMZ30 GDD30 FTH30 FJL30 EZP30 EPT30 EFX30 DWB30 DMF30 DCJ30 CSN30 CIR30 BYV30 BOZ30 BFD30 AVH30 ALL30 ABP30 BFI14:BFK15 FJQ8:FJS9 FTM8:FTO9 GDI8:GDK9 GNE8:GNG9 GXA8:GXC9 HGW8:HGY9 HQS8:HQU9 IAO8:IAQ9 IKK8:IKM9 IUG8:IUI9 JEC8:JEE9 JNY8:JOA9 JXU8:JXW9 KHQ8:KHS9 KRM8:KRO9 LBI8:LBK9 LLE8:LLG9 LVA8:LVC9 MEW8:MEY9 MOS8:MOU9 MYO8:MYQ9 NIK8:NIM9 NSG8:NSI9 OCC8:OCE9 OLY8:OMA9 OVU8:OVW9 PFQ8:PFS9 PPM8:PPO9 PZI8:PZK9 QJE8:QJG9 QTA8:QTC9 RCW8:RCY9 RMS8:RMU9 RWO8:RWQ9 SGK8:SGM9 SQG8:SQI9 TAC8:TAE9 TJY8:TKA9 TTU8:TTW9 UDQ8:UDS9 UNM8:UNO9 UXI8:UXK9 VHE8:VHG9 VRA8:VRC9 WAW8:WAY9 WKS8:WKU9 WUO8:WUQ9 HR8:HR9 RN8:RN9 ABJ8:ABJ9 ALF8:ALF9 AVB8:AVB9 BEX8:BEX9 BOT8:BOT9 BYP8:BYP9 CIL8:CIL9 CSH8:CSH9 DCD8:DCD9 DLZ8:DLZ9 DVV8:DVV9 EFR8:EFR9 EPN8:EPN9 EZJ8:EZJ9 FJF8:FJF9 FTB8:FTB9 GCX8:GCX9 GMT8:GMT9 GWP8:GWP9 HGL8:HGL9 HQH8:HQH9 IAD8:IAD9 IJZ8:IJZ9 ITV8:ITV9 JDR8:JDR9 JNN8:JNN9 JXJ8:JXJ9 KHF8:KHF9 KRB8:KRB9 LAX8:LAX9 LKT8:LKT9 LUP8:LUP9 MEL8:MEL9 MOH8:MOH9 MYD8:MYD9 NHZ8:NHZ9 NRV8:NRV9 OBR8:OBR9 OLN8:OLN9 OVJ8:OVJ9 PFF8:PFF9 PPB8:PPB9 PYX8:PYX9 QIT8:QIT9 QSP8:QSP9 RCL8:RCL9 RMH8:RMH9 RWD8:RWD9 SFZ8:SFZ9 SPV8:SPV9 SZR8:SZR9 TJN8:TJN9 TTJ8:TTJ9 UDF8:UDF9 UNB8:UNB9 UWX8:UWX9 VGT8:VGT9 VQP8:VQP9 WAL8:WAL9 WKH8:WKH9 WUD8:WUD9 IC8:IE9 Y8:AA9 N8:N9 RY8:SA9 ABU8:ABW9 ALQ8:ALS9 AVM8:AVO9 BFI8:BFK9 BPE8:BPG9 BZA8:BZC9 CIW8:CIY9 CSS8:CSU9 DCO8:DCQ9 DMK8:DMM9 DWG8:DWI9 EGC8:EGE9 EPY8:EQA9 EZU8:EZW9 AVM11:AVO12 ALQ11:ALS12 RY11:SA12 IC11:IE12 ABU11:ABW12 WUD11:WUD12 WKH11:WKH12 WAL11:WAL12 VQP11:VQP12 VGT11:VGT12 UWX11:UWX12 UNB11:UNB12 UDF11:UDF12 TTJ11:TTJ12 TJN11:TJN12 SZR11:SZR12 SPV11:SPV12 SFZ11:SFZ12 RWD11:RWD12 RMH11:RMH12 RCL11:RCL12 QSP11:QSP12 QIT11:QIT12 PYX11:PYX12 PPB11:PPB12 PFF11:PFF12 OVJ11:OVJ12 OLN11:OLN12 OBR11:OBR12 NRV11:NRV12 NHZ11:NHZ12 MYD11:MYD12 MOH11:MOH12 MEL11:MEL12 LUP11:LUP12 LKT11:LKT12 LAX11:LAX12 KRB11:KRB12 KHF11:KHF12 JXJ11:JXJ12 JNN11:JNN12 JDR11:JDR12 ITV11:ITV12 IJZ11:IJZ12 IAD11:IAD12 HQH11:HQH12 HGL11:HGL12 GWP11:GWP12 GMT11:GMT12 GCX11:GCX12 FTB11:FTB12 FJF11:FJF12 EZJ11:EZJ12 EPN11:EPN12 EFR11:EFR12 DVV11:DVV12 DLZ11:DLZ12 DCD11:DCD12 CSH11:CSH12 CIL11:CIL12 BYP11:BYP12 BOT11:BOT12 BEX11:BEX12 AVB11:AVB12 ALF11:ALF12 ABJ11:ABJ12 RN11:RN12 HR11:HR12 WUO11:WUQ12 WKS11:WKU12 WAW11:WAY12 VRA11:VRC12 VHE11:VHG12 UXI11:UXK12 UNM11:UNO12 UDQ11:UDS12 TTU11:TTW12 TJY11:TKA12 TAC11:TAE12 SQG11:SQI12 SGK11:SGM12 RWO11:RWQ12 RMS11:RMU12 RCW11:RCY12 QTA11:QTC12 QJE11:QJG12 PZI11:PZK12 PPM11:PPO12 PFQ11:PFS12 OVU11:OVW12 OLY11:OMA12 OCC11:OCE12 NSG11:NSI12 NIK11:NIM12 MYO11:MYQ12 MOS11:MOU12 MEW11:MEY12 LVA11:LVC12 LLE11:LLG12 LBI11:LBK12 KRM11:KRO12 KHQ11:KHS12 JXU11:JXW12 JNY11:JOA12 JEC11:JEE12 IUG11:IUI12 IKK11:IKM12 IAO11:IAQ12 HQS11:HQU12 HGW11:HGY12 GXA11:GXC12 GNE11:GNG12 GDI11:GDK12 FTM11:FTO12 FJQ11:FJS12 EZU11:EZW12 EPY11:EQA12 EGC11:EGE12 DWG11:DWI12 DMK11:DMM12 DCO11:DCQ12 CSS11:CSU12 CIW11:CIY12 BZA11:BZC12 BPE11:BPG12 BFI11:BFK12 X11:Z12 M11:M12 Y14:AA17 N14:N17 JU28:JW28 TQ28:TS28 ADM28:ADO28 ANI28:ANK28 AXE28:AXG28 BHA28:BHC28 BQW28:BQY28 CAS28:CAU28 CKO28:CKQ28 CUK28:CUM28 DEG28:DEI28 DOC28:DOE28 DXY28:DYA28 EHU28:EHW28 ERQ28:ERS28 FBM28:FBO28 FLI28:FLK28 FVE28:FVG28 GFA28:GFC28 GOW28:GOY28 GYS28:GYU28 HIO28:HIQ28 HSK28:HSM28 ICG28:ICI28 IMC28:IME28 IVY28:IWA28 JFU28:JFW28 JPQ28:JPS28 JZM28:JZO28 KJI28:KJK28 KTE28:KTG28 LDA28:LDC28 LMW28:LMY28 LWS28:LWU28 MGO28:MGQ28 MQK28:MQM28 NAG28:NAI28 NKC28:NKE28 NTY28:NUA28 ODU28:ODW28 ONQ28:ONS28 OXM28:OXO28 PHI28:PHK28 PRE28:PRG28 QBA28:QBC28 QKW28:QKY28 QUS28:QUU28 REO28:REQ28 ROK28:ROM28 RYG28:RYI28 SIC28:SIE28 SRY28:SSA28 TBU28:TBW28 TLQ28:TLS28 TVM28:TVO28 UFI28:UFK28 UPE28:UPG28 UZA28:UZC28 VIW28:VIY28 VSS28:VSU28 WCO28:WCQ28 WMK28:WMM28 WWG28:WWI28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N33:N34 WLZ52 WCD52 VSH52 VIL52 UYP52 UOT52 UEX52 TVB52 TLF52 TBJ52 SRN52 SHR52 RXV52 RNZ52 RED52 QUH52 QKL52 QAP52 PQT52 PGX52 OXB52 ONF52 ODJ52 NTN52 NJR52 MZV52 MPZ52 MGD52 LWH52 LML52 LCP52 KST52 KIX52 JZB52 JPF52 JFJ52 IVN52 ILR52 IBV52 HRZ52 HID52 GYH52 GOL52 GEP52 FUT52 FKX52 FBB52 ERF52 EHJ52 DXN52 DNR52 DDV52 CTZ52 CKD52 CAH52 BQL52 BGP52 AWT52 AMX52 ADB52 TF52 JJ52 WWG52:WWI52 WMK52:WMM52 WCO52:WCQ52 VSS52:VSU52 VIW52:VIY52 UZA52:UZC52 UPE52:UPG52 UFI52:UFK52 TVM52:TVO52 TLQ52:TLS52 TBU52:TBW52 SRY52:SSA52 SIC52:SIE52 RYG52:RYI52 ROK52:ROM52 REO52:REQ52 QUS52:QUU52 QKW52:QKY52 QBA52:QBC52 PRE52:PRG52 PHI52:PHK52 OXM52:OXO52 ONQ52:ONS52 ODU52:ODW52 NTY52:NUA52 NKC52:NKE52 NAG52:NAI52 MQK52:MQM52 MGO52:MGQ52 LWS52:LWU52 LMW52:LMY52 LDA52:LDC52 KTE52:KTG52 KJI52:KJK52 JZM52:JZO52 JPQ52:JPS52 JFU52:JFW52 IVY52:IWA52 IMC52:IME52 ICG52:ICI52 HSK52:HSM52 HIO52:HIQ52 GYS52:GYU52 GOW52:GOY52 GFA52:GFC52 FVE52:FVG52 FLI52:FLK52 FBM52:FBO52 ERQ52:ERS52 EHU52:EHW52 DXY52:DYA52 DOC52:DOE52 DEG52:DEI52 CUK52:CUM52 CKO52:CKQ52 CAS52:CAU52 BQW52:BQY52 BHA52:BHC52 AXE52:AXG52 ANI52:ANK52 ADM52:ADO52 TQ52:TS52 JU52:JW52 Y52:AA53 WVV52 N39 Y33:Z39 X18:Z19 WVV28 N20:N30 Y20:AA30 N46:N53 Y42:Z44 Y45:Z51">
      <formula1>0</formula1>
      <formula2>100</formula2>
    </dataValidation>
    <dataValidation type="custom" allowBlank="1" showInputMessage="1" showErrorMessage="1" sqref="WUV983017:WUV983889 AF65520:AF66392 IJ65513:IJ66385 SF65513:SF66385 ACB65513:ACB66385 ALX65513:ALX66385 AVT65513:AVT66385 BFP65513:BFP66385 BPL65513:BPL66385 BZH65513:BZH66385 CJD65513:CJD66385 CSZ65513:CSZ66385 DCV65513:DCV66385 DMR65513:DMR66385 DWN65513:DWN66385 EGJ65513:EGJ66385 EQF65513:EQF66385 FAB65513:FAB66385 FJX65513:FJX66385 FTT65513:FTT66385 GDP65513:GDP66385 GNL65513:GNL66385 GXH65513:GXH66385 HHD65513:HHD66385 HQZ65513:HQZ66385 IAV65513:IAV66385 IKR65513:IKR66385 IUN65513:IUN66385 JEJ65513:JEJ66385 JOF65513:JOF66385 JYB65513:JYB66385 KHX65513:KHX66385 KRT65513:KRT66385 LBP65513:LBP66385 LLL65513:LLL66385 LVH65513:LVH66385 MFD65513:MFD66385 MOZ65513:MOZ66385 MYV65513:MYV66385 NIR65513:NIR66385 NSN65513:NSN66385 OCJ65513:OCJ66385 OMF65513:OMF66385 OWB65513:OWB66385 PFX65513:PFX66385 PPT65513:PPT66385 PZP65513:PZP66385 QJL65513:QJL66385 QTH65513:QTH66385 RDD65513:RDD66385 RMZ65513:RMZ66385 RWV65513:RWV66385 SGR65513:SGR66385 SQN65513:SQN66385 TAJ65513:TAJ66385 TKF65513:TKF66385 TUB65513:TUB66385 UDX65513:UDX66385 UNT65513:UNT66385 UXP65513:UXP66385 VHL65513:VHL66385 VRH65513:VRH66385 WBD65513:WBD66385 WKZ65513:WKZ66385 WUV65513:WUV66385 AF131056:AF131928 IJ131049:IJ131921 SF131049:SF131921 ACB131049:ACB131921 ALX131049:ALX131921 AVT131049:AVT131921 BFP131049:BFP131921 BPL131049:BPL131921 BZH131049:BZH131921 CJD131049:CJD131921 CSZ131049:CSZ131921 DCV131049:DCV131921 DMR131049:DMR131921 DWN131049:DWN131921 EGJ131049:EGJ131921 EQF131049:EQF131921 FAB131049:FAB131921 FJX131049:FJX131921 FTT131049:FTT131921 GDP131049:GDP131921 GNL131049:GNL131921 GXH131049:GXH131921 HHD131049:HHD131921 HQZ131049:HQZ131921 IAV131049:IAV131921 IKR131049:IKR131921 IUN131049:IUN131921 JEJ131049:JEJ131921 JOF131049:JOF131921 JYB131049:JYB131921 KHX131049:KHX131921 KRT131049:KRT131921 LBP131049:LBP131921 LLL131049:LLL131921 LVH131049:LVH131921 MFD131049:MFD131921 MOZ131049:MOZ131921 MYV131049:MYV131921 NIR131049:NIR131921 NSN131049:NSN131921 OCJ131049:OCJ131921 OMF131049:OMF131921 OWB131049:OWB131921 PFX131049:PFX131921 PPT131049:PPT131921 PZP131049:PZP131921 QJL131049:QJL131921 QTH131049:QTH131921 RDD131049:RDD131921 RMZ131049:RMZ131921 RWV131049:RWV131921 SGR131049:SGR131921 SQN131049:SQN131921 TAJ131049:TAJ131921 TKF131049:TKF131921 TUB131049:TUB131921 UDX131049:UDX131921 UNT131049:UNT131921 UXP131049:UXP131921 VHL131049:VHL131921 VRH131049:VRH131921 WBD131049:WBD131921 WKZ131049:WKZ131921 WUV131049:WUV131921 AF196592:AF197464 IJ196585:IJ197457 SF196585:SF197457 ACB196585:ACB197457 ALX196585:ALX197457 AVT196585:AVT197457 BFP196585:BFP197457 BPL196585:BPL197457 BZH196585:BZH197457 CJD196585:CJD197457 CSZ196585:CSZ197457 DCV196585:DCV197457 DMR196585:DMR197457 DWN196585:DWN197457 EGJ196585:EGJ197457 EQF196585:EQF197457 FAB196585:FAB197457 FJX196585:FJX197457 FTT196585:FTT197457 GDP196585:GDP197457 GNL196585:GNL197457 GXH196585:GXH197457 HHD196585:HHD197457 HQZ196585:HQZ197457 IAV196585:IAV197457 IKR196585:IKR197457 IUN196585:IUN197457 JEJ196585:JEJ197457 JOF196585:JOF197457 JYB196585:JYB197457 KHX196585:KHX197457 KRT196585:KRT197457 LBP196585:LBP197457 LLL196585:LLL197457 LVH196585:LVH197457 MFD196585:MFD197457 MOZ196585:MOZ197457 MYV196585:MYV197457 NIR196585:NIR197457 NSN196585:NSN197457 OCJ196585:OCJ197457 OMF196585:OMF197457 OWB196585:OWB197457 PFX196585:PFX197457 PPT196585:PPT197457 PZP196585:PZP197457 QJL196585:QJL197457 QTH196585:QTH197457 RDD196585:RDD197457 RMZ196585:RMZ197457 RWV196585:RWV197457 SGR196585:SGR197457 SQN196585:SQN197457 TAJ196585:TAJ197457 TKF196585:TKF197457 TUB196585:TUB197457 UDX196585:UDX197457 UNT196585:UNT197457 UXP196585:UXP197457 VHL196585:VHL197457 VRH196585:VRH197457 WBD196585:WBD197457 WKZ196585:WKZ197457 WUV196585:WUV197457 AF262128:AF263000 IJ262121:IJ262993 SF262121:SF262993 ACB262121:ACB262993 ALX262121:ALX262993 AVT262121:AVT262993 BFP262121:BFP262993 BPL262121:BPL262993 BZH262121:BZH262993 CJD262121:CJD262993 CSZ262121:CSZ262993 DCV262121:DCV262993 DMR262121:DMR262993 DWN262121:DWN262993 EGJ262121:EGJ262993 EQF262121:EQF262993 FAB262121:FAB262993 FJX262121:FJX262993 FTT262121:FTT262993 GDP262121:GDP262993 GNL262121:GNL262993 GXH262121:GXH262993 HHD262121:HHD262993 HQZ262121:HQZ262993 IAV262121:IAV262993 IKR262121:IKR262993 IUN262121:IUN262993 JEJ262121:JEJ262993 JOF262121:JOF262993 JYB262121:JYB262993 KHX262121:KHX262993 KRT262121:KRT262993 LBP262121:LBP262993 LLL262121:LLL262993 LVH262121:LVH262993 MFD262121:MFD262993 MOZ262121:MOZ262993 MYV262121:MYV262993 NIR262121:NIR262993 NSN262121:NSN262993 OCJ262121:OCJ262993 OMF262121:OMF262993 OWB262121:OWB262993 PFX262121:PFX262993 PPT262121:PPT262993 PZP262121:PZP262993 QJL262121:QJL262993 QTH262121:QTH262993 RDD262121:RDD262993 RMZ262121:RMZ262993 RWV262121:RWV262993 SGR262121:SGR262993 SQN262121:SQN262993 TAJ262121:TAJ262993 TKF262121:TKF262993 TUB262121:TUB262993 UDX262121:UDX262993 UNT262121:UNT262993 UXP262121:UXP262993 VHL262121:VHL262993 VRH262121:VRH262993 WBD262121:WBD262993 WKZ262121:WKZ262993 WUV262121:WUV262993 AF327664:AF328536 IJ327657:IJ328529 SF327657:SF328529 ACB327657:ACB328529 ALX327657:ALX328529 AVT327657:AVT328529 BFP327657:BFP328529 BPL327657:BPL328529 BZH327657:BZH328529 CJD327657:CJD328529 CSZ327657:CSZ328529 DCV327657:DCV328529 DMR327657:DMR328529 DWN327657:DWN328529 EGJ327657:EGJ328529 EQF327657:EQF328529 FAB327657:FAB328529 FJX327657:FJX328529 FTT327657:FTT328529 GDP327657:GDP328529 GNL327657:GNL328529 GXH327657:GXH328529 HHD327657:HHD328529 HQZ327657:HQZ328529 IAV327657:IAV328529 IKR327657:IKR328529 IUN327657:IUN328529 JEJ327657:JEJ328529 JOF327657:JOF328529 JYB327657:JYB328529 KHX327657:KHX328529 KRT327657:KRT328529 LBP327657:LBP328529 LLL327657:LLL328529 LVH327657:LVH328529 MFD327657:MFD328529 MOZ327657:MOZ328529 MYV327657:MYV328529 NIR327657:NIR328529 NSN327657:NSN328529 OCJ327657:OCJ328529 OMF327657:OMF328529 OWB327657:OWB328529 PFX327657:PFX328529 PPT327657:PPT328529 PZP327657:PZP328529 QJL327657:QJL328529 QTH327657:QTH328529 RDD327657:RDD328529 RMZ327657:RMZ328529 RWV327657:RWV328529 SGR327657:SGR328529 SQN327657:SQN328529 TAJ327657:TAJ328529 TKF327657:TKF328529 TUB327657:TUB328529 UDX327657:UDX328529 UNT327657:UNT328529 UXP327657:UXP328529 VHL327657:VHL328529 VRH327657:VRH328529 WBD327657:WBD328529 WKZ327657:WKZ328529 WUV327657:WUV328529 AF393200:AF394072 IJ393193:IJ394065 SF393193:SF394065 ACB393193:ACB394065 ALX393193:ALX394065 AVT393193:AVT394065 BFP393193:BFP394065 BPL393193:BPL394065 BZH393193:BZH394065 CJD393193:CJD394065 CSZ393193:CSZ394065 DCV393193:DCV394065 DMR393193:DMR394065 DWN393193:DWN394065 EGJ393193:EGJ394065 EQF393193:EQF394065 FAB393193:FAB394065 FJX393193:FJX394065 FTT393193:FTT394065 GDP393193:GDP394065 GNL393193:GNL394065 GXH393193:GXH394065 HHD393193:HHD394065 HQZ393193:HQZ394065 IAV393193:IAV394065 IKR393193:IKR394065 IUN393193:IUN394065 JEJ393193:JEJ394065 JOF393193:JOF394065 JYB393193:JYB394065 KHX393193:KHX394065 KRT393193:KRT394065 LBP393193:LBP394065 LLL393193:LLL394065 LVH393193:LVH394065 MFD393193:MFD394065 MOZ393193:MOZ394065 MYV393193:MYV394065 NIR393193:NIR394065 NSN393193:NSN394065 OCJ393193:OCJ394065 OMF393193:OMF394065 OWB393193:OWB394065 PFX393193:PFX394065 PPT393193:PPT394065 PZP393193:PZP394065 QJL393193:QJL394065 QTH393193:QTH394065 RDD393193:RDD394065 RMZ393193:RMZ394065 RWV393193:RWV394065 SGR393193:SGR394065 SQN393193:SQN394065 TAJ393193:TAJ394065 TKF393193:TKF394065 TUB393193:TUB394065 UDX393193:UDX394065 UNT393193:UNT394065 UXP393193:UXP394065 VHL393193:VHL394065 VRH393193:VRH394065 WBD393193:WBD394065 WKZ393193:WKZ394065 WUV393193:WUV394065 AF458736:AF459608 IJ458729:IJ459601 SF458729:SF459601 ACB458729:ACB459601 ALX458729:ALX459601 AVT458729:AVT459601 BFP458729:BFP459601 BPL458729:BPL459601 BZH458729:BZH459601 CJD458729:CJD459601 CSZ458729:CSZ459601 DCV458729:DCV459601 DMR458729:DMR459601 DWN458729:DWN459601 EGJ458729:EGJ459601 EQF458729:EQF459601 FAB458729:FAB459601 FJX458729:FJX459601 FTT458729:FTT459601 GDP458729:GDP459601 GNL458729:GNL459601 GXH458729:GXH459601 HHD458729:HHD459601 HQZ458729:HQZ459601 IAV458729:IAV459601 IKR458729:IKR459601 IUN458729:IUN459601 JEJ458729:JEJ459601 JOF458729:JOF459601 JYB458729:JYB459601 KHX458729:KHX459601 KRT458729:KRT459601 LBP458729:LBP459601 LLL458729:LLL459601 LVH458729:LVH459601 MFD458729:MFD459601 MOZ458729:MOZ459601 MYV458729:MYV459601 NIR458729:NIR459601 NSN458729:NSN459601 OCJ458729:OCJ459601 OMF458729:OMF459601 OWB458729:OWB459601 PFX458729:PFX459601 PPT458729:PPT459601 PZP458729:PZP459601 QJL458729:QJL459601 QTH458729:QTH459601 RDD458729:RDD459601 RMZ458729:RMZ459601 RWV458729:RWV459601 SGR458729:SGR459601 SQN458729:SQN459601 TAJ458729:TAJ459601 TKF458729:TKF459601 TUB458729:TUB459601 UDX458729:UDX459601 UNT458729:UNT459601 UXP458729:UXP459601 VHL458729:VHL459601 VRH458729:VRH459601 WBD458729:WBD459601 WKZ458729:WKZ459601 WUV458729:WUV459601 AF524272:AF525144 IJ524265:IJ525137 SF524265:SF525137 ACB524265:ACB525137 ALX524265:ALX525137 AVT524265:AVT525137 BFP524265:BFP525137 BPL524265:BPL525137 BZH524265:BZH525137 CJD524265:CJD525137 CSZ524265:CSZ525137 DCV524265:DCV525137 DMR524265:DMR525137 DWN524265:DWN525137 EGJ524265:EGJ525137 EQF524265:EQF525137 FAB524265:FAB525137 FJX524265:FJX525137 FTT524265:FTT525137 GDP524265:GDP525137 GNL524265:GNL525137 GXH524265:GXH525137 HHD524265:HHD525137 HQZ524265:HQZ525137 IAV524265:IAV525137 IKR524265:IKR525137 IUN524265:IUN525137 JEJ524265:JEJ525137 JOF524265:JOF525137 JYB524265:JYB525137 KHX524265:KHX525137 KRT524265:KRT525137 LBP524265:LBP525137 LLL524265:LLL525137 LVH524265:LVH525137 MFD524265:MFD525137 MOZ524265:MOZ525137 MYV524265:MYV525137 NIR524265:NIR525137 NSN524265:NSN525137 OCJ524265:OCJ525137 OMF524265:OMF525137 OWB524265:OWB525137 PFX524265:PFX525137 PPT524265:PPT525137 PZP524265:PZP525137 QJL524265:QJL525137 QTH524265:QTH525137 RDD524265:RDD525137 RMZ524265:RMZ525137 RWV524265:RWV525137 SGR524265:SGR525137 SQN524265:SQN525137 TAJ524265:TAJ525137 TKF524265:TKF525137 TUB524265:TUB525137 UDX524265:UDX525137 UNT524265:UNT525137 UXP524265:UXP525137 VHL524265:VHL525137 VRH524265:VRH525137 WBD524265:WBD525137 WKZ524265:WKZ525137 WUV524265:WUV525137 AF589808:AF590680 IJ589801:IJ590673 SF589801:SF590673 ACB589801:ACB590673 ALX589801:ALX590673 AVT589801:AVT590673 BFP589801:BFP590673 BPL589801:BPL590673 BZH589801:BZH590673 CJD589801:CJD590673 CSZ589801:CSZ590673 DCV589801:DCV590673 DMR589801:DMR590673 DWN589801:DWN590673 EGJ589801:EGJ590673 EQF589801:EQF590673 FAB589801:FAB590673 FJX589801:FJX590673 FTT589801:FTT590673 GDP589801:GDP590673 GNL589801:GNL590673 GXH589801:GXH590673 HHD589801:HHD590673 HQZ589801:HQZ590673 IAV589801:IAV590673 IKR589801:IKR590673 IUN589801:IUN590673 JEJ589801:JEJ590673 JOF589801:JOF590673 JYB589801:JYB590673 KHX589801:KHX590673 KRT589801:KRT590673 LBP589801:LBP590673 LLL589801:LLL590673 LVH589801:LVH590673 MFD589801:MFD590673 MOZ589801:MOZ590673 MYV589801:MYV590673 NIR589801:NIR590673 NSN589801:NSN590673 OCJ589801:OCJ590673 OMF589801:OMF590673 OWB589801:OWB590673 PFX589801:PFX590673 PPT589801:PPT590673 PZP589801:PZP590673 QJL589801:QJL590673 QTH589801:QTH590673 RDD589801:RDD590673 RMZ589801:RMZ590673 RWV589801:RWV590673 SGR589801:SGR590673 SQN589801:SQN590673 TAJ589801:TAJ590673 TKF589801:TKF590673 TUB589801:TUB590673 UDX589801:UDX590673 UNT589801:UNT590673 UXP589801:UXP590673 VHL589801:VHL590673 VRH589801:VRH590673 WBD589801:WBD590673 WKZ589801:WKZ590673 WUV589801:WUV590673 AF655344:AF656216 IJ655337:IJ656209 SF655337:SF656209 ACB655337:ACB656209 ALX655337:ALX656209 AVT655337:AVT656209 BFP655337:BFP656209 BPL655337:BPL656209 BZH655337:BZH656209 CJD655337:CJD656209 CSZ655337:CSZ656209 DCV655337:DCV656209 DMR655337:DMR656209 DWN655337:DWN656209 EGJ655337:EGJ656209 EQF655337:EQF656209 FAB655337:FAB656209 FJX655337:FJX656209 FTT655337:FTT656209 GDP655337:GDP656209 GNL655337:GNL656209 GXH655337:GXH656209 HHD655337:HHD656209 HQZ655337:HQZ656209 IAV655337:IAV656209 IKR655337:IKR656209 IUN655337:IUN656209 JEJ655337:JEJ656209 JOF655337:JOF656209 JYB655337:JYB656209 KHX655337:KHX656209 KRT655337:KRT656209 LBP655337:LBP656209 LLL655337:LLL656209 LVH655337:LVH656209 MFD655337:MFD656209 MOZ655337:MOZ656209 MYV655337:MYV656209 NIR655337:NIR656209 NSN655337:NSN656209 OCJ655337:OCJ656209 OMF655337:OMF656209 OWB655337:OWB656209 PFX655337:PFX656209 PPT655337:PPT656209 PZP655337:PZP656209 QJL655337:QJL656209 QTH655337:QTH656209 RDD655337:RDD656209 RMZ655337:RMZ656209 RWV655337:RWV656209 SGR655337:SGR656209 SQN655337:SQN656209 TAJ655337:TAJ656209 TKF655337:TKF656209 TUB655337:TUB656209 UDX655337:UDX656209 UNT655337:UNT656209 UXP655337:UXP656209 VHL655337:VHL656209 VRH655337:VRH656209 WBD655337:WBD656209 WKZ655337:WKZ656209 WUV655337:WUV656209 AF720880:AF721752 IJ720873:IJ721745 SF720873:SF721745 ACB720873:ACB721745 ALX720873:ALX721745 AVT720873:AVT721745 BFP720873:BFP721745 BPL720873:BPL721745 BZH720873:BZH721745 CJD720873:CJD721745 CSZ720873:CSZ721745 DCV720873:DCV721745 DMR720873:DMR721745 DWN720873:DWN721745 EGJ720873:EGJ721745 EQF720873:EQF721745 FAB720873:FAB721745 FJX720873:FJX721745 FTT720873:FTT721745 GDP720873:GDP721745 GNL720873:GNL721745 GXH720873:GXH721745 HHD720873:HHD721745 HQZ720873:HQZ721745 IAV720873:IAV721745 IKR720873:IKR721745 IUN720873:IUN721745 JEJ720873:JEJ721745 JOF720873:JOF721745 JYB720873:JYB721745 KHX720873:KHX721745 KRT720873:KRT721745 LBP720873:LBP721745 LLL720873:LLL721745 LVH720873:LVH721745 MFD720873:MFD721745 MOZ720873:MOZ721745 MYV720873:MYV721745 NIR720873:NIR721745 NSN720873:NSN721745 OCJ720873:OCJ721745 OMF720873:OMF721745 OWB720873:OWB721745 PFX720873:PFX721745 PPT720873:PPT721745 PZP720873:PZP721745 QJL720873:QJL721745 QTH720873:QTH721745 RDD720873:RDD721745 RMZ720873:RMZ721745 RWV720873:RWV721745 SGR720873:SGR721745 SQN720873:SQN721745 TAJ720873:TAJ721745 TKF720873:TKF721745 TUB720873:TUB721745 UDX720873:UDX721745 UNT720873:UNT721745 UXP720873:UXP721745 VHL720873:VHL721745 VRH720873:VRH721745 WBD720873:WBD721745 WKZ720873:WKZ721745 WUV720873:WUV721745 AF786416:AF787288 IJ786409:IJ787281 SF786409:SF787281 ACB786409:ACB787281 ALX786409:ALX787281 AVT786409:AVT787281 BFP786409:BFP787281 BPL786409:BPL787281 BZH786409:BZH787281 CJD786409:CJD787281 CSZ786409:CSZ787281 DCV786409:DCV787281 DMR786409:DMR787281 DWN786409:DWN787281 EGJ786409:EGJ787281 EQF786409:EQF787281 FAB786409:FAB787281 FJX786409:FJX787281 FTT786409:FTT787281 GDP786409:GDP787281 GNL786409:GNL787281 GXH786409:GXH787281 HHD786409:HHD787281 HQZ786409:HQZ787281 IAV786409:IAV787281 IKR786409:IKR787281 IUN786409:IUN787281 JEJ786409:JEJ787281 JOF786409:JOF787281 JYB786409:JYB787281 KHX786409:KHX787281 KRT786409:KRT787281 LBP786409:LBP787281 LLL786409:LLL787281 LVH786409:LVH787281 MFD786409:MFD787281 MOZ786409:MOZ787281 MYV786409:MYV787281 NIR786409:NIR787281 NSN786409:NSN787281 OCJ786409:OCJ787281 OMF786409:OMF787281 OWB786409:OWB787281 PFX786409:PFX787281 PPT786409:PPT787281 PZP786409:PZP787281 QJL786409:QJL787281 QTH786409:QTH787281 RDD786409:RDD787281 RMZ786409:RMZ787281 RWV786409:RWV787281 SGR786409:SGR787281 SQN786409:SQN787281 TAJ786409:TAJ787281 TKF786409:TKF787281 TUB786409:TUB787281 UDX786409:UDX787281 UNT786409:UNT787281 UXP786409:UXP787281 VHL786409:VHL787281 VRH786409:VRH787281 WBD786409:WBD787281 WKZ786409:WKZ787281 WUV786409:WUV787281 AF851952:AF852824 IJ851945:IJ852817 SF851945:SF852817 ACB851945:ACB852817 ALX851945:ALX852817 AVT851945:AVT852817 BFP851945:BFP852817 BPL851945:BPL852817 BZH851945:BZH852817 CJD851945:CJD852817 CSZ851945:CSZ852817 DCV851945:DCV852817 DMR851945:DMR852817 DWN851945:DWN852817 EGJ851945:EGJ852817 EQF851945:EQF852817 FAB851945:FAB852817 FJX851945:FJX852817 FTT851945:FTT852817 GDP851945:GDP852817 GNL851945:GNL852817 GXH851945:GXH852817 HHD851945:HHD852817 HQZ851945:HQZ852817 IAV851945:IAV852817 IKR851945:IKR852817 IUN851945:IUN852817 JEJ851945:JEJ852817 JOF851945:JOF852817 JYB851945:JYB852817 KHX851945:KHX852817 KRT851945:KRT852817 LBP851945:LBP852817 LLL851945:LLL852817 LVH851945:LVH852817 MFD851945:MFD852817 MOZ851945:MOZ852817 MYV851945:MYV852817 NIR851945:NIR852817 NSN851945:NSN852817 OCJ851945:OCJ852817 OMF851945:OMF852817 OWB851945:OWB852817 PFX851945:PFX852817 PPT851945:PPT852817 PZP851945:PZP852817 QJL851945:QJL852817 QTH851945:QTH852817 RDD851945:RDD852817 RMZ851945:RMZ852817 RWV851945:RWV852817 SGR851945:SGR852817 SQN851945:SQN852817 TAJ851945:TAJ852817 TKF851945:TKF852817 TUB851945:TUB852817 UDX851945:UDX852817 UNT851945:UNT852817 UXP851945:UXP852817 VHL851945:VHL852817 VRH851945:VRH852817 WBD851945:WBD852817 WKZ851945:WKZ852817 WUV851945:WUV852817 AF917488:AF918360 IJ917481:IJ918353 SF917481:SF918353 ACB917481:ACB918353 ALX917481:ALX918353 AVT917481:AVT918353 BFP917481:BFP918353 BPL917481:BPL918353 BZH917481:BZH918353 CJD917481:CJD918353 CSZ917481:CSZ918353 DCV917481:DCV918353 DMR917481:DMR918353 DWN917481:DWN918353 EGJ917481:EGJ918353 EQF917481:EQF918353 FAB917481:FAB918353 FJX917481:FJX918353 FTT917481:FTT918353 GDP917481:GDP918353 GNL917481:GNL918353 GXH917481:GXH918353 HHD917481:HHD918353 HQZ917481:HQZ918353 IAV917481:IAV918353 IKR917481:IKR918353 IUN917481:IUN918353 JEJ917481:JEJ918353 JOF917481:JOF918353 JYB917481:JYB918353 KHX917481:KHX918353 KRT917481:KRT918353 LBP917481:LBP918353 LLL917481:LLL918353 LVH917481:LVH918353 MFD917481:MFD918353 MOZ917481:MOZ918353 MYV917481:MYV918353 NIR917481:NIR918353 NSN917481:NSN918353 OCJ917481:OCJ918353 OMF917481:OMF918353 OWB917481:OWB918353 PFX917481:PFX918353 PPT917481:PPT918353 PZP917481:PZP918353 QJL917481:QJL918353 QTH917481:QTH918353 RDD917481:RDD918353 RMZ917481:RMZ918353 RWV917481:RWV918353 SGR917481:SGR918353 SQN917481:SQN918353 TAJ917481:TAJ918353 TKF917481:TKF918353 TUB917481:TUB918353 UDX917481:UDX918353 UNT917481:UNT918353 UXP917481:UXP918353 VHL917481:VHL918353 VRH917481:VRH918353 WBD917481:WBD918353 WKZ917481:WKZ918353 WUV917481:WUV918353 AF983024:AF983896 IJ983017:IJ983889 SF983017:SF983889 ACB983017:ACB983889 ALX983017:ALX983889 AVT983017:AVT983889 BFP983017:BFP983889 BPL983017:BPL983889 BZH983017:BZH983889 CJD983017:CJD983889 CSZ983017:CSZ983889 DCV983017:DCV983889 DMR983017:DMR983889 DWN983017:DWN983889 EGJ983017:EGJ983889 EQF983017:EQF983889 FAB983017:FAB983889 FJX983017:FJX983889 FTT983017:FTT983889 GDP983017:GDP983889 GNL983017:GNL983889 GXH983017:GXH983889 HHD983017:HHD983889 HQZ983017:HQZ983889 IAV983017:IAV983889 IKR983017:IKR983889 IUN983017:IUN983889 JEJ983017:JEJ983889 JOF983017:JOF983889 JYB983017:JYB983889 KHX983017:KHX983889 KRT983017:KRT983889 LBP983017:LBP983889 LLL983017:LLL983889 LVH983017:LVH983889 MFD983017:MFD983889 MOZ983017:MOZ983889 MYV983017:MYV983889 NIR983017:NIR983889 NSN983017:NSN983889 OCJ983017:OCJ983889 OMF983017:OMF983889 OWB983017:OWB983889 PFX983017:PFX983889 PPT983017:PPT983889 PZP983017:PZP983889 QJL983017:QJL983889 QTH983017:QTH983889 RDD983017:RDD983889 RMZ983017:RMZ983889 RWV983017:RWV983889 SGR983017:SGR983889 SQN983017:SQN983889 TAJ983017:TAJ983889 TKF983017:TKF983889 TUB983017:TUB983889 UDX983017:UDX983889 UNT983017:UNT983889 UXP983017:UXP983889 VHL983017:VHL983889 VRH983017:VRH983889 WBD983017:WBD983889 WKZ983017:WKZ983889 AF62:AF856 IJ55:IJ849 WUV55:WUV849 WKZ55:WKZ849 WBD55:WBD849 VRH55:VRH849 VHL55:VHL849 UXP55:UXP849 UNT55:UNT849 UDX55:UDX849 TUB55:TUB849 TKF55:TKF849 TAJ55:TAJ849 SQN55:SQN849 SGR55:SGR849 RWV55:RWV849 RMZ55:RMZ849 RDD55:RDD849 QTH55:QTH849 QJL55:QJL849 PZP55:PZP849 PPT55:PPT849 PFX55:PFX849 OWB55:OWB849 OMF55:OMF849 OCJ55:OCJ849 NSN55:NSN849 NIR55:NIR849 MYV55:MYV849 MOZ55:MOZ849 MFD55:MFD849 LVH55:LVH849 LLL55:LLL849 LBP55:LBP849 KRT55:KRT849 KHX55:KHX849 JYB55:JYB849 JOF55:JOF849 JEJ55:JEJ849 IUN55:IUN849 IKR55:IKR849 IAV55:IAV849 HQZ55:HQZ849 HHD55:HHD849 GXH55:GXH849 GNL55:GNL849 GDP55:GDP849 FTT55:FTT849 FJX55:FJX849 FAB55:FAB849 EQF55:EQF849 EGJ55:EGJ849 DWN55:DWN849 DMR55:DMR849 DCV55:DCV849 CSZ55:CSZ849 CJD55:CJD849 BZH55:BZH849 BPL55:BPL849 BFP55:BFP849 AVT55:AVT849 ALX55:ALX849 ACB55:ACB849 SF55:SF849 AQ41 AF14:AW14 AE41 SN16 ACJ16 AMF16 AWB16 BFX16 BPT16 BZP16 CJL16 CTH16 DDD16 DMZ16 DWV16 EGR16 EQN16 FAJ16 FKF16 FUB16 GDX16 GNT16 GXP16 HHL16 HRH16 IBD16 IKZ16 IUV16 JER16 JON16 JYJ16 KIF16 KSB16 LBX16 LLT16 LVP16 MFL16 MPH16 MZD16 NIZ16 NSV16 OCR16 OMN16 OWJ16 PGF16 PQB16 PZX16 QJT16 QTP16 RDL16 RNH16 RXD16 SGZ16 SQV16 TAR16 TKN16 TUJ16 UEF16 UOB16 UXX16 VHT16 VRP16 WBL16 WLH16 WVD16 AF15:AF16 TKF11:TKF12 AE11:AE12 WBJ30 VRN30 VHR30 UXV30 UNZ30 UED30 TUH30 TKL30 TAP30 SQT30 SGX30 RXB30 RNF30 RDJ30 QTN30 QJR30 PZV30 PPZ30 PGD30 OWH30 OML30 OCP30 NST30 NIX30 MZB30 MPF30 MFJ30 LVN30 LLR30 LBV30 KRZ30 KID30 JYH30 JOL30 JEP30 IUT30 IKX30 IBB30 HRF30 HHJ30 GXN30 GNR30 GDV30 FTZ30 FKD30 FAH30 EQL30 EGP30 DWT30 DMX30 DDB30 CTF30 CJJ30 BZN30 BPR30 BFV30 AVZ30 AMD30 ACH30 SL30 IP30 WVB30 WLF30 TKF14:TKF15 TUB14:TUB15 UDX14:UDX15 UNT14:UNT15 UXP14:UXP15 VHL14:VHL15 VRH14:VRH15 WBD14:WBD15 WKZ14:WKZ15 WUV14:WUV15 IJ14:IJ15 SF14:SF15 ACB14:ACB15 ALX14:ALX15 AVT14:AVT15 BFP14:BFP15 BPL14:BPL15 BZH14:BZH15 CJD14:CJD15 CSZ14:CSZ15 DCV14:DCV15 DMR14:DMR15 DWN14:DWN15 EGJ14:EGJ15 EQF14:EQF15 FAB14:FAB15 FJX14:FJX15 FTT14:FTT15 GDP14:GDP15 GNL14:GNL15 GXH14:GXH15 HHD14:HHD15 HQZ14:HQZ15 IAV14:IAV15 IKR14:IKR15 IUN14:IUN15 JEJ14:JEJ15 JOF14:JOF15 JYB14:JYB15 KHX14:KHX15 KRT14:KRT15 LBP14:LBP15 LLL14:LLL15 LVH14:LVH15 MFD14:MFD15 MOZ14:MOZ15 MYV14:MYV15 NIR14:NIR15 NSN14:NSN15 OCJ14:OCJ15 OMF14:OMF15 OWB14:OWB15 PFX14:PFX15 PPT14:PPT15 PZP14:PZP15 QJL14:QJL15 QTH14:QTH15 RDD14:RDD15 RMZ14:RMZ15 RWV14:RWV15 SGR14:SGR15 SQN14:SQN15 TAJ14:TAJ15 AE53 PPT8:PPT9 PZP8:PZP9 QJL8:QJL9 QTH8:QTH9 RDD8:RDD9 RMZ8:RMZ9 RWV8:RWV9 SGR8:SGR9 SQN8:SQN9 TAJ8:TAJ9 TKF8:TKF9 AF8:AF9 TUB8:TUB9 UDX8:UDX9 UNT8:UNT9 UXP8:UXP9 VHL8:VHL9 VRH8:VRH9 WBD8:WBD9 WKZ8:WKZ9 WUV8:WUV9 IJ8:IJ9 SF8:SF9 ACB8:ACB9 ALX8:ALX9 AVT8:AVT9 BFP8:BFP9 BPL8:BPL9 BZH8:BZH9 CJD8:CJD9 CSZ8:CSZ9 DCV8:DCV9 DMR8:DMR9 DWN8:DWN9 EGJ8:EGJ9 EQF8:EQF9 FAB8:FAB9 FJX8:FJX9 FTT8:FTT9 GDP8:GDP9 GNL8:GNL9 GXH8:GXH9 HHD8:HHD9 HQZ8:HQZ9 IAV8:IAV9 IKR8:IKR9 IUN8:IUN9 JEJ8:JEJ9 JOF8:JOF9 JYB8:JYB9 KHX8:KHX9 KRT8:KRT9 LBP8:LBP9 LLL8:LLL9 LVH8:LVH9 MFD8:MFD9 MOZ8:MOZ9 MYV8:MYV9 NIR8:NIR9 NSN8:NSN9 OCJ8:OCJ9 OMF8:OMF9 OWB8:OWB9 PFX8:PFX9 TUB11:TUB12 UDX11:UDX12 UNT11:UNT12 UXP11:UXP12 VHL11:VHL12 VRH11:VRH12 WBD11:WBD12 WKZ11:WKZ12 WUV11:WUV12 IJ11:IJ12 SF11:SF12 ACB11:ACB12 ALX11:ALX12 AVT11:AVT12 BFP11:BFP12 BPL11:BPL12 BZH11:BZH12 CJD11:CJD12 CSZ11:CSZ12 DCV11:DCV12 DMR11:DMR12 DWN11:DWN12 EGJ11:EGJ12 EQF11:EQF12 FAB11:FAB12 FJX11:FJX12 FTT11:FTT12 GDP11:GDP12 GNL11:GNL12 GXH11:GXH12 HHD11:HHD12 HQZ11:HQZ12 IAV11:IAV12 IKR11:IKR12 IUN11:IUN12 JEJ11:JEJ12 JOF11:JOF12 JYB11:JYB12 KHX11:KHX12 KRT11:KRT12 LBP11:LBP12 LLL11:LLL12 LVH11:LVH12 MFD11:MFD12 MOZ11:MOZ12 MYV11:MYV12 NIR11:NIR12 NSN11:NSN12 OCJ11:OCJ12 OMF11:OMF12 OWB11:OWB12 PFX11:PFX12 PPT11:PPT12 PZP11:PZP12 QJL11:QJL12 QTH11:QTH12 RDD11:RDD12 RMZ11:RMZ12 RWV11:RWV12 SGR11:SGR12 SQN11:SQN12 TAJ11:TAJ12 AN31:AN32 AF27 IR16 AF31:AF32 AR31:AR32 AF11:AZ11 AF24:AF26 AM41">
      <formula1>AC8*AD8</formula1>
    </dataValidation>
    <dataValidation type="list" allowBlank="1" showInputMessage="1" showErrorMessage="1" sqref="WUS983017:WUS983043 AC65520:AC65546 IG65513:IG65539 SC65513:SC65539 ABY65513:ABY65539 ALU65513:ALU65539 AVQ65513:AVQ65539 BFM65513:BFM65539 BPI65513:BPI65539 BZE65513:BZE65539 CJA65513:CJA65539 CSW65513:CSW65539 DCS65513:DCS65539 DMO65513:DMO65539 DWK65513:DWK65539 EGG65513:EGG65539 EQC65513:EQC65539 EZY65513:EZY65539 FJU65513:FJU65539 FTQ65513:FTQ65539 GDM65513:GDM65539 GNI65513:GNI65539 GXE65513:GXE65539 HHA65513:HHA65539 HQW65513:HQW65539 IAS65513:IAS65539 IKO65513:IKO65539 IUK65513:IUK65539 JEG65513:JEG65539 JOC65513:JOC65539 JXY65513:JXY65539 KHU65513:KHU65539 KRQ65513:KRQ65539 LBM65513:LBM65539 LLI65513:LLI65539 LVE65513:LVE65539 MFA65513:MFA65539 MOW65513:MOW65539 MYS65513:MYS65539 NIO65513:NIO65539 NSK65513:NSK65539 OCG65513:OCG65539 OMC65513:OMC65539 OVY65513:OVY65539 PFU65513:PFU65539 PPQ65513:PPQ65539 PZM65513:PZM65539 QJI65513:QJI65539 QTE65513:QTE65539 RDA65513:RDA65539 RMW65513:RMW65539 RWS65513:RWS65539 SGO65513:SGO65539 SQK65513:SQK65539 TAG65513:TAG65539 TKC65513:TKC65539 TTY65513:TTY65539 UDU65513:UDU65539 UNQ65513:UNQ65539 UXM65513:UXM65539 VHI65513:VHI65539 VRE65513:VRE65539 WBA65513:WBA65539 WKW65513:WKW65539 WUS65513:WUS65539 AC131056:AC131082 IG131049:IG131075 SC131049:SC131075 ABY131049:ABY131075 ALU131049:ALU131075 AVQ131049:AVQ131075 BFM131049:BFM131075 BPI131049:BPI131075 BZE131049:BZE131075 CJA131049:CJA131075 CSW131049:CSW131075 DCS131049:DCS131075 DMO131049:DMO131075 DWK131049:DWK131075 EGG131049:EGG131075 EQC131049:EQC131075 EZY131049:EZY131075 FJU131049:FJU131075 FTQ131049:FTQ131075 GDM131049:GDM131075 GNI131049:GNI131075 GXE131049:GXE131075 HHA131049:HHA131075 HQW131049:HQW131075 IAS131049:IAS131075 IKO131049:IKO131075 IUK131049:IUK131075 JEG131049:JEG131075 JOC131049:JOC131075 JXY131049:JXY131075 KHU131049:KHU131075 KRQ131049:KRQ131075 LBM131049:LBM131075 LLI131049:LLI131075 LVE131049:LVE131075 MFA131049:MFA131075 MOW131049:MOW131075 MYS131049:MYS131075 NIO131049:NIO131075 NSK131049:NSK131075 OCG131049:OCG131075 OMC131049:OMC131075 OVY131049:OVY131075 PFU131049:PFU131075 PPQ131049:PPQ131075 PZM131049:PZM131075 QJI131049:QJI131075 QTE131049:QTE131075 RDA131049:RDA131075 RMW131049:RMW131075 RWS131049:RWS131075 SGO131049:SGO131075 SQK131049:SQK131075 TAG131049:TAG131075 TKC131049:TKC131075 TTY131049:TTY131075 UDU131049:UDU131075 UNQ131049:UNQ131075 UXM131049:UXM131075 VHI131049:VHI131075 VRE131049:VRE131075 WBA131049:WBA131075 WKW131049:WKW131075 WUS131049:WUS131075 AC196592:AC196618 IG196585:IG196611 SC196585:SC196611 ABY196585:ABY196611 ALU196585:ALU196611 AVQ196585:AVQ196611 BFM196585:BFM196611 BPI196585:BPI196611 BZE196585:BZE196611 CJA196585:CJA196611 CSW196585:CSW196611 DCS196585:DCS196611 DMO196585:DMO196611 DWK196585:DWK196611 EGG196585:EGG196611 EQC196585:EQC196611 EZY196585:EZY196611 FJU196585:FJU196611 FTQ196585:FTQ196611 GDM196585:GDM196611 GNI196585:GNI196611 GXE196585:GXE196611 HHA196585:HHA196611 HQW196585:HQW196611 IAS196585:IAS196611 IKO196585:IKO196611 IUK196585:IUK196611 JEG196585:JEG196611 JOC196585:JOC196611 JXY196585:JXY196611 KHU196585:KHU196611 KRQ196585:KRQ196611 LBM196585:LBM196611 LLI196585:LLI196611 LVE196585:LVE196611 MFA196585:MFA196611 MOW196585:MOW196611 MYS196585:MYS196611 NIO196585:NIO196611 NSK196585:NSK196611 OCG196585:OCG196611 OMC196585:OMC196611 OVY196585:OVY196611 PFU196585:PFU196611 PPQ196585:PPQ196611 PZM196585:PZM196611 QJI196585:QJI196611 QTE196585:QTE196611 RDA196585:RDA196611 RMW196585:RMW196611 RWS196585:RWS196611 SGO196585:SGO196611 SQK196585:SQK196611 TAG196585:TAG196611 TKC196585:TKC196611 TTY196585:TTY196611 UDU196585:UDU196611 UNQ196585:UNQ196611 UXM196585:UXM196611 VHI196585:VHI196611 VRE196585:VRE196611 WBA196585:WBA196611 WKW196585:WKW196611 WUS196585:WUS196611 AC262128:AC262154 IG262121:IG262147 SC262121:SC262147 ABY262121:ABY262147 ALU262121:ALU262147 AVQ262121:AVQ262147 BFM262121:BFM262147 BPI262121:BPI262147 BZE262121:BZE262147 CJA262121:CJA262147 CSW262121:CSW262147 DCS262121:DCS262147 DMO262121:DMO262147 DWK262121:DWK262147 EGG262121:EGG262147 EQC262121:EQC262147 EZY262121:EZY262147 FJU262121:FJU262147 FTQ262121:FTQ262147 GDM262121:GDM262147 GNI262121:GNI262147 GXE262121:GXE262147 HHA262121:HHA262147 HQW262121:HQW262147 IAS262121:IAS262147 IKO262121:IKO262147 IUK262121:IUK262147 JEG262121:JEG262147 JOC262121:JOC262147 JXY262121:JXY262147 KHU262121:KHU262147 KRQ262121:KRQ262147 LBM262121:LBM262147 LLI262121:LLI262147 LVE262121:LVE262147 MFA262121:MFA262147 MOW262121:MOW262147 MYS262121:MYS262147 NIO262121:NIO262147 NSK262121:NSK262147 OCG262121:OCG262147 OMC262121:OMC262147 OVY262121:OVY262147 PFU262121:PFU262147 PPQ262121:PPQ262147 PZM262121:PZM262147 QJI262121:QJI262147 QTE262121:QTE262147 RDA262121:RDA262147 RMW262121:RMW262147 RWS262121:RWS262147 SGO262121:SGO262147 SQK262121:SQK262147 TAG262121:TAG262147 TKC262121:TKC262147 TTY262121:TTY262147 UDU262121:UDU262147 UNQ262121:UNQ262147 UXM262121:UXM262147 VHI262121:VHI262147 VRE262121:VRE262147 WBA262121:WBA262147 WKW262121:WKW262147 WUS262121:WUS262147 AC327664:AC327690 IG327657:IG327683 SC327657:SC327683 ABY327657:ABY327683 ALU327657:ALU327683 AVQ327657:AVQ327683 BFM327657:BFM327683 BPI327657:BPI327683 BZE327657:BZE327683 CJA327657:CJA327683 CSW327657:CSW327683 DCS327657:DCS327683 DMO327657:DMO327683 DWK327657:DWK327683 EGG327657:EGG327683 EQC327657:EQC327683 EZY327657:EZY327683 FJU327657:FJU327683 FTQ327657:FTQ327683 GDM327657:GDM327683 GNI327657:GNI327683 GXE327657:GXE327683 HHA327657:HHA327683 HQW327657:HQW327683 IAS327657:IAS327683 IKO327657:IKO327683 IUK327657:IUK327683 JEG327657:JEG327683 JOC327657:JOC327683 JXY327657:JXY327683 KHU327657:KHU327683 KRQ327657:KRQ327683 LBM327657:LBM327683 LLI327657:LLI327683 LVE327657:LVE327683 MFA327657:MFA327683 MOW327657:MOW327683 MYS327657:MYS327683 NIO327657:NIO327683 NSK327657:NSK327683 OCG327657:OCG327683 OMC327657:OMC327683 OVY327657:OVY327683 PFU327657:PFU327683 PPQ327657:PPQ327683 PZM327657:PZM327683 QJI327657:QJI327683 QTE327657:QTE327683 RDA327657:RDA327683 RMW327657:RMW327683 RWS327657:RWS327683 SGO327657:SGO327683 SQK327657:SQK327683 TAG327657:TAG327683 TKC327657:TKC327683 TTY327657:TTY327683 UDU327657:UDU327683 UNQ327657:UNQ327683 UXM327657:UXM327683 VHI327657:VHI327683 VRE327657:VRE327683 WBA327657:WBA327683 WKW327657:WKW327683 WUS327657:WUS327683 AC393200:AC393226 IG393193:IG393219 SC393193:SC393219 ABY393193:ABY393219 ALU393193:ALU393219 AVQ393193:AVQ393219 BFM393193:BFM393219 BPI393193:BPI393219 BZE393193:BZE393219 CJA393193:CJA393219 CSW393193:CSW393219 DCS393193:DCS393219 DMO393193:DMO393219 DWK393193:DWK393219 EGG393193:EGG393219 EQC393193:EQC393219 EZY393193:EZY393219 FJU393193:FJU393219 FTQ393193:FTQ393219 GDM393193:GDM393219 GNI393193:GNI393219 GXE393193:GXE393219 HHA393193:HHA393219 HQW393193:HQW393219 IAS393193:IAS393219 IKO393193:IKO393219 IUK393193:IUK393219 JEG393193:JEG393219 JOC393193:JOC393219 JXY393193:JXY393219 KHU393193:KHU393219 KRQ393193:KRQ393219 LBM393193:LBM393219 LLI393193:LLI393219 LVE393193:LVE393219 MFA393193:MFA393219 MOW393193:MOW393219 MYS393193:MYS393219 NIO393193:NIO393219 NSK393193:NSK393219 OCG393193:OCG393219 OMC393193:OMC393219 OVY393193:OVY393219 PFU393193:PFU393219 PPQ393193:PPQ393219 PZM393193:PZM393219 QJI393193:QJI393219 QTE393193:QTE393219 RDA393193:RDA393219 RMW393193:RMW393219 RWS393193:RWS393219 SGO393193:SGO393219 SQK393193:SQK393219 TAG393193:TAG393219 TKC393193:TKC393219 TTY393193:TTY393219 UDU393193:UDU393219 UNQ393193:UNQ393219 UXM393193:UXM393219 VHI393193:VHI393219 VRE393193:VRE393219 WBA393193:WBA393219 WKW393193:WKW393219 WUS393193:WUS393219 AC458736:AC458762 IG458729:IG458755 SC458729:SC458755 ABY458729:ABY458755 ALU458729:ALU458755 AVQ458729:AVQ458755 BFM458729:BFM458755 BPI458729:BPI458755 BZE458729:BZE458755 CJA458729:CJA458755 CSW458729:CSW458755 DCS458729:DCS458755 DMO458729:DMO458755 DWK458729:DWK458755 EGG458729:EGG458755 EQC458729:EQC458755 EZY458729:EZY458755 FJU458729:FJU458755 FTQ458729:FTQ458755 GDM458729:GDM458755 GNI458729:GNI458755 GXE458729:GXE458755 HHA458729:HHA458755 HQW458729:HQW458755 IAS458729:IAS458755 IKO458729:IKO458755 IUK458729:IUK458755 JEG458729:JEG458755 JOC458729:JOC458755 JXY458729:JXY458755 KHU458729:KHU458755 KRQ458729:KRQ458755 LBM458729:LBM458755 LLI458729:LLI458755 LVE458729:LVE458755 MFA458729:MFA458755 MOW458729:MOW458755 MYS458729:MYS458755 NIO458729:NIO458755 NSK458729:NSK458755 OCG458729:OCG458755 OMC458729:OMC458755 OVY458729:OVY458755 PFU458729:PFU458755 PPQ458729:PPQ458755 PZM458729:PZM458755 QJI458729:QJI458755 QTE458729:QTE458755 RDA458729:RDA458755 RMW458729:RMW458755 RWS458729:RWS458755 SGO458729:SGO458755 SQK458729:SQK458755 TAG458729:TAG458755 TKC458729:TKC458755 TTY458729:TTY458755 UDU458729:UDU458755 UNQ458729:UNQ458755 UXM458729:UXM458755 VHI458729:VHI458755 VRE458729:VRE458755 WBA458729:WBA458755 WKW458729:WKW458755 WUS458729:WUS458755 AC524272:AC524298 IG524265:IG524291 SC524265:SC524291 ABY524265:ABY524291 ALU524265:ALU524291 AVQ524265:AVQ524291 BFM524265:BFM524291 BPI524265:BPI524291 BZE524265:BZE524291 CJA524265:CJA524291 CSW524265:CSW524291 DCS524265:DCS524291 DMO524265:DMO524291 DWK524265:DWK524291 EGG524265:EGG524291 EQC524265:EQC524291 EZY524265:EZY524291 FJU524265:FJU524291 FTQ524265:FTQ524291 GDM524265:GDM524291 GNI524265:GNI524291 GXE524265:GXE524291 HHA524265:HHA524291 HQW524265:HQW524291 IAS524265:IAS524291 IKO524265:IKO524291 IUK524265:IUK524291 JEG524265:JEG524291 JOC524265:JOC524291 JXY524265:JXY524291 KHU524265:KHU524291 KRQ524265:KRQ524291 LBM524265:LBM524291 LLI524265:LLI524291 LVE524265:LVE524291 MFA524265:MFA524291 MOW524265:MOW524291 MYS524265:MYS524291 NIO524265:NIO524291 NSK524265:NSK524291 OCG524265:OCG524291 OMC524265:OMC524291 OVY524265:OVY524291 PFU524265:PFU524291 PPQ524265:PPQ524291 PZM524265:PZM524291 QJI524265:QJI524291 QTE524265:QTE524291 RDA524265:RDA524291 RMW524265:RMW524291 RWS524265:RWS524291 SGO524265:SGO524291 SQK524265:SQK524291 TAG524265:TAG524291 TKC524265:TKC524291 TTY524265:TTY524291 UDU524265:UDU524291 UNQ524265:UNQ524291 UXM524265:UXM524291 VHI524265:VHI524291 VRE524265:VRE524291 WBA524265:WBA524291 WKW524265:WKW524291 WUS524265:WUS524291 AC589808:AC589834 IG589801:IG589827 SC589801:SC589827 ABY589801:ABY589827 ALU589801:ALU589827 AVQ589801:AVQ589827 BFM589801:BFM589827 BPI589801:BPI589827 BZE589801:BZE589827 CJA589801:CJA589827 CSW589801:CSW589827 DCS589801:DCS589827 DMO589801:DMO589827 DWK589801:DWK589827 EGG589801:EGG589827 EQC589801:EQC589827 EZY589801:EZY589827 FJU589801:FJU589827 FTQ589801:FTQ589827 GDM589801:GDM589827 GNI589801:GNI589827 GXE589801:GXE589827 HHA589801:HHA589827 HQW589801:HQW589827 IAS589801:IAS589827 IKO589801:IKO589827 IUK589801:IUK589827 JEG589801:JEG589827 JOC589801:JOC589827 JXY589801:JXY589827 KHU589801:KHU589827 KRQ589801:KRQ589827 LBM589801:LBM589827 LLI589801:LLI589827 LVE589801:LVE589827 MFA589801:MFA589827 MOW589801:MOW589827 MYS589801:MYS589827 NIO589801:NIO589827 NSK589801:NSK589827 OCG589801:OCG589827 OMC589801:OMC589827 OVY589801:OVY589827 PFU589801:PFU589827 PPQ589801:PPQ589827 PZM589801:PZM589827 QJI589801:QJI589827 QTE589801:QTE589827 RDA589801:RDA589827 RMW589801:RMW589827 RWS589801:RWS589827 SGO589801:SGO589827 SQK589801:SQK589827 TAG589801:TAG589827 TKC589801:TKC589827 TTY589801:TTY589827 UDU589801:UDU589827 UNQ589801:UNQ589827 UXM589801:UXM589827 VHI589801:VHI589827 VRE589801:VRE589827 WBA589801:WBA589827 WKW589801:WKW589827 WUS589801:WUS589827 AC655344:AC655370 IG655337:IG655363 SC655337:SC655363 ABY655337:ABY655363 ALU655337:ALU655363 AVQ655337:AVQ655363 BFM655337:BFM655363 BPI655337:BPI655363 BZE655337:BZE655363 CJA655337:CJA655363 CSW655337:CSW655363 DCS655337:DCS655363 DMO655337:DMO655363 DWK655337:DWK655363 EGG655337:EGG655363 EQC655337:EQC655363 EZY655337:EZY655363 FJU655337:FJU655363 FTQ655337:FTQ655363 GDM655337:GDM655363 GNI655337:GNI655363 GXE655337:GXE655363 HHA655337:HHA655363 HQW655337:HQW655363 IAS655337:IAS655363 IKO655337:IKO655363 IUK655337:IUK655363 JEG655337:JEG655363 JOC655337:JOC655363 JXY655337:JXY655363 KHU655337:KHU655363 KRQ655337:KRQ655363 LBM655337:LBM655363 LLI655337:LLI655363 LVE655337:LVE655363 MFA655337:MFA655363 MOW655337:MOW655363 MYS655337:MYS655363 NIO655337:NIO655363 NSK655337:NSK655363 OCG655337:OCG655363 OMC655337:OMC655363 OVY655337:OVY655363 PFU655337:PFU655363 PPQ655337:PPQ655363 PZM655337:PZM655363 QJI655337:QJI655363 QTE655337:QTE655363 RDA655337:RDA655363 RMW655337:RMW655363 RWS655337:RWS655363 SGO655337:SGO655363 SQK655337:SQK655363 TAG655337:TAG655363 TKC655337:TKC655363 TTY655337:TTY655363 UDU655337:UDU655363 UNQ655337:UNQ655363 UXM655337:UXM655363 VHI655337:VHI655363 VRE655337:VRE655363 WBA655337:WBA655363 WKW655337:WKW655363 WUS655337:WUS655363 AC720880:AC720906 IG720873:IG720899 SC720873:SC720899 ABY720873:ABY720899 ALU720873:ALU720899 AVQ720873:AVQ720899 BFM720873:BFM720899 BPI720873:BPI720899 BZE720873:BZE720899 CJA720873:CJA720899 CSW720873:CSW720899 DCS720873:DCS720899 DMO720873:DMO720899 DWK720873:DWK720899 EGG720873:EGG720899 EQC720873:EQC720899 EZY720873:EZY720899 FJU720873:FJU720899 FTQ720873:FTQ720899 GDM720873:GDM720899 GNI720873:GNI720899 GXE720873:GXE720899 HHA720873:HHA720899 HQW720873:HQW720899 IAS720873:IAS720899 IKO720873:IKO720899 IUK720873:IUK720899 JEG720873:JEG720899 JOC720873:JOC720899 JXY720873:JXY720899 KHU720873:KHU720899 KRQ720873:KRQ720899 LBM720873:LBM720899 LLI720873:LLI720899 LVE720873:LVE720899 MFA720873:MFA720899 MOW720873:MOW720899 MYS720873:MYS720899 NIO720873:NIO720899 NSK720873:NSK720899 OCG720873:OCG720899 OMC720873:OMC720899 OVY720873:OVY720899 PFU720873:PFU720899 PPQ720873:PPQ720899 PZM720873:PZM720899 QJI720873:QJI720899 QTE720873:QTE720899 RDA720873:RDA720899 RMW720873:RMW720899 RWS720873:RWS720899 SGO720873:SGO720899 SQK720873:SQK720899 TAG720873:TAG720899 TKC720873:TKC720899 TTY720873:TTY720899 UDU720873:UDU720899 UNQ720873:UNQ720899 UXM720873:UXM720899 VHI720873:VHI720899 VRE720873:VRE720899 WBA720873:WBA720899 WKW720873:WKW720899 WUS720873:WUS720899 AC786416:AC786442 IG786409:IG786435 SC786409:SC786435 ABY786409:ABY786435 ALU786409:ALU786435 AVQ786409:AVQ786435 BFM786409:BFM786435 BPI786409:BPI786435 BZE786409:BZE786435 CJA786409:CJA786435 CSW786409:CSW786435 DCS786409:DCS786435 DMO786409:DMO786435 DWK786409:DWK786435 EGG786409:EGG786435 EQC786409:EQC786435 EZY786409:EZY786435 FJU786409:FJU786435 FTQ786409:FTQ786435 GDM786409:GDM786435 GNI786409:GNI786435 GXE786409:GXE786435 HHA786409:HHA786435 HQW786409:HQW786435 IAS786409:IAS786435 IKO786409:IKO786435 IUK786409:IUK786435 JEG786409:JEG786435 JOC786409:JOC786435 JXY786409:JXY786435 KHU786409:KHU786435 KRQ786409:KRQ786435 LBM786409:LBM786435 LLI786409:LLI786435 LVE786409:LVE786435 MFA786409:MFA786435 MOW786409:MOW786435 MYS786409:MYS786435 NIO786409:NIO786435 NSK786409:NSK786435 OCG786409:OCG786435 OMC786409:OMC786435 OVY786409:OVY786435 PFU786409:PFU786435 PPQ786409:PPQ786435 PZM786409:PZM786435 QJI786409:QJI786435 QTE786409:QTE786435 RDA786409:RDA786435 RMW786409:RMW786435 RWS786409:RWS786435 SGO786409:SGO786435 SQK786409:SQK786435 TAG786409:TAG786435 TKC786409:TKC786435 TTY786409:TTY786435 UDU786409:UDU786435 UNQ786409:UNQ786435 UXM786409:UXM786435 VHI786409:VHI786435 VRE786409:VRE786435 WBA786409:WBA786435 WKW786409:WKW786435 WUS786409:WUS786435 AC851952:AC851978 IG851945:IG851971 SC851945:SC851971 ABY851945:ABY851971 ALU851945:ALU851971 AVQ851945:AVQ851971 BFM851945:BFM851971 BPI851945:BPI851971 BZE851945:BZE851971 CJA851945:CJA851971 CSW851945:CSW851971 DCS851945:DCS851971 DMO851945:DMO851971 DWK851945:DWK851971 EGG851945:EGG851971 EQC851945:EQC851971 EZY851945:EZY851971 FJU851945:FJU851971 FTQ851945:FTQ851971 GDM851945:GDM851971 GNI851945:GNI851971 GXE851945:GXE851971 HHA851945:HHA851971 HQW851945:HQW851971 IAS851945:IAS851971 IKO851945:IKO851971 IUK851945:IUK851971 JEG851945:JEG851971 JOC851945:JOC851971 JXY851945:JXY851971 KHU851945:KHU851971 KRQ851945:KRQ851971 LBM851945:LBM851971 LLI851945:LLI851971 LVE851945:LVE851971 MFA851945:MFA851971 MOW851945:MOW851971 MYS851945:MYS851971 NIO851945:NIO851971 NSK851945:NSK851971 OCG851945:OCG851971 OMC851945:OMC851971 OVY851945:OVY851971 PFU851945:PFU851971 PPQ851945:PPQ851971 PZM851945:PZM851971 QJI851945:QJI851971 QTE851945:QTE851971 RDA851945:RDA851971 RMW851945:RMW851971 RWS851945:RWS851971 SGO851945:SGO851971 SQK851945:SQK851971 TAG851945:TAG851971 TKC851945:TKC851971 TTY851945:TTY851971 UDU851945:UDU851971 UNQ851945:UNQ851971 UXM851945:UXM851971 VHI851945:VHI851971 VRE851945:VRE851971 WBA851945:WBA851971 WKW851945:WKW851971 WUS851945:WUS851971 AC917488:AC917514 IG917481:IG917507 SC917481:SC917507 ABY917481:ABY917507 ALU917481:ALU917507 AVQ917481:AVQ917507 BFM917481:BFM917507 BPI917481:BPI917507 BZE917481:BZE917507 CJA917481:CJA917507 CSW917481:CSW917507 DCS917481:DCS917507 DMO917481:DMO917507 DWK917481:DWK917507 EGG917481:EGG917507 EQC917481:EQC917507 EZY917481:EZY917507 FJU917481:FJU917507 FTQ917481:FTQ917507 GDM917481:GDM917507 GNI917481:GNI917507 GXE917481:GXE917507 HHA917481:HHA917507 HQW917481:HQW917507 IAS917481:IAS917507 IKO917481:IKO917507 IUK917481:IUK917507 JEG917481:JEG917507 JOC917481:JOC917507 JXY917481:JXY917507 KHU917481:KHU917507 KRQ917481:KRQ917507 LBM917481:LBM917507 LLI917481:LLI917507 LVE917481:LVE917507 MFA917481:MFA917507 MOW917481:MOW917507 MYS917481:MYS917507 NIO917481:NIO917507 NSK917481:NSK917507 OCG917481:OCG917507 OMC917481:OMC917507 OVY917481:OVY917507 PFU917481:PFU917507 PPQ917481:PPQ917507 PZM917481:PZM917507 QJI917481:QJI917507 QTE917481:QTE917507 RDA917481:RDA917507 RMW917481:RMW917507 RWS917481:RWS917507 SGO917481:SGO917507 SQK917481:SQK917507 TAG917481:TAG917507 TKC917481:TKC917507 TTY917481:TTY917507 UDU917481:UDU917507 UNQ917481:UNQ917507 UXM917481:UXM917507 VHI917481:VHI917507 VRE917481:VRE917507 WBA917481:WBA917507 WKW917481:WKW917507 WUS917481:WUS917507 AC983024:AC983050 IG983017:IG983043 SC983017:SC983043 ABY983017:ABY983043 ALU983017:ALU983043 AVQ983017:AVQ983043 BFM983017:BFM983043 BPI983017:BPI983043 BZE983017:BZE983043 CJA983017:CJA983043 CSW983017:CSW983043 DCS983017:DCS983043 DMO983017:DMO983043 DWK983017:DWK983043 EGG983017:EGG983043 EQC983017:EQC983043 EZY983017:EZY983043 FJU983017:FJU983043 FTQ983017:FTQ983043 GDM983017:GDM983043 GNI983017:GNI983043 GXE983017:GXE983043 HHA983017:HHA983043 HQW983017:HQW983043 IAS983017:IAS983043 IKO983017:IKO983043 IUK983017:IUK983043 JEG983017:JEG983043 JOC983017:JOC983043 JXY983017:JXY983043 KHU983017:KHU983043 KRQ983017:KRQ983043 LBM983017:LBM983043 LLI983017:LLI983043 LVE983017:LVE983043 MFA983017:MFA983043 MOW983017:MOW983043 MYS983017:MYS983043 NIO983017:NIO983043 NSK983017:NSK983043 OCG983017:OCG983043 OMC983017:OMC983043 OVY983017:OVY983043 PFU983017:PFU983043 PPQ983017:PPQ983043 PZM983017:PZM983043 QJI983017:QJI983043 QTE983017:QTE983043 RDA983017:RDA983043 RMW983017:RMW983043 RWS983017:RWS983043 SGO983017:SGO983043 SQK983017:SQK983043 TAG983017:TAG983043 TKC983017:TKC983043 TTY983017:TTY983043 UDU983017:UDU983043 UNQ983017:UNQ983043 UXM983017:UXM983043 VHI983017:VHI983043 VRE983017:VRE983043 WBA983017:WBA983043 WKW983017:WKW983043 AVQ15 BFM15 BPI15 BZE15 CJA15 CSW15 DCS15 DMO15 DWK15 EGG15 EQC15 EZY15 FJU15 FTQ15 GDM15 GNI15 GXE15 HHA15 HQW15 IAS15 IKO15 IUK15 JEG15 JOC15 JXY15 KHU15 KRQ15 LBM15 LLI15 LVE15 MFA15 MOW15 MYS15 NIO15 NSK15 OCG15 OMC15 OVY15 PFU15 PPQ15 PZM15 QJI15 QTE15 RDA15 RMW15 RWS15 SGO15 SQK15 TAG15 TKC15 TTY15 UDU15 UNQ15 UXM15 VHI15 VRE15 WBA15 WKW15 WUS15 IG15 SC15 ABY15 ALU15 ACG16 AMC16 AVY16 BFU16 BPQ16 BZM16 CJI16 CTE16 DDA16 DMW16 DWS16 EGO16 EQK16 FAG16 FKC16 FTY16 GDU16 GNQ16 GXM16 HHI16 HRE16 IBA16 IKW16 IUS16 JEO16 JOK16 JYG16 KIC16 KRY16 LBU16 LLQ16 LVM16 MFI16 MPE16 MZA16 NIW16 NSS16 OCO16 OMK16 OWG16 PGC16 PPY16 PZU16 QJQ16 QTM16 RDI16 RNE16 RXA16 SGW16 SQS16 TAO16 TKK16 TUG16 UEC16 UNY16 UXU16 VHQ16 VRM16 WBI16 WLE16 WVA16 IO16 SK16 WWK52 WWK28 JY28 TU28 ADQ28 ANM28 AXI28 BHE28 BRA28 CAW28 CKS28 CUO28 DEK28 DOG28 DYC28 EHY28 ERU28 FBQ28 FLM28 FVI28 GFE28 GPA28 GYW28 HIS28 HSO28 ICK28 IMG28 IWC28 JFY28 JPU28 JZQ28 KJM28 KTI28 LDE28 LNA28 LWW28 MGS28 MQO28 NAK28 NKG28 NUC28 ODY28 ONU28 OXQ28 PHM28 PRI28 QBE28 QLA28 QUW28 RES28 ROO28 RYK28 SIG28 SSC28 TBY28 TLU28 TVQ28 UFM28 UPI28 UZE28 VJA28 VSW28 WCS28 AC28 WMO52 WCS52 VSW52 VJA52 UZE52 UPI52 UFM52 TVQ52 TLU52 TBY52 SSC52 SIG52 RYK52 ROO52 RES52 QUW52 QLA52 QBE52 PRI52 PHM52 OXQ52 ONU52 ODY52 NUC52 NKG52 NAK52 MQO52 MGS52 LWW52 LNA52 LDE52 KTI52 KJM52 JZQ52 JPU52 JFY52 IWC52 IMG52 ICK52 HSO52 HIS52 GYW52 GPA52 GFE52 FVI52 FLM52 FBQ52 ERU52 EHY52 DYC52 DOG52 DEK52 CUO52 CKS52 CAW52 BRA52 BHE52 AXI52 ANM52 ADQ52 TU52 JY52 AC52 AB19 AC24:AC26 AC27 WMO28">
      <formula1>НДС</formula1>
    </dataValidation>
    <dataValidation type="custom" allowBlank="1" showInputMessage="1" showErrorMessage="1" sqref="AE19:AF19">
      <formula1>AB19*AC19</formula1>
    </dataValidation>
    <dataValidation type="list" allowBlank="1" showInputMessage="1" showErrorMessage="1" sqref="U17 U20:U21 U24:U26 U27">
      <formula1>Инкотермс</formula1>
    </dataValidation>
    <dataValidation type="list" allowBlank="1" showInputMessage="1" showErrorMessage="1" sqref="AB24:AB26 AB27">
      <formula1>ЕИ</formula1>
    </dataValidation>
  </dataValidations>
  <hyperlinks>
    <hyperlink ref="G29" r:id="rId1" display="https://enstru.kz/code_new.jsp?&amp;t=%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s=common&amp;p=10&amp;n=0&amp;S=71%2E20%2E19%2E000&amp;N=%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fc=1&amp;fg=0&amp;new=712019.000.000001"/>
  </hyperlinks>
  <pageMargins left="0.31496062992125984" right="0.31496062992125984" top="0.35433070866141736" bottom="0.35433070866141736" header="0.31496062992125984" footer="0.31496062992125984"/>
  <pageSetup paperSize="8" scale="5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№11 новая форма</vt:lpstr>
      <vt:lpstr>'№11 новая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Кадыров Мурат Абугалиевич</cp:lastModifiedBy>
  <cp:lastPrinted>2018-03-12T09:23:47Z</cp:lastPrinted>
  <dcterms:created xsi:type="dcterms:W3CDTF">2017-05-02T05:10:22Z</dcterms:created>
  <dcterms:modified xsi:type="dcterms:W3CDTF">2019-08-13T12:35:13Z</dcterms:modified>
</cp:coreProperties>
</file>