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ГПЗ 2020\13 изменения и дополнения 2020\сайт\"/>
    </mc:Choice>
  </mc:AlternateContent>
  <bookViews>
    <workbookView xWindow="0" yWindow="0" windowWidth="28800" windowHeight="11835"/>
  </bookViews>
  <sheets>
    <sheet name="2020-13" sheetId="1" r:id="rId1"/>
  </sheets>
  <externalReferences>
    <externalReference r:id="rId2"/>
    <externalReference r:id="rId3"/>
    <externalReference r:id="rId4"/>
    <externalReference r:id="rId5"/>
  </externalReferences>
  <definedNames>
    <definedName name="_xlnm._FilterDatabase" localSheetId="0" hidden="1">'2020-13'!$A$7:$AY$235</definedName>
    <definedName name="атр">'[1]Атрибуты товара'!$A$4:$A$535</definedName>
    <definedName name="атрибут" localSheetId="0">#REF!</definedName>
    <definedName name="ЕИ" localSheetId="0">'[1]Единицы измерения'!$B$3:$B$46</definedName>
    <definedName name="Инкотермс">'[2]Справочник Инкотермс'!$A$4:$A$14</definedName>
    <definedName name="м">'[3]Справочник Инкотермс'!$A$4:$A$14</definedName>
    <definedName name="НДС">'[1]Признак НДС'!$B$3:$B$4</definedName>
    <definedName name="осн">'[1]Основание из одного источника'!$A$3:$A$55</definedName>
    <definedName name="Приоритет_закупок">'[1]Приоритет закупок'!$A$3:$A$5</definedName>
    <definedName name="Способ_закупок">'[4]Способы закупок'!$A$4:$A$11</definedName>
    <definedName name="Тип_дней">'[1]Тип дней'!$B$2:$B$3</definedName>
    <definedName name="ч">'[3]Способы закупок'!$A$4:$A$11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32" i="1" l="1"/>
  <c r="AG235" i="1" l="1"/>
  <c r="AG227" i="1"/>
  <c r="AI216" i="1"/>
  <c r="AJ216" i="1"/>
  <c r="AG216" i="1"/>
  <c r="AI207" i="1"/>
  <c r="AJ207" i="1"/>
  <c r="AK207" i="1"/>
  <c r="AG207" i="1"/>
  <c r="AG160" i="1"/>
  <c r="AH160" i="1" s="1"/>
  <c r="AH215" i="1" l="1"/>
  <c r="AH214" i="1"/>
  <c r="AK213" i="1"/>
  <c r="AH213" i="1"/>
  <c r="AK212" i="1"/>
  <c r="AH212" i="1"/>
  <c r="AK211" i="1"/>
  <c r="AH211" i="1"/>
  <c r="AH210" i="1"/>
  <c r="AH209" i="1"/>
  <c r="AH206" i="1"/>
  <c r="AH205" i="1"/>
  <c r="AH204" i="1"/>
  <c r="AH203" i="1"/>
  <c r="AH202" i="1"/>
  <c r="AH207" i="1" l="1"/>
  <c r="AK216" i="1"/>
  <c r="AH216" i="1"/>
  <c r="AH233" i="1"/>
  <c r="AH232" i="1"/>
  <c r="AH231" i="1"/>
  <c r="AH230" i="1"/>
  <c r="AH224" i="1"/>
  <c r="AH223" i="1"/>
  <c r="AH222" i="1"/>
  <c r="AH221" i="1"/>
  <c r="AG163" i="1" l="1"/>
  <c r="AH163" i="1" s="1"/>
  <c r="AG134" i="1" l="1"/>
  <c r="AG135" i="1"/>
  <c r="AH135" i="1" s="1"/>
  <c r="AG136" i="1"/>
  <c r="AH136" i="1" s="1"/>
  <c r="AG137" i="1"/>
  <c r="AH137" i="1" s="1"/>
  <c r="AG138" i="1"/>
  <c r="AH138" i="1" s="1"/>
  <c r="AG139" i="1"/>
  <c r="AH139" i="1" s="1"/>
  <c r="AG140" i="1"/>
  <c r="AH140" i="1" s="1"/>
  <c r="AG141" i="1"/>
  <c r="AH141" i="1" s="1"/>
  <c r="AG142" i="1"/>
  <c r="AH142" i="1" s="1"/>
  <c r="AG143" i="1"/>
  <c r="AH143" i="1" s="1"/>
  <c r="AG144" i="1"/>
  <c r="AH144" i="1" s="1"/>
  <c r="AG145" i="1"/>
  <c r="AH145" i="1" s="1"/>
  <c r="AG146" i="1"/>
  <c r="AH146" i="1" s="1"/>
  <c r="AG147" i="1"/>
  <c r="AH147" i="1" s="1"/>
  <c r="AG148" i="1"/>
  <c r="AH148" i="1" s="1"/>
  <c r="AG149" i="1"/>
  <c r="AH149" i="1" s="1"/>
  <c r="AG150" i="1"/>
  <c r="AH150" i="1" s="1"/>
  <c r="AG151" i="1"/>
  <c r="AH151" i="1" s="1"/>
  <c r="AG152" i="1"/>
  <c r="AH152" i="1" s="1"/>
  <c r="AG153" i="1"/>
  <c r="AH153" i="1" s="1"/>
  <c r="AG154" i="1"/>
  <c r="AH154" i="1" s="1"/>
  <c r="AG155" i="1"/>
  <c r="AH155" i="1" s="1"/>
  <c r="AG156" i="1"/>
  <c r="AH156" i="1" s="1"/>
  <c r="AG157" i="1"/>
  <c r="AH157" i="1" s="1"/>
  <c r="AG158" i="1"/>
  <c r="AH158" i="1" s="1"/>
  <c r="AG159" i="1"/>
  <c r="AH159" i="1" s="1"/>
  <c r="AG161" i="1"/>
  <c r="AH161" i="1" s="1"/>
  <c r="AG162" i="1"/>
  <c r="AH162" i="1" s="1"/>
  <c r="AH235" i="1"/>
  <c r="AH219" i="1"/>
  <c r="AH227" i="1" s="1"/>
  <c r="AI171" i="1"/>
  <c r="AI132" i="1"/>
  <c r="AH132" i="1"/>
  <c r="AG171" i="1" l="1"/>
  <c r="AH134" i="1"/>
  <c r="AH171" i="1" s="1"/>
</calcChain>
</file>

<file path=xl/sharedStrings.xml><?xml version="1.0" encoding="utf-8"?>
<sst xmlns="http://schemas.openxmlformats.org/spreadsheetml/2006/main" count="4614" uniqueCount="1114">
  <si>
    <t>Приложение 1</t>
  </si>
  <si>
    <t>13 изменения и дополнения в План закупок товаров, работ и услуг АО "Эмбамунайгаз" на 2020 год</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</si>
  <si>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</si>
  <si>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</si>
  <si>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</si>
  <si>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</si>
  <si>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</si>
  <si>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</si>
  <si>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</si>
  <si>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</si>
  <si>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</si>
  <si>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</si>
  <si>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</si>
  <si>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</si>
  <si>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</si>
  <si>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</si>
  <si>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</si>
  <si>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</si>
  <si>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</si>
  <si>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</si>
  <si>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</si>
  <si>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</si>
  <si>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</si>
  <si>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</si>
  <si>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</si>
  <si>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</si>
  <si>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</si>
  <si>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</si>
  <si>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</si>
  <si>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</si>
  <si>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</si>
  <si>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Причина, в случае исключения из ПЗ</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</si>
  <si>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</si>
  <si>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</si>
  <si>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</si>
  <si>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</si>
  <si>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</si>
  <si>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</si>
  <si>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</si>
  <si>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</si>
  <si>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</si>
  <si>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</si>
  <si>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</si>
  <si>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</si>
  <si>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</si>
  <si>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</si>
  <si>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</si>
  <si>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</si>
  <si>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</si>
  <si>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</si>
  <si>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</si>
  <si>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</si>
  <si>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</si>
  <si>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</si>
  <si>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</si>
  <si>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</si>
  <si>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</si>
  <si>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</si>
  <si>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</si>
  <si>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</si>
  <si>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</si>
  <si>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</si>
  <si>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</si>
  <si>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</si>
  <si>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</si>
  <si>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</si>
  <si>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</si>
  <si>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</si>
  <si>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</si>
  <si>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</si>
  <si>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</si>
  <si>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</si>
  <si>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</si>
  <si>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</si>
  <si>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</si>
  <si>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</si>
  <si>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</si>
  <si>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</si>
  <si>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</si>
  <si>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</si>
  <si>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</si>
  <si>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</si>
  <si>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</si>
  <si>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</si>
  <si>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</si>
  <si>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</si>
  <si>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</si>
  <si>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</si>
  <si>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</si>
  <si>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</si>
  <si>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</si>
  <si>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</si>
  <si>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</si>
  <si>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</si>
  <si>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</si>
  <si>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</si>
  <si>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</si>
  <si>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</si>
  <si>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</si>
  <si>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</si>
  <si>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</si>
  <si>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ДКС</t>
  </si>
  <si>
    <t>230000195</t>
  </si>
  <si>
    <t>276-1 Т</t>
  </si>
  <si>
    <t>20101634</t>
  </si>
  <si>
    <t>203011.900.000001</t>
  </si>
  <si>
    <t>Краска</t>
  </si>
  <si>
    <t>марка ВД-АК-111</t>
  </si>
  <si>
    <t>ЗЦП</t>
  </si>
  <si>
    <t/>
  </si>
  <si>
    <t>ТПХ</t>
  </si>
  <si>
    <t>230000000</t>
  </si>
  <si>
    <t>Г.АТЫРАУ, УЛ.ВАЛИХАНОВА 1</t>
  </si>
  <si>
    <t>03.2020</t>
  </si>
  <si>
    <t>KZ</t>
  </si>
  <si>
    <t>г.Атырау, ст.Тендык, УПТОиКО</t>
  </si>
  <si>
    <t>DDP</t>
  </si>
  <si>
    <t>Календарные</t>
  </si>
  <si>
    <t>166 Килограмм</t>
  </si>
  <si>
    <t>С НДС</t>
  </si>
  <si>
    <t>120240021112</t>
  </si>
  <si>
    <t>Краска водно-дисперсионная фасадная ВД-АК-111.Назначение - для наружной окраски зданий и сооружений;Технические характеристики:Цвет - белая;По виду пленкообразующего вещества - полиакриловая.Нормативно-технический документ - ГОСТ 28196-89.</t>
  </si>
  <si>
    <t xml:space="preserve">в связи с оптимизацией </t>
  </si>
  <si>
    <t>230000056</t>
  </si>
  <si>
    <t>300-1 Т</t>
  </si>
  <si>
    <t>20101686</t>
  </si>
  <si>
    <t>203012.700.000124</t>
  </si>
  <si>
    <t>Эмаль</t>
  </si>
  <si>
    <t>ПФ-115</t>
  </si>
  <si>
    <t>Эмаль пентафталевая ПФ-115.Назначение - для окрашивания деревянных и предварительно загрунтованныхметаллических поверхностей;Технические характеристики:Цвет - синий;Нормативно-технический документ - ГОСТ 6465-76.Поставка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повышенииэнергоэфективности.Поставщик предоставляет гарантию на качество на весь объём Товара втечение 12 месяцев от даты ввода в эксплуатацию Товара.</t>
  </si>
  <si>
    <t>230000059</t>
  </si>
  <si>
    <t>299-1 Т</t>
  </si>
  <si>
    <t>20101687</t>
  </si>
  <si>
    <t>Эмаль пентафталевая ПФ-115.Назначение - для окрашивания деревянных и предварительно загрунтованныхметаллических поверхностей;Технические характеристики:Цвет - белый;Нормативно-технический документ - ГОСТ 6465-76.Поставка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повышенииэнергоэфективности.Поставщик предоставляет гарантию на качество на весь объём Товара втечение 12 месяцев от даты ввода в эксплуатацию Товара.</t>
  </si>
  <si>
    <t>ДСПиУИО</t>
  </si>
  <si>
    <t>150002248</t>
  </si>
  <si>
    <t>1437 Т</t>
  </si>
  <si>
    <t>20101718</t>
  </si>
  <si>
    <t>275126.900.000004</t>
  </si>
  <si>
    <t>Калорифер</t>
  </si>
  <si>
    <t>бытовой</t>
  </si>
  <si>
    <t>0</t>
  </si>
  <si>
    <t>796 Штука</t>
  </si>
  <si>
    <t>Калорифер электрический.Технические характеристики:Тип калорифера - электрический;Мощность, кВт - 3/6;Производительность, м3/ч, не менее - 820;Средняя разность температур на входе и выходе, не менее - 25 C;Номинальное напряжение, В - 220;Габаритные размеры, мм, не более - 320x380x440;Масса, кг, не более - 8,5.</t>
  </si>
  <si>
    <t>946-1 Т</t>
  </si>
  <si>
    <t>ОТТ</t>
  </si>
  <si>
    <t>02.2020</t>
  </si>
  <si>
    <t>150001299</t>
  </si>
  <si>
    <t>1429-1 Т</t>
  </si>
  <si>
    <t>20101742</t>
  </si>
  <si>
    <t>275111.100.000050</t>
  </si>
  <si>
    <t>Морозильник</t>
  </si>
  <si>
    <t>отдельностоящий, в виде стола, объем 160-219 л</t>
  </si>
  <si>
    <t>Морозильник однокамерный.Технические характеристики:Объем, л, не менее - 485;Количество камер - однокамерный;Габаритные размеры ШхГхВ, см, не менее - 160х60х80;Температурный режим - от миунс 25 С до минус 18 С;Потребляемая мощность, кВт/ч - 0,125;Крышка - глухая;Количество корзин в комплекте, шт - 1;Напряжение, В, не менее - 220;Вес, кг, не менее - 75.</t>
  </si>
  <si>
    <t>270002237</t>
  </si>
  <si>
    <t>1933 Т</t>
  </si>
  <si>
    <t>20101743</t>
  </si>
  <si>
    <t>323015.300.000001</t>
  </si>
  <si>
    <t>Мяч</t>
  </si>
  <si>
    <t>спортивный</t>
  </si>
  <si>
    <t>Мяч волейбольный универсальный.Назначение - для игры в зале и на улице;Технические характеристики:Размер мяча - 5;Марка - Gala Academy;Артикул - BV5181S;Цвет - белый, синий, красный;Тип соединения панелей - клееный;Количество панелей - 18;Материал - мягкая синтетическая кожа (полиуретан Cordley);Бутиловая камера армированная нейлоновой нитью.</t>
  </si>
  <si>
    <t>270002177</t>
  </si>
  <si>
    <t>1935 Т</t>
  </si>
  <si>
    <t>20101744</t>
  </si>
  <si>
    <t>323015.800.000001</t>
  </si>
  <si>
    <t>футбольный</t>
  </si>
  <si>
    <t>Мяч футбольный.Назначение - для игры в зале;Технические характеристики:Размер мяча - 4;Марка - NIKE Premier Х;Артикул - SC3092-102;Тип соединения панелей - ручная сшивка;Количество панелей - 32;Материал покрышки - синтетическая кожа (полиуретан);Количество подкладочных слоев - 4;Материал камеры - латекс;Сертификат - FIFA Quality Pro (FIFA Approved).</t>
  </si>
  <si>
    <t>270011177</t>
  </si>
  <si>
    <t>1936 Т</t>
  </si>
  <si>
    <t>20101745</t>
  </si>
  <si>
    <t>323015.800.000002</t>
  </si>
  <si>
    <t>баскетбольный</t>
  </si>
  <si>
    <t>"Мяч баскетбольный универсальный.
Назначение - для игры в зале и на улице;
Технические характеристики:
Марка - Spalding;
Цвет основно - коричневый;
Цвет дополнительный - черный;
Размер мяча - 7;
Тип соединения панелей - клееный;
Количество панелей - 12;
Материал покрышки - синтетическаякожа (полиуретан);
Материал камеры - бутил;
Материал обмотки камеры - нейлон;
Бутиловая камера армированная нейлоновой нитью."</t>
  </si>
  <si>
    <t>150000030</t>
  </si>
  <si>
    <t>1439-1 Т</t>
  </si>
  <si>
    <t>20101754</t>
  </si>
  <si>
    <t>275127.000.000000</t>
  </si>
  <si>
    <t>Печь микроволновая</t>
  </si>
  <si>
    <t>бытовая, с грилем</t>
  </si>
  <si>
    <t>Печь микроволновая.Технические характеристики:Объем, л - 20;Тип печи - СВЧ;Уровни мощности - 5;Мощность микроволн, Вт - 700;Мощность потребления, Вт - 1050;Тип управления - электронный;Функции:- разморозка;- сигнал окончания работы;- таймер;Нормативно-технический документ - ГОСТ Р МЭК 60705-2011.</t>
  </si>
  <si>
    <t>1931-1 Т</t>
  </si>
  <si>
    <t>839 Комплект</t>
  </si>
  <si>
    <t>1922-1 Т</t>
  </si>
  <si>
    <t>20101800</t>
  </si>
  <si>
    <t>310912.300.000001</t>
  </si>
  <si>
    <t>Тумба</t>
  </si>
  <si>
    <t>прикроватная</t>
  </si>
  <si>
    <t>Тумба прикроватная.Технические характеристики:Тумба имеет открытую верхнюю полку и нижнее отделение с дверкой;Количество ящиков - 3;Габаритный размер:Длина, мм - 440;Ширина, мм - 450;Высота, мм - 600;Материал -  ЛДСП класса эмиссии Е1;Толщина древесных текстур, мм - 16;Облицовка элементов каркаса - кромка ПВХ;Толщина кромки, мм - 0,4-2.Условия поставки:- доставка, разгрузка и сборка мебели Заказчику осуществляетсяПоставщиком за свой счет;- сборка и установка мебели производится согласно по заявке в помещенияхструктурных подразделениях Заказчика;- если при сборке и тестировании образца мебели выясняется, что мебельнеустойчивая, шаткая, а также в случае выхода из строя одного из узлов вкомплектации, Поставщик должен устранить неполадки путем модернизацииформы и конструкции мебели за счет дополнительных материалов (стойки,перекладины, каркас, полки, фурнитура и т.д.);- дизайн, расцветки, оттенки используемых материалов перед изготовлениеммебели Поставщик согласовывает с Заказчиком.Нормативно-технический документ - ГОСТ 16371-2014.Поставщик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</si>
  <si>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2344 Т</t>
  </si>
  <si>
    <t>150004066</t>
  </si>
  <si>
    <t>2413 Т</t>
  </si>
  <si>
    <t>20103053</t>
  </si>
  <si>
    <t>264031.900.000002</t>
  </si>
  <si>
    <t>Центр музыкальный</t>
  </si>
  <si>
    <t>мощность 50-200 Вт</t>
  </si>
  <si>
    <t>Комплект музыкальная аппаратура.Комплектация:Микшерный пульт YAMAHA MGP16X, шт - 1;Аналоговый микшерный пульт с цифровым процессором эффектов:- 16 микрофонных входов с фантомным питанием 48 В и фильтром высокихчастот на каждом канале;- предварительные микрофонные усилители D-PRE™ с сохраняемыминастройками и плоской АЧХ, основанные на на дискретной инвертированнойконфигурации пары Дарлингтона;- 16 линейных входа - 8 моно и 4 стерео;- возвратный канал стерео и вход стерео 2TR;- выход стерео;- 2 посылов AUX;- 8 посылов вставки;- выход на монитор;- 4 групповые шины;- выход на наушники;- 3-полосный эквалайзер на входных каналах;Эквалайзер X-pressive EQ с функцией моделирования цепи Virtual CircuitModelling для имитации тембра эквалайзеров 1970х:- регулировка компрессии 1-knob COMP™ ""одной рукояткой""на входных ивыходных каналах;Цифровой функционал обработки сигнала Hybrid Channel с функциями:- Priority Ducker позволяет установить приоритет одного микрофона вовремя речи или вокала, усилив его относительно других каналов. Приостановке речи уровень других каналов восстанавливается;- Leveler выполняет автоматическую компрессию звука с разных источниковдля выставления одного уровня;- Stereo Image (режимы Mono и Blend) сужает стереопанараму источникастереосигнала для более комфортного воспроизведения фоновой музыки;- классический процессор эффектов SPX на шине FX1 с 8 программами иконтролем параметров реверберации, задержки, эффектов модуляции;- процессор с расширенными возможностями REV-X на шине FX2 с 16программами и контролем параметров;- индикатор уровня 2x12 сегментов LED с индикацией пика;- зеленый индикатор сигнала с переключением в красный для индикациипика;- запись и воспроизведение 2-дорожечной записи на USB-флеш или диск;- воспроизведение и микширование звуковых файлов  MP3 и WAV сподключенных USB устройств, iPhone и iPad;Приложение MGP Editor для iPod/iPhone с расширенными возможностями:- 14-полосный фиксированный графический эквалайзер или 31-полосныйграфический эквалайзер с 9 изменяемыми полосами;- Стандартный COMP и трехполосный Multi-band компрессор для Master-канала - 3 готовые и 5 пользовательские сцены;Потребляемая мощность, Вт - 55;Габаритные размеры, мм - 447х143х495;Вес, кг - 9;Акустическая система DSR215 YAMAHA, шт - 2;Технические характеристики:Мощность, Вт - 1300 Вт (биампинг - НЧ-850 Вт + ВЧ-450Вт);Класс усилителя - D;Высокочастотный динамик - титановая диафрагма;Диаметр - 2(дюйма)"";Низкочастотных динамика - 2;Диаметр каждого -15(дюйма)"";Широкая дисперсия рупора - 90°х60°;Звуковое давление, дБ - 138 SPL;Частотный диапазон: при - 10 дБ - 45 Гц ~ 20 кГц, при - 3 дБ - 55Гц ~ 18кГц;Стаканы под стойки стандарта, мм - 35;Габаритные размеры, см - 46,7х115,8х52;Вес, кг - 49,8;Динамик -Yamaha SM15V, шт - 2;Тип системы: пассивный двухполосный напольный монитор:Мощность (дл ительная, Вт) - 250;Мощность (пиковая, Вт) - 1000;Мощность (музыкальная) - 500;Максимальное звуковое давление (дБ) - 129;Чувствительность (дБ) - 99;Частотный диапазон (-10 дБ), (Гц): от 55 до 16000;НЧ динамик (дюймы) - 15;ВЧ динамик (дюймы) - 2;Габаритные размеры (В х Ш х Г), мм - 719x483x343;Вес, кг - 28;Активный сабвуфер Yamaha DSR118W, шт - 2;Мощность, Вт - 800;DSP - контролируемый;Оснащен - 1x18 ""ферритовым вуфером;Усилитель мощности класса - D;Диапазон частот, Гц - от 40 до 130;SPL, дБ - 132;DSP Контролируемая защита для блоков питания, усилителей и драйверов;Черный мультиплексный корпус с решеткой динамика;Полюсное крепление, мм - 35;Соединения - XLR входы / выходы;Габаритные размеры, мм - 520х638х584;Вес, кг - 42;Усилитель мощности - PX5 YAMAHA, шт - 1;Технические характеристики:Мощность - 2x500 Вт / 8 Ом, 2x800 Вт / 4 Ом, 2x500 Вт / 2 Ом; 800 Вт / 8Ом, 1400 Вт / 4 Ом в мостовом режиме;Частотный диапазон, дБ - ±1.0дБ (1Вт, 8Ω, 20Гц - 20кГц);Сигнал/шум, дБ - 100;Аналоговые входы - 2 x XLR, 2 x 1/4"" TRS джек;Аналоговые выходы: Neutrik speakON NL4 x 2, Binding post x 2 пары,1/4"" Джек (TS) x 2;Габаритные размеры, мм - 480х88х388;Вес, кг - 6,9;Дополнительно:  АЦП/ЦАП 24бит/48кГц, задержка 1,5мс, активноеохлаждение, графический дисплей, встроенный DSP,USB вход для сохранениянастроек и обновления прошивки ;Радиосистема - Beyerdynamic TG 556, шт - 2;Вeyerdynamic TG 556 - радиосистема, состоящая из ресивера TG 500SR ирадиомикрофона TG 500 H-C;С рабочим диапазоном до 120 метров, этарадиосистема обеспечиваетзначительно большую свободу передвижения по сравнению с другимиустановками. Переключаемая частота составляет 40 мГц, и прииспользовании всех четырех диапазонов, до 72 каналов (18 совместимыхчастот на диапазон) могут работать одновременно, что делает системуподходящей для более крупных установок;Тип диапазона - UHF;Частотный отклик, Гц - от 45 до 15 000;Сигнал-шум, дБ - 106;Источник питания - 2 батареи (AA);Время работы - 10 часов;Габаритные размеры, мм:- приемник - 200x175;- передатчик - 265x36;Вес, гр:- приемная - 960;- передатчик - 180;Микрофонный кабель - BMC 10 FM, шт - 10;Длина, м - 10;Разъемы - XLR - XLR.Поставщик предоставляет гарантию на качество на весь объём Товара втечение 12 месяцев от даты поставки.</t>
  </si>
  <si>
    <t>150004062</t>
  </si>
  <si>
    <t>2511 Т</t>
  </si>
  <si>
    <t>20103045</t>
  </si>
  <si>
    <t>322012.500.000000</t>
  </si>
  <si>
    <t>Гитара</t>
  </si>
  <si>
    <t>классическая</t>
  </si>
  <si>
    <t>Гитара акустическая.Технические характеристики:Тип гитары - вестерн;Материал верхней деки - ель;Материал накладки - яванский палисандр;Корпус - индонезийское красное дерево;Глубина корпуса, мм - от 96 до 116;Материал обечаек - индонезийское красное дерево;Гриф - красное дерево;Материал струнодержателя - палисандр Сонокелинг;Колки - хром;Вес (с упаковкой и аксессуарами), кг - 5;Материал грифа - нато;Материал топа - ель;Цвет - натуральный;Тип корпуса - дредноут;Ориентация - правосторонняя;Тип  - без звукоснимателя;Материал накладки грифа - палисандр;Мензура (диапазон) - 25;Материал корпуса - меранти;Количество струн - 6.Поставщик предоставляет гарантию на качество навесь объём Товара в течение 12 месяцев от даты ввода в эксплуатациюТовара, но не более 24 месяцев от даты поставки.</t>
  </si>
  <si>
    <t>150004063</t>
  </si>
  <si>
    <t>2512 Т</t>
  </si>
  <si>
    <t>20103046</t>
  </si>
  <si>
    <t>322012.900.000001</t>
  </si>
  <si>
    <t>Домбра</t>
  </si>
  <si>
    <t>струнная</t>
  </si>
  <si>
    <t>"Домбра концертная профессиональная.
Технические характеристики:
Длиннагрифа, см - 48;
Нижняя дека - бук;
Верхняя дека - ель;
Задняя часть и гриф - бук;
Корпус - украшен традиционным орнаментом. "</t>
  </si>
  <si>
    <t>Итого по товарам исключить</t>
  </si>
  <si>
    <t>включить</t>
  </si>
  <si>
    <t>Итого по товарам включить</t>
  </si>
  <si>
    <t>2. Работа</t>
  </si>
  <si>
    <t>контрактный (ПСП)</t>
  </si>
  <si>
    <t>2-1 Р</t>
  </si>
  <si>
    <t>024010.299.000003</t>
  </si>
  <si>
    <t>Работы по озеленению и сопутствующие к ним</t>
  </si>
  <si>
    <t>Работы по озеленению и сопутствующие к ним (снос и подготовка к посадке зеленых насаждений, посадка, пересадка зеленых насаждений)</t>
  </si>
  <si>
    <t>г.Атырау, ул.Валиханова,1</t>
  </si>
  <si>
    <t>01.2020</t>
  </si>
  <si>
    <t>Атырауская область, Исатайский район</t>
  </si>
  <si>
    <t xml:space="preserve"> </t>
  </si>
  <si>
    <t>12.2020</t>
  </si>
  <si>
    <t xml:space="preserve">Қоғам аумағын көгалдандыру ("Жайықмұнайгаз" МГӨБ) </t>
  </si>
  <si>
    <t>Озеленению прилегаемой территории Общества (НГДУ ""Жайыкмунайгаз"")</t>
  </si>
  <si>
    <t>3-1 Р</t>
  </si>
  <si>
    <t>Атырауская область, Макатский район</t>
  </si>
  <si>
    <t>Қоғам аумағын көгалдандыру   ("Доссормұнайгаз" МГӨБ)</t>
  </si>
  <si>
    <t>Озеленению прилегаемой территории Общества (НГДУ ""Доссормунайгаз"")</t>
  </si>
  <si>
    <t>4 Р</t>
  </si>
  <si>
    <t>Атырауская область, Жылыойский район</t>
  </si>
  <si>
    <t xml:space="preserve">Қоғам аумағын көгалдандыру  ("Жылыоймұнайгаз" МГӨБ) </t>
  </si>
  <si>
    <t>"Озеленению прилегаемой территории Общества (НГДУ ""Жылыоймунайгаз"")"</t>
  </si>
  <si>
    <t>ДАПиИТ</t>
  </si>
  <si>
    <t>195-1 Р</t>
  </si>
  <si>
    <t>432110.400.000001</t>
  </si>
  <si>
    <t>Работы по устройству (монтажу) пожарной сигнализации/систем тушения</t>
  </si>
  <si>
    <t>Работы по устройству (монтажу) пожарной сигнализации/систем тушения и аналогичного оборудования</t>
  </si>
  <si>
    <t>ОТ</t>
  </si>
  <si>
    <t xml:space="preserve">"Доссормұнайгаз" МГӨБ қауіпсіздік жүйесін енгізу бойынша жұмыстар </t>
  </si>
  <si>
    <t>Работы по внедрению систем  безопасности НГДУ "Доссормунайгаз"</t>
  </si>
  <si>
    <t>157 Р</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</si>
  <si>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</si>
  <si>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</si>
  <si>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</si>
  <si>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 xml:space="preserve">"Жайықмұнайгаз" МГӨБ АГЗУ модернизациялау бойынша жұмыстар </t>
  </si>
  <si>
    <t>"Работы по модернизации АГЗУ НГДУ ""Жаикмунайгаз"""</t>
  </si>
  <si>
    <t>158 Р</t>
  </si>
  <si>
    <t>Атырауская область, Кзылкугинский район</t>
  </si>
  <si>
    <t xml:space="preserve">"Қайнармұнайгаз" МГӨБ АГЗУ модернизациялау бойынша жұмыстар </t>
  </si>
  <si>
    <t>"Работы по модернизации АГЗУ НГДУ ""Кайнармунайгаз"""</t>
  </si>
  <si>
    <t>147 Р</t>
  </si>
  <si>
    <t xml:space="preserve">"Доссормұнайгаз" МГӨБ АГЗУ модернизациялау бойынша жұмыстар </t>
  </si>
  <si>
    <t>"Работы по модернизации АГЗУ НГДУ ""Доссормунайгаз"""</t>
  </si>
  <si>
    <t>140 Р</t>
  </si>
  <si>
    <t>331411.200.000000</t>
  </si>
  <si>
    <t>Работы по ремонту/реконструкции электрического, электрораспределительного/регулирующего оборудования и аналогичной аппаратуры</t>
  </si>
  <si>
    <t>«Ембімұнайгаз» АҚ «Жайықмұнайгаз» МГӨБ үздіксіз қуат көзі жүйесінің жабдықтын жаңғырту жұмыстары</t>
  </si>
  <si>
    <t>"Работы по модернизации систем бесперебойного электропитания  НГДУ ""Жаикмунайгаз"" АО «Эмбамунайгаз»"</t>
  </si>
  <si>
    <t>141 Р</t>
  </si>
  <si>
    <t>«Ембімұнайгаз» АҚ «Қайнармұнайгаз» МГӨБ үздіксіз қуат көзі жүйесінің жабдықтын жаңғырту жұмыстары</t>
  </si>
  <si>
    <t>"Работы по модернизации систем бесперебойного электропитания НГДУ ""Кайнармунайгаз"" АО «Эмбамунайгаз»"</t>
  </si>
  <si>
    <t>146 Р</t>
  </si>
  <si>
    <t>332039.900.000002</t>
  </si>
  <si>
    <t>Работы по установке (монтажу) программно-аппаратного комплекса</t>
  </si>
  <si>
    <t>Атырауская область, г.Атырау</t>
  </si>
  <si>
    <t>«Ембімұнайгаз» АҚ басқарма аппаратына видео қабырға орнату жұмыстары</t>
  </si>
  <si>
    <t>"Работы по установке видеостены в АУП АО ""Эмбамунайгаз"""</t>
  </si>
  <si>
    <t>контрактный</t>
  </si>
  <si>
    <t>142 Р</t>
  </si>
  <si>
    <t>"Эмбамұнайэнерго" басқармасында жергілікті компьютерлік желісін және электрмен жабдықтау желісін жаңғырту</t>
  </si>
  <si>
    <t>"Модернизация ЛВС и сети электропитания управления ""Эмбамунайэнерго"""</t>
  </si>
  <si>
    <t>355 Р</t>
  </si>
  <si>
    <t>422123.100.000000</t>
  </si>
  <si>
    <t>Работы по ремонту/реконструкции систем орошения (каналов)</t>
  </si>
  <si>
    <t xml:space="preserve">Қоршау және суару жүйесін орнату ("Жайықмұнайгаз" МГӨБ) </t>
  </si>
  <si>
    <t>Монтаж забора и поливной системы  (НГДУ "Жайыкмунайгаз"")</t>
  </si>
  <si>
    <t>354 Р</t>
  </si>
  <si>
    <t>Қоршау және суару жүйесін орнату ("Доссормұнайгаз" МГӨБ)</t>
  </si>
  <si>
    <t>Монтаж забора и поливной системы (НГДУ "Доссормунайгаз"")</t>
  </si>
  <si>
    <t>353 Р</t>
  </si>
  <si>
    <t xml:space="preserve">Қоршау және суару жүйесін орнату  ("Жылыоймұнайгаз" МГӨБ) </t>
  </si>
  <si>
    <t>Монтаж забора и поливной системы (НГДУ "Жылыоймунайгаз"")</t>
  </si>
  <si>
    <t>366-1 Р</t>
  </si>
  <si>
    <t>711212.900.000000</t>
  </si>
  <si>
    <t>Работы инженерные по проектированию зданий/сооружений/территорий/объектов и их систем и связанные с этим работы</t>
  </si>
  <si>
    <t>ВХК</t>
  </si>
  <si>
    <t>11-2-1</t>
  </si>
  <si>
    <t xml:space="preserve">Атырауская область Жылыойский район </t>
  </si>
  <si>
    <t>Разработка ПИР объекта Реконструкция ППН месторождения Кисымбай</t>
  </si>
  <si>
    <t xml:space="preserve">Разработка ПИР объекта Реконструкция ППН м/р Кисымбай Атырауская область Жылыойский район </t>
  </si>
  <si>
    <t>370-1 Р</t>
  </si>
  <si>
    <t xml:space="preserve">Атырауская область Кызылкогинский район </t>
  </si>
  <si>
    <t xml:space="preserve">Разработка ПИР объекта Строительство автодороги Уаз-автотрасса Атырау-Актобе  Атырауская область, Кызылкогинский район </t>
  </si>
  <si>
    <t>373-2 Р</t>
  </si>
  <si>
    <t>Разработка ПИР объекта Строительство автомобильного переезда (моста) через р.Сагиз</t>
  </si>
  <si>
    <t xml:space="preserve">Разработка ПИР объекта Строительство автомобильного переезда (моста) через р.Сагиз  Атырауская область Кызылкогинский район </t>
  </si>
  <si>
    <t>ДДНиГ</t>
  </si>
  <si>
    <t>424 Р</t>
  </si>
  <si>
    <t>721950.200.000000</t>
  </si>
  <si>
    <t>Работы научно-исследовательские в нефтегазовой отрасли</t>
  </si>
  <si>
    <t>Атырауская область</t>
  </si>
  <si>
    <t xml:space="preserve"> Научно – техническое сопровождение внедряемых  УЭЦН на месторождениях АО "Эмбамунайгаз" НГДУ "Жайыкмунайгаз"</t>
  </si>
  <si>
    <t>425 Р</t>
  </si>
  <si>
    <t xml:space="preserve"> Научно – техническое сопровождение внедряемых  УЭЦН на месторождениях АО "Эмбамунайгаз" НГДУ "Жылыоймунайгаз"</t>
  </si>
  <si>
    <t>187-3 Р</t>
  </si>
  <si>
    <t>20200047</t>
  </si>
  <si>
    <t>429929.000.000001</t>
  </si>
  <si>
    <t>Работы по возведению (строительству) инженерных сетей</t>
  </si>
  <si>
    <t>Работы по возведению (строительству) инженерных сетей/систем/сооружений/коммуникаций</t>
  </si>
  <si>
    <t xml:space="preserve">Атырауская область Исатайский район </t>
  </si>
  <si>
    <t xml:space="preserve">"С.Балғынбаев кен орнындағы ж.к көліктері мен арнаулы техникаларға арналған 3 постылық модульді көлік жуу орнына инженерлік жүйесін жүргізу" </t>
  </si>
  <si>
    <t>Подведение инженерных сетей к модульной автомойке на 3 поста для грузовых автомобилей и спецтехники на месторождения С.Балгимбаева</t>
  </si>
  <si>
    <t>193-3 Р</t>
  </si>
  <si>
    <t>20200048</t>
  </si>
  <si>
    <t>432110.400.000000</t>
  </si>
  <si>
    <t xml:space="preserve">Работы по ремонту/ модернизации пожарной системы/ систем </t>
  </si>
  <si>
    <t>Работы по ремонту/ модернизации пожарной системы/ систем тушения и аналогического оборудования</t>
  </si>
  <si>
    <t xml:space="preserve">Атырауская область , Исатайский район </t>
  </si>
  <si>
    <t>"Жаңаталап кен орнындағы өрт сөндіру депосының құрылысы"</t>
  </si>
  <si>
    <t>Строительство пожарного депо на месторождении Жанаталап</t>
  </si>
  <si>
    <t>200-3 Р</t>
  </si>
  <si>
    <t>20200050</t>
  </si>
  <si>
    <t>432110.700.000002</t>
  </si>
  <si>
    <t>Работы по строительству/монтажу/прокладке сетей электроснабжения</t>
  </si>
  <si>
    <t xml:space="preserve">Атырауская область Макатский район </t>
  </si>
  <si>
    <t>"Ботахан орнынның электр жабдықтау сенімділігін арттыру 35/6 ҚС (3 кезең)</t>
  </si>
  <si>
    <t>Повышение надежности электроснабжения месторождения Ботахан ПС 35/6 (3 этап)</t>
  </si>
  <si>
    <t>194-2 Р</t>
  </si>
  <si>
    <t>04.2020</t>
  </si>
  <si>
    <t xml:space="preserve">Атырауская область , Кызылкогинский район </t>
  </si>
  <si>
    <t>"Атырау облысы Қызылқоға ауданының Кенбай к/о 2 автомашинаға арналған өрт депосын салу"</t>
  </si>
  <si>
    <t>Строительство пождепо на 2 автомашины месторождения Кенбай, Кызылкогинский район, Атырауская область</t>
  </si>
  <si>
    <t>184-2 Р</t>
  </si>
  <si>
    <t>20200211</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</si>
  <si>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</si>
  <si>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</si>
  <si>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</si>
  <si>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 xml:space="preserve">Атырауская область, Жылыойский район </t>
  </si>
  <si>
    <t xml:space="preserve">"Акингень к/о ППД жүйесін қайта жаңғырту" </t>
  </si>
  <si>
    <t>Реконструкция системы ППД месторождения Акингень</t>
  </si>
  <si>
    <t>167-3 Р</t>
  </si>
  <si>
    <t>20200212</t>
  </si>
  <si>
    <t>410040.300.000000</t>
  </si>
  <si>
    <t>Работы по возведению (строительству) нежилых зданий/сооружений</t>
  </si>
  <si>
    <t>"Шығыс Мақат кен орнының 150 орындық модульді асханасының құрылысы"</t>
  </si>
  <si>
    <t>"Строительство модульной столовой на 150 мест месторождения Восточный Макат "</t>
  </si>
  <si>
    <t>168-2 Р</t>
  </si>
  <si>
    <t>20200213</t>
  </si>
  <si>
    <t xml:space="preserve">Атырауская область, Исатайский район </t>
  </si>
  <si>
    <t xml:space="preserve">"С.Балғынбаев кен орнындағы "Ембімұнайэнерго" басқармасының "Жайық" АЭТ-ның өндірістік ғимараты" </t>
  </si>
  <si>
    <t>"Строительство ""Производственное здание ЭСР ""Жайык"" на месторождении С.Балгимбаева управления ""Эмбамунайэнерго"</t>
  </si>
  <si>
    <t>ОИ</t>
  </si>
  <si>
    <t>Итого по работам исключить</t>
  </si>
  <si>
    <t>Итого по работам включить</t>
  </si>
  <si>
    <t xml:space="preserve">3. Услуги </t>
  </si>
  <si>
    <t>ЦБ</t>
  </si>
  <si>
    <t>внеконтрактный</t>
  </si>
  <si>
    <t>148-1 У</t>
  </si>
  <si>
    <t>692031.000.000000</t>
  </si>
  <si>
    <t>Услуги консультационные по вопросам налогообложения и налогового учета</t>
  </si>
  <si>
    <t>г.Атырау, ул.Валиханова, 1</t>
  </si>
  <si>
    <t>Мәмілелер кезіндегі салық салу және салық органдары тарапынан қосымша есептеулерді азайту жөніндегі күрделі мәселелер бойынша кеңес беру қызметтері</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</si>
  <si>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</si>
  <si>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Итого по услугам исключить</t>
  </si>
  <si>
    <t>Итого по услугам включить</t>
  </si>
  <si>
    <t>ДЭ</t>
  </si>
  <si>
    <t>66-3 У</t>
  </si>
  <si>
    <t>351210.900.000000</t>
  </si>
  <si>
    <t>Услуги по общему энергоснабжению</t>
  </si>
  <si>
    <t>Услуги по общему энергоснабжению (электроснабжение, теплоэнергия, горячая вода)</t>
  </si>
  <si>
    <t>ТКП</t>
  </si>
  <si>
    <t>11-1-2-2</t>
  </si>
  <si>
    <t>Г.НУР-СУЛТАН, ЕСИЛЬСКИЙ РАЙОН, УЛ. Д. КУНАЕВА, 8</t>
  </si>
  <si>
    <t xml:space="preserve">Бейнеуский район, Мангистауская область </t>
  </si>
  <si>
    <t>020240000555</t>
  </si>
  <si>
    <t>«Жылыоймұнайгаз» МГӨБ «Қисымбай» кен орны, «Опорная» ПСН электр энергиямен жабдықтау</t>
  </si>
  <si>
    <t>Электроснабжение ПСН "Опорная", м/р "Кисимбай" НГДУ "Жылыоймунайгаз""</t>
  </si>
  <si>
    <t>ДОТиОС</t>
  </si>
  <si>
    <t>325021.800.000006</t>
  </si>
  <si>
    <t>Маска</t>
  </si>
  <si>
    <t>медицинская</t>
  </si>
  <si>
    <t>12-2-26</t>
  </si>
  <si>
    <t>"Маска защитная многоразовая трехслойная на резинке.
Технические характеристики:
Размер, см - 17,5х9,5, в готовом виде;
По центру маски закладывается 3 защипы- складки;
Маски многоразового использования из 100% х/б ткани (бязь и марля);
Каждодневная стирка и горячая обработка утюгом;
Наружный слой - бязь 100% хб., внутренний 2 слоя - марли;
Плотность, г/м2:
- бязь - 125;
- марля - 36.
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</si>
  <si>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221960.500.000000</t>
  </si>
  <si>
    <t>Перчатки</t>
  </si>
  <si>
    <t>для защиты рук, резиновые</t>
  </si>
  <si>
    <t>715 Пара</t>
  </si>
  <si>
    <t>139222.200.000011</t>
  </si>
  <si>
    <t>Палатка</t>
  </si>
  <si>
    <t>армейская, вместимость до 40 человек, с каркасом</t>
  </si>
  <si>
    <t>222929.500.000008</t>
  </si>
  <si>
    <t>Коврик</t>
  </si>
  <si>
    <t>дезинфекционный, из смешанного материала</t>
  </si>
  <si>
    <t>202014.900.000016</t>
  </si>
  <si>
    <t>Средство дезинфицирующее</t>
  </si>
  <si>
    <t>на спиртовой основе</t>
  </si>
  <si>
    <t>172211.350.000002</t>
  </si>
  <si>
    <t>Полотенце</t>
  </si>
  <si>
    <t>общего назначения, бумажное</t>
  </si>
  <si>
    <t>736 Рулон</t>
  </si>
  <si>
    <t>329959.600.000004</t>
  </si>
  <si>
    <t>Электросушитель</t>
  </si>
  <si>
    <t>для рук, сенсорный</t>
  </si>
  <si>
    <t>275125.900.000011</t>
  </si>
  <si>
    <t>Диспенсер</t>
  </si>
  <si>
    <t>для воды, напольный, без холодильника</t>
  </si>
  <si>
    <t>222923.200.000011</t>
  </si>
  <si>
    <t>Стакан</t>
  </si>
  <si>
    <t>из пластика, одноразовая</t>
  </si>
  <si>
    <t>222923.700.000007</t>
  </si>
  <si>
    <t>Набор посуды</t>
  </si>
  <si>
    <t>из пластика, одноразовый</t>
  </si>
  <si>
    <t>275211.190.000001</t>
  </si>
  <si>
    <t>Плита неэлектрическая</t>
  </si>
  <si>
    <t>тип варочной панели традиционный, количество конфорок 2, настольная</t>
  </si>
  <si>
    <t>222923.700.000017</t>
  </si>
  <si>
    <t>Таз</t>
  </si>
  <si>
    <t>пластиковый, вместимость 12 л</t>
  </si>
  <si>
    <t>Термос</t>
  </si>
  <si>
    <t>из нержавеющей стали</t>
  </si>
  <si>
    <t>275123.730.000000</t>
  </si>
  <si>
    <t>Электроутюг</t>
  </si>
  <si>
    <t>222926.300.000000</t>
  </si>
  <si>
    <t>Фильтр</t>
  </si>
  <si>
    <t>для очистки холодной питьевой воды</t>
  </si>
  <si>
    <t>204131.530.000000</t>
  </si>
  <si>
    <t>Порошок</t>
  </si>
  <si>
    <t>стиральный, для изделий из различных тканей</t>
  </si>
  <si>
    <t>283060.300.000010</t>
  </si>
  <si>
    <t>Опрыскиватель</t>
  </si>
  <si>
    <t>ранцевый</t>
  </si>
  <si>
    <t>201321.110.000003</t>
  </si>
  <si>
    <t>Хлор</t>
  </si>
  <si>
    <t>таблетка</t>
  </si>
  <si>
    <t>141932.350.000010</t>
  </si>
  <si>
    <t>Комбинезон</t>
  </si>
  <si>
    <t>химостойкий, одноразовый, из микропористой пленки </t>
  </si>
  <si>
    <t>2551-1 Т</t>
  </si>
  <si>
    <t>2552-1 Т</t>
  </si>
  <si>
    <t>28,29</t>
  </si>
  <si>
    <t>новая строка</t>
  </si>
  <si>
    <t>155 Р</t>
  </si>
  <si>
    <t xml:space="preserve">"Жылыоймұнайгаз" МГӨБ мұнай қыздыру пештерін  автоматты тұтандыру жүйсімен жете жабдықтау бойынша жұмыстар </t>
  </si>
  <si>
    <t>"Работы по дооснащению печей  подогрева нефти системой  автоматического розжига НГДУ ""Жылыоймунайгаз"""</t>
  </si>
  <si>
    <t>156 Р</t>
  </si>
  <si>
    <t xml:space="preserve">"Доссормұнайгаз" МГӨБ мұнай қыздыру пештерін  автоматты тұтандыру жүйсімен жете жабдықтау бойынша жұмыстар </t>
  </si>
  <si>
    <t>"Работы по дооснащению печей  подогрева нефти системой  автоматического розжига НГДУ ""Доссормунайгаз"""</t>
  </si>
  <si>
    <t>2563-1 Т</t>
  </si>
  <si>
    <t>266012.900.000035</t>
  </si>
  <si>
    <t>Термометр</t>
  </si>
  <si>
    <t>медицинский</t>
  </si>
  <si>
    <t>ДГП</t>
  </si>
  <si>
    <t>210031426</t>
  </si>
  <si>
    <t>239-1 Т</t>
  </si>
  <si>
    <t>201325.370.000001</t>
  </si>
  <si>
    <t>Гидроксид калия</t>
  </si>
  <si>
    <t>раствор, сорт высший</t>
  </si>
  <si>
    <t>112 Литр (куб. дм.)</t>
  </si>
  <si>
    <t>Химическая формула КОН.1. Внешний вид: Бесцветная прозрачная жидкость;2. Массовая доля гидроокси калия (КОН), % не менее 50;3. Массовая доля углекислого калия (К2СОЗ), % не более 0,1;4. Массовая доля хлоридов в пересчете на хлорид калия (KCL), не более0,0050% или 50 ppm;5. Массовая доля хлорноватокислого калия (KCIO3), не более 0,0010% или10 ppm;6. Массовая доля железа (Fe) не более 0,0002% или 2 ppm;7. Массовая доля сульфатов (SO4), не более 0,0020% или 20 ppm;8. Массовая доля гидроокиси натрия, не более 1,0%;9. Массовая доля никеля, не более 0,000025% или 0,25 ppm, Нормы примесейданы в пересчете на 100% продукт.Объем тары, м3 - 1Дата выпуска товара не ранее даты заключения договора на поставкуТовара.</t>
  </si>
  <si>
    <t>Сокращение или отмена потребности</t>
  </si>
  <si>
    <t>20101411</t>
  </si>
  <si>
    <t>220033984</t>
  </si>
  <si>
    <t>1592-1 Т</t>
  </si>
  <si>
    <t>281331.000.000126</t>
  </si>
  <si>
    <t>Грундбукса</t>
  </si>
  <si>
    <t>для жидкостного насоса</t>
  </si>
  <si>
    <t>"Грундбукса.
Назначение - для комплектации насосов НД 2,5 500/100К14А;
Производитель - ООО «ЗДТ «Ареопаг»;
Номер по каталогу – AP18-01-012-12."</t>
  </si>
  <si>
    <t>20102549</t>
  </si>
  <si>
    <t>220031699</t>
  </si>
  <si>
    <t>1604-1 Т</t>
  </si>
  <si>
    <t>281331.000.000144</t>
  </si>
  <si>
    <t>Клапан</t>
  </si>
  <si>
    <t>для трехплунжерного кривошипного насоса</t>
  </si>
  <si>
    <t>Клапан, предназначен для насоса «Hydra-Cell D10/G10».Материал - 17-4 SST;Номер детали по каталогу - D10-021-1015.</t>
  </si>
  <si>
    <t>20102557</t>
  </si>
  <si>
    <t>220033894</t>
  </si>
  <si>
    <t>1558-1 Т</t>
  </si>
  <si>
    <t>281331.000.000021</t>
  </si>
  <si>
    <t>Кольцо</t>
  </si>
  <si>
    <t>для центробежного горизонтального самовсасывающего пожарного насоса</t>
  </si>
  <si>
    <t>"Кольцо упругой втулки. 
Назначение - для комплектации насосов К 100-65-250а;
Номер детали по каталогу - 0603.404741.0001-02."</t>
  </si>
  <si>
    <t>20102525</t>
  </si>
  <si>
    <t>220033893</t>
  </si>
  <si>
    <t>1559-1 Т</t>
  </si>
  <si>
    <t>Кольцо резиновое круглого сечения.Обозначение типоразмера кольца - 270-280-58-2-2;Нормативно-технический документ - ГОСТ 9833-73, ГОСТ 18829-73.Поставщик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</si>
  <si>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20102524</t>
  </si>
  <si>
    <t>220031694</t>
  </si>
  <si>
    <t>1561-1 Т</t>
  </si>
  <si>
    <t>281331.000.000022</t>
  </si>
  <si>
    <t>для насосов жидкостей и подъемников жидкостей, уплотнительное</t>
  </si>
  <si>
    <t>Kольцо уплотнительное центрального болта, для насоса «Hydra-CellG10EKBGHFEHА».Номер детали по каталогу - D10-083-2111.</t>
  </si>
  <si>
    <t>20102530</t>
  </si>
  <si>
    <t>220031697</t>
  </si>
  <si>
    <t>1566-1 Т</t>
  </si>
  <si>
    <t>Kольцо уплотнительное седла клапана, для насоса «Hydra-CellG10EKBGHFEHА». Номер детали по каталогу - D10-035-2111.</t>
  </si>
  <si>
    <t>20102531</t>
  </si>
  <si>
    <t>220033876</t>
  </si>
  <si>
    <t>413-1 Т</t>
  </si>
  <si>
    <t>221920.300.000027</t>
  </si>
  <si>
    <t>Кольцо уплотнительное</t>
  </si>
  <si>
    <t>из фторкаучука, термостойкое</t>
  </si>
  <si>
    <t>Уплотнительное кольцо коллектора внешнее, предназначен для насоса«Hydra-Cell D10/G10».Материал - Viton;Номер детали по каталогу - D10-074-2111.Поставщик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</si>
  <si>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20102441</t>
  </si>
  <si>
    <t>220033875</t>
  </si>
  <si>
    <t>414-1 Т</t>
  </si>
  <si>
    <t>Уплотнительное кольцо коллектора внутреннее, предназначен для насоса«Hydra-Cell D10/G10».Материал – Viton;Номер детали по каталогу - D10-073-2111.Поставщик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</si>
  <si>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20102440</t>
  </si>
  <si>
    <t>220033977</t>
  </si>
  <si>
    <t>415-1 Т</t>
  </si>
  <si>
    <t>"Уплотнительное кольцо, 3062, тефлон. 
Назначение - для комплектации насосов ""Ruhrpumpen CPP-21 1,5x1x6"";
Номер детали по каталогу - 20W1295."</t>
  </si>
  <si>
    <t>20102444</t>
  </si>
  <si>
    <t>220033976</t>
  </si>
  <si>
    <t>416-1 Т</t>
  </si>
  <si>
    <t>"Уплотнительное кольцо, 1/2х4 1/4х1/8, этилен пропиленовый. 
Назначение- для комплектации насосов ""Ruhrpumpen CPP-21 1,5x1x6"";
Номер детали по каталогу - 20W1295."</t>
  </si>
  <si>
    <t>20102443</t>
  </si>
  <si>
    <t>220033975</t>
  </si>
  <si>
    <t>417-1 Т</t>
  </si>
  <si>
    <t>"Уплотнительное кольцо, 1/4х4х1/8, viton. 
Назначение - для комплектации насосов ""Ruhrpumpen CPP-21 1,5x1x6"";
Номер детали по каталогу - 20W1295."</t>
  </si>
  <si>
    <t>20102442</t>
  </si>
  <si>
    <t>220033987</t>
  </si>
  <si>
    <t>1640-1 Т</t>
  </si>
  <si>
    <t>281331.000.000246</t>
  </si>
  <si>
    <t>Корпус клапана</t>
  </si>
  <si>
    <t>для дозировочного насоса</t>
  </si>
  <si>
    <t>"Корпус клапана. 
Назначение - для комплектации насосов НД 2,5 500/100К14А;
Производитель - ООО «ЗДТ «Ареопаг»;
Номер по каталогу – AP49-040-02."</t>
  </si>
  <si>
    <t>20102579</t>
  </si>
  <si>
    <t>210034776</t>
  </si>
  <si>
    <t>2318 Т</t>
  </si>
  <si>
    <t>281413.730.000016</t>
  </si>
  <si>
    <t>Кран шаровой</t>
  </si>
  <si>
    <t>стальной, условное давление 0-400 Мпа, диаметр 10-1400 мм, ручной</t>
  </si>
  <si>
    <t>Кран шаровой, полнопроходной, литой, с ответными фланцами и метизами.Технические характеристики:Диаметр условный (Ду), мм - 25;Давление условное (Ру), кгс/см2 - 16;Материал - 11нж16нж;Материал корпуса - серостойкий;Материал шара - серостойкий;Рабочая температура, С - от -40 до+60;Тип присоединения - фланцевое;Управление - ручное;Класс герметичности затвора - А;Рабочая среда - газообразные среды;Нормативно-технический документ - ГОСТ 28343-89.</t>
  </si>
  <si>
    <t>20102942</t>
  </si>
  <si>
    <t>210034777</t>
  </si>
  <si>
    <t>2319 Т</t>
  </si>
  <si>
    <t>Кран шаровой, полнопроходной, литой, с ответными фланцами и метизами.Технические характеристики:Диаметр условный (Ду), мм - 80;Давление условное (Ру), кгс/см2 - 10;Материал - 11нж16нж;Материал корпуса - серостойкий;Материал шара - серостойкий;Рабочая температура, С - от -40 до +60;Тип присоединения - фланцевое;Управление - ручное;Класс герметичности затвора - А;Рабочая среда - газообразные среды;Нормативно-технический документ - ГОСТ 28343-89.</t>
  </si>
  <si>
    <t>20102943</t>
  </si>
  <si>
    <t>210034779</t>
  </si>
  <si>
    <t>2320 Т</t>
  </si>
  <si>
    <t>Кран шаровой, полнопроходной, литой, с ответными фланцами и метизами.Технические характеристики:Диаметр условный (Ду), мм - 50;Давление условное (Ру), кгс/см2 - 16;Материал - 11нж16нж;Материал корпуса - серостойкий;Материал шара - серостойкий;Рабочая температура, С - от -40 до +60;Тип присоединения - фланцевое;Управление - ручное;Класс герметичности затвора - А;Рабочая среда - газообразные среды;Нормативно-технический документ - ГОСТ 28343-89.</t>
  </si>
  <si>
    <t>20102944</t>
  </si>
  <si>
    <t>210034781</t>
  </si>
  <si>
    <t>2321 Т</t>
  </si>
  <si>
    <t>Кран шаровой, полнопроходной, литой, с ответными фланцами и метизами.Технические характеристики:Диаметр условный (Ду), мм - 80;Давление условное (Ру), кгс/см2 - 16;Материал - 11нж16нж;Материал корпуса - серостойкий;Материал шара - серостойкий;Рабочая температура, С - от -40 до +60;Тип присоединения - фланцевое;Управление - ручное;Класс герметичности затвора - А;Рабочая среда - газообразные среды;Нормативно-технический документ - ГОСТ 28343-89.</t>
  </si>
  <si>
    <t>20102945</t>
  </si>
  <si>
    <t>220033981</t>
  </si>
  <si>
    <t>1616-1 Т</t>
  </si>
  <si>
    <t>281331.000.000173</t>
  </si>
  <si>
    <t>Плунжер</t>
  </si>
  <si>
    <t>для насоса-дозатора</t>
  </si>
  <si>
    <t>"Плунжер АР44-01-013
Назначение - для комплектации насосов ""НД 2,5 500/100К14А"";
Материал - сталь 12х18Н19Т;
Производитель - ООО «ЗДТ «Ареопаг»;
Обозначение - АР44-01-013."</t>
  </si>
  <si>
    <t>20102566</t>
  </si>
  <si>
    <t>220033653</t>
  </si>
  <si>
    <t>2325 Т</t>
  </si>
  <si>
    <t>281510.900.000002</t>
  </si>
  <si>
    <t>Подшипник качения</t>
  </si>
  <si>
    <t>шариковый, радиально-упорный</t>
  </si>
  <si>
    <t>Подшипник 60309 (аналог 6309 Z) шариковый радиальный однорядный сзащитными шайбами.Технические характеристики:Внутренний диаметр подшипника, мм - 45;Наружный диаметр подшипника, мм - 100;Ширина подшипника, мм - 25;Радиус монтажной фаскиподшипника, мм - 2,5;Статическая грузоподъемность - C0 30 000 Н;Динамическая грузоподъемность - C 52 700 Н;Нормтивно-технический документ - ГОСТ 7242-81.</t>
  </si>
  <si>
    <t>20102950</t>
  </si>
  <si>
    <t>220033985</t>
  </si>
  <si>
    <t>499-1 Т</t>
  </si>
  <si>
    <t>222929.900.000082</t>
  </si>
  <si>
    <t>Прокладка</t>
  </si>
  <si>
    <t>фторопластовая</t>
  </si>
  <si>
    <t>"Прокладка. 
Назначение - для комплектации насосов НД 2,5 500/100К14А;
Производитель - ООО «ЗДТ «Ареопаг»;
Номер по каталогу – AP44-01-008."</t>
  </si>
  <si>
    <t>20102458</t>
  </si>
  <si>
    <t>220033986</t>
  </si>
  <si>
    <t>500-1 Т</t>
  </si>
  <si>
    <t>"Прокладка. 
Назначение - для комплектации насосов НД 2,5 500/100К14А;
Производитель - ООО «ЗДТ «Ареопаг»;
Номер по каталогу – AP44-01-001."</t>
  </si>
  <si>
    <t>20102459</t>
  </si>
  <si>
    <t>220033974</t>
  </si>
  <si>
    <t>1638-1 Т</t>
  </si>
  <si>
    <t>281331.000.000222</t>
  </si>
  <si>
    <t>"Прокладка корпуса 7,27х6,60х0,31. 
Назначение - для комплектации насосов ""Ruhrpumpen CPP-21 1,5x1x6""; 
Номер детали по каталогу - 24W1105."</t>
  </si>
  <si>
    <t>20102578</t>
  </si>
  <si>
    <t>210033840</t>
  </si>
  <si>
    <t xml:space="preserve"> 218 Т</t>
  </si>
  <si>
    <t>192031.300.000001</t>
  </si>
  <si>
    <t>Пропан</t>
  </si>
  <si>
    <t>технический</t>
  </si>
  <si>
    <t>5108 Баллон</t>
  </si>
  <si>
    <t>Пропан сжиженный высокой чистоты используется для калибровки анализатора точки росы по углеводородам.Технические характеристики:Формула - С3Н8;Относительная молекулярная масса – 44,1;Объемная доля пропана, %, не менее - 99,80;Объемная доля азота, метана, этана, %, не более - 0,05;Объемная доля пропилена и бутана, %, не более - 0,15;Объемная доля сероводорода и меркаптановой серы, %, не более - 0,002;Должен поставляться в баллоне емкостью 10 литров и в комплекте спаспортом качества. Наличие защитных крышек (колпачков) и защитныхрезиновых колец обязательно.</t>
  </si>
  <si>
    <t>20101507</t>
  </si>
  <si>
    <t>210030309</t>
  </si>
  <si>
    <t>2082 Т</t>
  </si>
  <si>
    <t>Пропан R290.Технические характеристики:Формула - C3H8;Относительная молекулярная масса, кг/моль - 44,1;Внешний вид - бесцветный газ без запаха;Критическая температура, С - 96,7;Температура кипения при нормальных условиях, С - (-42,1); Температура вспышки, С - 104;Давление при (-25С), бар - 2,03;Плотность жидкости при (-25С), кг/л - 0,56;Плотность пара при (-25С)/32С, кг/м3 - 3,6;Объемная производительность при (-25С)/55С/32С, кДж/м3 - 1164;Теплота парообразования при (-25С),кДж/кг - 406;Давление при 20С, бар - 8,4.</t>
  </si>
  <si>
    <t>20102973</t>
  </si>
  <si>
    <t>220031698</t>
  </si>
  <si>
    <t>1463-1 Т</t>
  </si>
  <si>
    <t>281131.000.000052</t>
  </si>
  <si>
    <t>Седло клапана</t>
  </si>
  <si>
    <t>для насоса поршневого</t>
  </si>
  <si>
    <t>Седло клапана, предназначен для насоса «Hydra-Cell D10/G10».Материал - 17-4 SST, НТ;Номер детали по каталогу - D10-020-1010.</t>
  </si>
  <si>
    <t>20102503</t>
  </si>
  <si>
    <t>210032270</t>
  </si>
  <si>
    <t>644-1 Т</t>
  </si>
  <si>
    <t>231923.300.000251</t>
  </si>
  <si>
    <t>Склянка Дресселя</t>
  </si>
  <si>
    <t>из стекла, вместимость не более 500 мл</t>
  </si>
  <si>
    <t>Склянка для промывания газов. (Дресселя) С насадкой.Технические характеристики:Вид - СН;Исполнение - 1;Вместимость, мл - 200;Нормативно-технический документ - ГОСТ 25336-82.</t>
  </si>
  <si>
    <t>20102461</t>
  </si>
  <si>
    <t>210032269</t>
  </si>
  <si>
    <t>645-1 Т</t>
  </si>
  <si>
    <t>Склянка для промывания газов. (Дресселя) С насадкой.Технические характеристики:Вид - СН;Исполнение - 1;Вместимость, мл - 100;Нормативно-технический документ - ГОСТ 25336-82.</t>
  </si>
  <si>
    <t>20102460</t>
  </si>
  <si>
    <t>120009954</t>
  </si>
  <si>
    <t>1138 Т</t>
  </si>
  <si>
    <t>265163.300.000003</t>
  </si>
  <si>
    <t>Счетчик газовый</t>
  </si>
  <si>
    <t>ротационный</t>
  </si>
  <si>
    <t>Комплекс для измерения количества газа на базе ротационного счетчика сэлектронным корректором.Назначение - для учета газа при коммерческихоперациях природного газаГОСТ 5542-2014, при плавно меняющихся егопотоках и рабочей температуреот минус 40 до плюс 60 С°. Применяется прикоммерческом и технологическомучете газа на промышленных и коммунальныхпредприятиях,газораспределительных станциях, газораспределительныхпунктах икотельных.Технические характеристики:Тип - КИ-СТГ-РС-2-Е-80/G100-0,75А-Л, ротационный счетчик - РСГ-G100,электронный корректор - ЕК270;Диаметр условного прохода Ду, мм - 80;Расход газа, Qmax м3/ч - 160;Расход газа минимальный, Qmin м3/ч - 0,07;Диапазон измерений Qmax./ Qmin - 1:160;Рабочее давление, от 1800 Па - до 1,2 МПа;Длина, мм - 171;Комплектация:- датчик перепада давления;- датчик температуры;- комплект переходников;- монтажный комплект для подсоединения корректора;- разрешительная документация на использование комплекса, счетчикаикорректора;- кабели для датчиков.</t>
  </si>
  <si>
    <t>20101554</t>
  </si>
  <si>
    <t>120009953</t>
  </si>
  <si>
    <t>1993 Т</t>
  </si>
  <si>
    <t>Счетчик газа ротационный с электронным корректором ЕК, предназначен для измерения рабочего объѐма природного газа, свободного нефтяного газа, азота, воздуха и других чистых, неагрессивных газов при плавно меняющихся его потоках и рабочей температуре от минус 40 до плюс 60 0С. Применяется при коммерческом и технологическом учете газа на промышленных и коммунальных предприятиях, газораспределительных станциях, газораспределительных пунктах и котельных.Технические характеристики:Тип - РСГ-G40;Диаметр условного прохода Ду, мм - 50;Расход газа, Qmax м3/ч - 65;Расход газа минимальный, Qmin м3/ч - 0,05;Диапазон измерений Qmax./ Qmin - 1:160;Рабочее давление, Па-МПа - 1800-1,2;Длина, мм - 171;Комплектация:- датчик перепада давления;- датчик температуры;- комплект переходников;- монтажный комплект для подсоединения корректора;- разрешительная документация на использование комплекса, счетчика икорректора;- кабели для датчиков.Поставщик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</si>
  <si>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20102606</t>
  </si>
  <si>
    <t>270011004</t>
  </si>
  <si>
    <t>2339 Т</t>
  </si>
  <si>
    <t>309910.000.000003</t>
  </si>
  <si>
    <t>Тележка</t>
  </si>
  <si>
    <t>ручная, трехколесная</t>
  </si>
  <si>
    <t>Тележка ГБ-2 предназначена для транспортировки двух (кислородного, ацетиленового) баллонов. На универсальную ось тележки, возможна установка, как пневматических колес диаметром 250 мм, так и литых. Дополнительное опорное колесо диаметром 160 мм.Технические характеристики:Грузоподъемность, кг не менее - 250.</t>
  </si>
  <si>
    <t>20102951</t>
  </si>
  <si>
    <t>220033972</t>
  </si>
  <si>
    <t>1750-1 Т</t>
  </si>
  <si>
    <t>281539.990.000001</t>
  </si>
  <si>
    <t>Уплотнение лабиринтное</t>
  </si>
  <si>
    <t>для подшипника</t>
  </si>
  <si>
    <t>"Лабиринтное уплотнение 1,875/0,875 VBX. 
Назначение - для комплектациинасосов ""Ruhrpumpen CPP-21 1,5x1x6"";
Номер детали по каталогу - 24W1082."</t>
  </si>
  <si>
    <t>20102594</t>
  </si>
  <si>
    <t>220033973</t>
  </si>
  <si>
    <t>1751-1 Т</t>
  </si>
  <si>
    <t>"Лабиринтное уплотнение 2,5/1,5 VBX. 
Назначение - для комплектации насосов ""Ruhrpumpen CPP-21 1,5x1x6""; 
Номер детали по каталогу - 24W1084."</t>
  </si>
  <si>
    <t>20102595</t>
  </si>
  <si>
    <t>220033891</t>
  </si>
  <si>
    <t>973-1 Т</t>
  </si>
  <si>
    <t>259412.300.000012</t>
  </si>
  <si>
    <t>Шайба специальная</t>
  </si>
  <si>
    <t xml:space="preserve"> для центробежного насоса</t>
  </si>
  <si>
    <t>"Шайба.
Назначение - для комплектации насосов К 100-65-250а;
Номер по каталогу - Н49.941.01.00.012У-04."</t>
  </si>
  <si>
    <t>20102493</t>
  </si>
  <si>
    <t>220033982</t>
  </si>
  <si>
    <t>1601-1 Т</t>
  </si>
  <si>
    <t>281331.000.000136</t>
  </si>
  <si>
    <t>Шар</t>
  </si>
  <si>
    <t>для плунжерного насоса</t>
  </si>
  <si>
    <t>"Шарик.
Диаметр, мм - 35,719;
Назначение - для комплектации насосов ""НД 2,5 500/100К14А"";
Производитель - ООО «ЗДТ «Ареопаг»."</t>
  </si>
  <si>
    <t>20102555</t>
  </si>
  <si>
    <t>ДДНГ</t>
  </si>
  <si>
    <t>1655-1 Т</t>
  </si>
  <si>
    <t>281411.900.000023</t>
  </si>
  <si>
    <t>предохранительный, стальной, размер 100-400 мм  </t>
  </si>
  <si>
    <t>Клапан предохранительный гидравлический (далее - Клапан).Назначение - для защиты вертикальных резервуаров от разрушения присверхдопустимом повышении давления в резервуаре;Клапан должен быть отрегулирован на повышенные (на 5-10%) величинывнутреннего давления и вакуума, чтобы предохранительный клапан сработалвместе с дыхательным клапаном.Клапан устанавливается на крыше вертикального резервуара на случай, еслине сработает дыхательный клапан;Срок службы клапана - не менее 10 лет;Технические характеристики:Диаметр условного прохода, мм - 200;Давление срабатывания, Па (мм вод. ст.), не более - 1961 (200);Вакуум срабатывания, Па (мм вод. ст.), не более - 392 (40);Пропускная способность (по воздуху), м3/ч, не более - 500;Объем заливаемой жидкости гидрозатвора (трансформаторное масло), л, неболее - 15; Габаритные размеры, мм (ДхШхВ), не более - 980х845х1295;Масса, кг, не более - 134;По устойчивости к воздействию климатических факторов внешней средыпредохранительный клапан соответствует исполнению Умереннного климатакатегории размещения 1 по ГОСТ 15150-69;Перечень документов при поставке:- должен поставляться с сертификатом и другими документами,удостоверяющими происхождение товара.Должен поставляться в соответствующей упаковке, не допускающейповреждения оборудования.Поставка Товара в течение 12 месяцев от даты ввода в эксплуатациюТовара, но не более 24 месяцев от даты поставки.</t>
  </si>
  <si>
    <t>20102143</t>
  </si>
  <si>
    <t>1656-1 Т</t>
  </si>
  <si>
    <t>Клапан предохранительный гидравлический.Назначение - для защиты вертикальных резервуаров от разрушения присверхдопустимом повышении давления в резервуаре;Предохранительный клапан должен быть отрегулирован на повышенные (на5-10%) величины внутреннего давления и вакуума, чтобы предохранительныйклапан сработал вместе с дыхательным клапаном.КПГ устанавливается на крыше вертикального резервуара на случай, если несработает дыхательный клапан;Срок службы клапана предохранительного КПГ - не менее 10 лет;Технические характеристики:Диаметр условный, мм - 250;Давление срабатывания, Па (мм вод. ст.), не более - 1961 (200);Вакуум срабатывания в пределах, Па (мм вод. ст.), не более - 392 (40);Пропускная способность (по воздуху), м3/ч - 1500;Объем заливаемой жидкости гидрозатвора (трансформаторное масло), л, неболее - 22; Габаритные размеры, мм (ДхШхВ) - 1085х960х1370;Масса, кг, не более - 245;По устойчивости к воздействию климатических факторов внешней средыпредохранительный клапан соответствует исполнению У категории размещения1 по ГОСТ 15150-69;Перечень документов при поставке:- должен поставляться с сертификатом и другими документами,удостоверяющими происхождение товара.Должен поставляться в соответствующей упаковке, не допускающейповреждения оборудования.Поставка Товара в течение 12 месяцев от даты ввода в эксплуатациюТовара, но не более 24 месяцев от даты поставки.</t>
  </si>
  <si>
    <t>20102144</t>
  </si>
  <si>
    <t>10.2019</t>
  </si>
  <si>
    <t>ДМ</t>
  </si>
  <si>
    <t>1810-1 Т</t>
  </si>
  <si>
    <t>282520.900.000006</t>
  </si>
  <si>
    <t>Вентилятор</t>
  </si>
  <si>
    <t>центробежный, односторонний, диаметр 300-800 мм</t>
  </si>
  <si>
    <t>Атырауская область, г.Атырау, ст.Тендык, УПТОиКО</t>
  </si>
  <si>
    <t>Дефлектор вентиляции.Назначение - для увеличение тяги вентиляции.Технические характеристики:Материал - нержавеющая сталь;Диаметр, мм - 250;Серия - 5.904-51;Условия поставки:- представление паспорта- руководство по эксплуатации.</t>
  </si>
  <si>
    <t>20101103</t>
  </si>
  <si>
    <t>1578-1 Т</t>
  </si>
  <si>
    <t>281331.000.000106</t>
  </si>
  <si>
    <t>Втулка</t>
  </si>
  <si>
    <t>для ротационного насоса</t>
  </si>
  <si>
    <t>Втулка упругая МУВП ЦНС.Назначение - для комплектации насоса  ЦНС-60;Номер по каталогу - У0010/5.</t>
  </si>
  <si>
    <t>20101108</t>
  </si>
  <si>
    <t>1582-1 Т</t>
  </si>
  <si>
    <t>281331.000.000107</t>
  </si>
  <si>
    <t>для гидрозатвора насоса</t>
  </si>
  <si>
    <t>Втулка разгрузки.Назначение - для комплектаций насоса  ЦНС-180;Номер по каталогу - 6МС-6-0114.</t>
  </si>
  <si>
    <t>20101109</t>
  </si>
  <si>
    <t>1586 Т</t>
  </si>
  <si>
    <t>12.2019</t>
  </si>
  <si>
    <t>Втулка дистанционная.Назначение - для комплектаций насоса ЦНС-60;Номер по каталогу - МС-50-0130.</t>
  </si>
  <si>
    <t>20102545</t>
  </si>
  <si>
    <t>1543 Т</t>
  </si>
  <si>
    <t>281331.000.000007</t>
  </si>
  <si>
    <t>Гайка специальная</t>
  </si>
  <si>
    <t>для бурового насоса</t>
  </si>
  <si>
    <t>Гайка насоса.Назначение - для комплектации насосов СИН46;Номер по каталогу - СИН46.02.134.002.</t>
  </si>
  <si>
    <t>20102515</t>
  </si>
  <si>
    <t>1544 Т</t>
  </si>
  <si>
    <t>281331.000.000009</t>
  </si>
  <si>
    <t>для центробежного насоса</t>
  </si>
  <si>
    <t>Гайка ротора.Назначение - для комплектации насосов ЦНС-180;Номер по каталогу - 6МС-6-0107.</t>
  </si>
  <si>
    <t>20102516</t>
  </si>
  <si>
    <t>1545 Т</t>
  </si>
  <si>
    <t>Гайка ротора.Назначение - для комплектации насосов ЦНС-300;Номер по каталогу - 8МС-7-0107.</t>
  </si>
  <si>
    <t>20102517</t>
  </si>
  <si>
    <t>1546 Т</t>
  </si>
  <si>
    <t>Гайка ротора.Назначение - для комплектации насосов ЦНС-60;Номер по каталогу - МС-30-0106.</t>
  </si>
  <si>
    <t>20102518</t>
  </si>
  <si>
    <t>1547-1 Т</t>
  </si>
  <si>
    <t>281331.000.000011</t>
  </si>
  <si>
    <t>Гвоздь предохранительный</t>
  </si>
  <si>
    <t>"Гвоздь предохранительный НБ-125.
Давление выдержки, Мпа - 10;
Номер покаталогу - СО 205.00.001-09."</t>
  </si>
  <si>
    <t>20101112</t>
  </si>
  <si>
    <t>1548-1 Т</t>
  </si>
  <si>
    <t>Гвоздь предохранительный НБ-125.Давление выдержки, Мпа - 13;Номер по каталогу - СО 205.00.001-08.</t>
  </si>
  <si>
    <t>20101113</t>
  </si>
  <si>
    <t>773-1 Т</t>
  </si>
  <si>
    <t>255012.700.000026</t>
  </si>
  <si>
    <t>Гидротолкатель</t>
  </si>
  <si>
    <t>для подъемно-транспортного оборудования</t>
  </si>
  <si>
    <t>Толкатель электрогидравлический общепромышленного исполнения дляприменения в качестве привода колодочных пружинных тормозов.Устанавливаются на тормоза колодочные ТКГ-300.Технические характеристики:Номинальное усилие подъема, Н - 500;Развиваемое усилие подъема, Н, не менее - 620;Ход штока, мм - 60/65;Номинальная мощность, кВт - 0,2;Толкатели могут эксплуатироваться в следующих климатических исполнениях- У2, Т2 или ХЛ2 по ГОСТ 15150-69;Степень защиты толкателя - IP 54 по ГОСТ 14254-96.</t>
  </si>
  <si>
    <t>20101115</t>
  </si>
  <si>
    <t>774-1 Т</t>
  </si>
  <si>
    <t>Толкатель электрогидравлический общепромышленного исполнения дляприменения в качестве привода колодочных пружинных тормозов.Устанавливаются на тормоза колодочные ТКГ-300.Техническая характеристика:Номинальное усилие подъема, Н - 160-180;Развиваемое усилие подъема, Н, не менее - 210;Ход штока, мм - 25;Номинальная мощность, кВт - 0,06;Толкатели могут эксплуатироваться в следующих климатических исполнениях:У2, Т2 или ХЛ2 по ГОСТ 15150-69.Степень защиты толкателя IP 54 по ГОСТ 14254-96.</t>
  </si>
  <si>
    <t>20101117</t>
  </si>
  <si>
    <t>775-1 Т</t>
  </si>
  <si>
    <t>Толкатель электрогидравлический общепромышленного исполнения дляприменения в качестве привода колодочных пружинных тормозов.Устанавливаются на тормоза колодочные ТКГ-300.Технические характеристики:Номинальное усилие подъема, Н - 250;Развиваемое усилие подъема, Н, не менее - 300;Ход штока, мм – 25;Номинальная мощность, кВт - 0,06;Толкатели могут эксплуатироваться в следующих климатических исполнениях- У2, Т2 или ХЛ2 по ГОСТ 15150-69;Степень защиты толкателя - IP 54 по ГОСТ 14254-96.</t>
  </si>
  <si>
    <t>20101116</t>
  </si>
  <si>
    <t xml:space="preserve"> 959 Т</t>
  </si>
  <si>
    <t>259314.800.000060</t>
  </si>
  <si>
    <t>Заклепка с полукруглой головкой</t>
  </si>
  <si>
    <t>из алюминия/алюминиевых сплавов , диаметр 5 мм</t>
  </si>
  <si>
    <t>Заклепка с потайной головкой 5х17мм.Назначение - общемашиностроительного применения.Технические характеристики:Материал - аллюминиевый сплав;Диаметр, мм - 5;Длина, мм - 17;Нормативно-технический документ - ГОСТ 10300-80, ГОСТ 10304-80.</t>
  </si>
  <si>
    <t>20102492</t>
  </si>
  <si>
    <t xml:space="preserve"> 952 Т</t>
  </si>
  <si>
    <t>259311.330.000017</t>
  </si>
  <si>
    <t>Канат</t>
  </si>
  <si>
    <t>тип ЛК-Р, свивка двойная, стальной</t>
  </si>
  <si>
    <t>168 Тонна (метрическая)</t>
  </si>
  <si>
    <t>Канат стальной двойной свивки.Назначение – для переоснастки стационарных грузоподъемных кранов.Технические характеристики:Тип – ЛК-РО;Диаметр, мм – 22,5;Назначение - Г, грузовой;Класс по механическим свойствам - В;Свивка - Н, не раскручиваемая;Степень уравновешенности - Р, рихтованная;Точность изготовления - Т повышенная;Разрывное усилие, Н/мм2 - 1770 (180 кгс/мм2);Материал сердечника - органическим сердечником;Перечень документов при поставке:- с приложением паспорта;- руководства по эксплуатации.Нормативно-технический документ - ГОСТ 2688-80.Поставщик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</si>
  <si>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20102491</t>
  </si>
  <si>
    <t>1605 Т</t>
  </si>
  <si>
    <t>"Клапан полиуритановый насоса СИН 46.00.138.000;
Назначение - для доукомплектования (ЗИП) насоса СИН46;
Каталожный номер - СИН46.02.138.000."</t>
  </si>
  <si>
    <t>20102556</t>
  </si>
  <si>
    <t xml:space="preserve"> 995 Т</t>
  </si>
  <si>
    <t>259929.190.000109</t>
  </si>
  <si>
    <t>для аппарата центробежного насоса</t>
  </si>
  <si>
    <t>11.2019</t>
  </si>
  <si>
    <t>Кольцо уплотняющее аппарата.Назначение - для комплектации насоса ЦНС-300;Номер по каталогу - 8МС-7-0120.</t>
  </si>
  <si>
    <t>20102494</t>
  </si>
  <si>
    <t xml:space="preserve"> 996 Т</t>
  </si>
  <si>
    <t>Кольцо уплотняющее аппарата.Назначение - для комлпектации насоса ЦНС-300;Номер по каталогу - 8МС-7-0121.</t>
  </si>
  <si>
    <t>20102495</t>
  </si>
  <si>
    <t xml:space="preserve"> 997 Т</t>
  </si>
  <si>
    <t>Кольцо уплотняющее аппарата.Назначение - для комплектации насосов ЦНС-180;Номер по каталогу - 6МС-6-0121.</t>
  </si>
  <si>
    <t>20102497</t>
  </si>
  <si>
    <t xml:space="preserve"> 998 Т</t>
  </si>
  <si>
    <t>Кольцо уплотняющее аппарата.Назначение - для комплектации насосов ЦНС-180;Номер по каталогу - 6МС-6-0120.</t>
  </si>
  <si>
    <t>20102496</t>
  </si>
  <si>
    <t>1764 Т</t>
  </si>
  <si>
    <t>282214.200.000008</t>
  </si>
  <si>
    <t>Кран мостовой</t>
  </si>
  <si>
    <t>электрический, крюковый однобалочный, грузоподъемность 5 т</t>
  </si>
  <si>
    <t>Кран мостовой однобалочный опорный с электрической тальюгрузоподъемностью 5 т. (управление с пола). Предназначен для выполненияперегрузочных, транспортных и монтажных работ в цехах, промышленныхзданиях и под навесом.Технические характеристики:Тип крана - 2;Исполнение крана – А;Грузоподъемность, т - 5;Пролет крана, м - 16,5;Высота подъема крюка, м - 6;Управление краном – с пола;Скорости, м/с - подъема – 0,13;-передвижения тали – 0,4;-передвижения крана – 0,5;Токоподвод – кабельный;Нагрузки на колесо крана, кН – 34,3;Напряжение, В – 380;Тип кранового рельса – согласовать заказчиком;Температура окружающей среды - от (-20С)до (+40С);Исполнение крана – общепромышленное;Комплектация:- Балка пролетная, шт -1;- Балка концевая, шт -2;- Таль электрическая-1;- Кронштейн главных токоприемников, шт -1;- Раскос для кранов с пролетом 16,5 м. шт – 4;- Детали крепления раскосов, комп -1;- Электрооборудование в комплекте с токоприемниками, комп -1;- Электрооборудование, выполненное в виде подготовленных для установкина кране блоков и узлов;- При подводе питания к крану посредством гибкого кабеля на кране должнабыть предусмотрена присоединительная коробка или устройство, заменяющееее.- Электрический таль с дисковым тормозом на механизме подъема ипередвижения, ограничителем грузоподъемности.Тали электрические грузоподъемностью, т -5;Управление подъемом и перемещением – кнопочное с пола; Питание силовойцепи, В – 380;Питание цепи управления, В – 42;Способ токоподвода – гибкий кабель;Мощность двигателей, кВт– передвижения - 0,4,- подъема - 5;Режим работы- М5;Грузовой орган, мм – канат ф16,5;Потенциальный поставщик предоставляет гарантию на качество на весь объёмТовара в течение 12 месяцев от даты ввода в эксплуатацию Товара, но неболее 24 месяцев от даты поставки. Потенциальный Поставщик выполняет всеработы по монтажу и пуско-наладке «под ключ» (в т.ч. монтаж кабельнойэстакады) с поставкой всех типов кабелей и материалов (кабельные каналы,стойки, соединительные короба, металлорукава, и т.д.).Перечень необходимых документов при поставке: приложением:- паспорта;- руководства по эксплуатации;- чертежи по монтажу;- товаросопроводительную документацию;- комплектовочная ведомость;- упаковочные листы;- разрешение на применение от уполномоченного органа РК .Нормативно технический документ – ГОСТ 22045-89.</t>
  </si>
  <si>
    <t>20102325</t>
  </si>
  <si>
    <t>1568 Т</t>
  </si>
  <si>
    <t>281331.000.000034</t>
  </si>
  <si>
    <t>Кронштейн</t>
  </si>
  <si>
    <t>для насоса</t>
  </si>
  <si>
    <t>Кронштейн задний.Назначение - для комплектации насоса ЦНС-300;Номер по каталогу - 8МС-7-0103.</t>
  </si>
  <si>
    <t>20102535</t>
  </si>
  <si>
    <t>1761 Т</t>
  </si>
  <si>
    <t>282212.500.000006</t>
  </si>
  <si>
    <t>Лебедка</t>
  </si>
  <si>
    <t>ручная, барабанная, грузоподъемность 0,1-3,2 т</t>
  </si>
  <si>
    <t>Лебедка ручная барабанная.Назначение - для подтягивания и перемещения грузов;Техническая характеристика:Грузоподъемность, т - 0,75;Канатоемкость при диаметре 5мм., м -  не менее 50;Втулки грузового каната опересованы.Комплектация :Наличие сторпора,Грузовой канат, м - не менее 10;Условия поставки:- с приложением паспорта;- руководства по эксплуатации;</t>
  </si>
  <si>
    <t>20101181</t>
  </si>
  <si>
    <t xml:space="preserve"> 707 Т</t>
  </si>
  <si>
    <t>241032.000.000012</t>
  </si>
  <si>
    <t>Лист стальной</t>
  </si>
  <si>
    <t>марка Ст.3пс, толщина 0,40- 12 мм, горячекатаный</t>
  </si>
  <si>
    <t>Сталь тонколистовая.Технические характеристики:Вид - тонколистовая;Точность по толщине - повышенной точности А;Точность по плоскостности - ПО;Характер кромки - О;Габаритные размеры, мм, не менее:Толщина - 3;Ширина - 1250;Длина - 2500;Марка стали - Ст3-5сп;Перечень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</si>
  <si>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20102477</t>
  </si>
  <si>
    <t xml:space="preserve"> 709 Т</t>
  </si>
  <si>
    <t>241032.000.000013</t>
  </si>
  <si>
    <t>марка Ст.3пс, толщина 12,5-60 мм, горячекатаный</t>
  </si>
  <si>
    <t>Сталь толстолистовая.Технические характеристики:Вид - толстолистовая;Точность по толщине - повышенной точности А;Точность по плоскостности - ПО;Характер кромки - О;Габаритные размеры, мм, не менее:Толщина - 25;Ширина - 1500;Длина -  6000;Марка стали - Ст3-5сп;Перечень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</si>
  <si>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20102479</t>
  </si>
  <si>
    <t>2259 Т</t>
  </si>
  <si>
    <t>265152.700.000026</t>
  </si>
  <si>
    <t>Манометр</t>
  </si>
  <si>
    <t>кислородный</t>
  </si>
  <si>
    <t>Манометр кислородный.Назначение - для измерения давления кислорода, а так же некристаллизующихся и не агрессивных по отношению к медным сплавам сред;Технические характеристики:Обозначение - ДМ1001;Давление, МПа  - 25;Диаметр корпуса, мм - 50;Класс точности - 2,5;Расположение штуцера - радиальное;Температура окружающей среды, С - от -50 до +60;Температура рабочей среды, С - +150;Присоединительная резьба - М12х1.5;Материал корпуса - сталь:Материал механизма - латунь;Степень защиты - IP40;Нормативно-технический документ - ГОСТ 2405-88.</t>
  </si>
  <si>
    <t>20102894</t>
  </si>
  <si>
    <t>Метчик</t>
  </si>
  <si>
    <t>257340.100.000003</t>
  </si>
  <si>
    <t>для дюймовой резьбы</t>
  </si>
  <si>
    <t>856-1 Т</t>
  </si>
  <si>
    <t>Метчик машинный и ручной.Назначение - для нарезания метрической резьбы машинным способом ивручную;Технические характеристики:Конструкция - машинный и ручной;Обозначение - 2625-0153,2;Диаметр, дюйм - 1/2;Шаг резьбы - 2,117;Нормативно-технический документ - ГОСТ 3266-81.</t>
  </si>
  <si>
    <t>20101185</t>
  </si>
  <si>
    <t>257340.100.000009</t>
  </si>
  <si>
    <t>машинно-ручной</t>
  </si>
  <si>
    <t>867-1 Т</t>
  </si>
  <si>
    <t>Метчик машинный и ручной.Назначение - для нарезания правой метрической резьбы машинным способом ивручную;Технические характеристики:Обозначение - 2621-1951.2;Диаметр, мм - 30;Шаг резьбы, мм - 3;Нормативно-технический документ - ГОСТ 3266-81.</t>
  </si>
  <si>
    <t>20101192</t>
  </si>
  <si>
    <t>257340.100.000010</t>
  </si>
  <si>
    <t>машинный</t>
  </si>
  <si>
    <t>873-1 Т</t>
  </si>
  <si>
    <t>Метчик машинный и ручной.Назначение - для нарезания правой метрической резьбы машинным способом ивручную;Технические характеристикиОбозначение - 2621-1615.2;Диаметр, мм - 16;Шаг резьбы, мм - 1,25;Нормативно-технический документ - ГОСТ 3266-81.</t>
  </si>
  <si>
    <t>20101199</t>
  </si>
  <si>
    <t>877-1 Т</t>
  </si>
  <si>
    <t>Метчик машинно-ручной.Назначение - для нарезания метрической резьбы машинным и ручнымспособом;Технические характеристики:Тип резьбы - метрическая;Тип стружечной канавки - прямой;Направление - правый;Материал инструмента - Р6М5 (сталь быстрорежущая);Диаметр, мм - 16;Шаг резьбы, мм - 1,75;Перечень документов при поставке:- сертификат происхождения.</t>
  </si>
  <si>
    <t>20101201</t>
  </si>
  <si>
    <t>1787 Т</t>
  </si>
  <si>
    <t>282412.900.000002</t>
  </si>
  <si>
    <t>Молоток</t>
  </si>
  <si>
    <t>отбойный, пневматический</t>
  </si>
  <si>
    <t>Пневматический отбойный молоток.Техническая характеристика:Тип - отбойный;Длина, мм - не менее 570;Расход воздуха , л/с - не менее 25;Частота ударов , уд./мин - не менее - 1350.</t>
  </si>
  <si>
    <t>20101204</t>
  </si>
  <si>
    <t xml:space="preserve"> 852 Т</t>
  </si>
  <si>
    <t>257340.100.000001</t>
  </si>
  <si>
    <t>Набор метчиков</t>
  </si>
  <si>
    <t>для нарезания резьбы</t>
  </si>
  <si>
    <t>Набор метчиков и плашек 110 предметов.Метчики и плашки изготовлены из инструментальной легированной стали ипоставляются в металлическом боксе. Комплектация:Плашки: М2х0.4, М3х0.5, М4х0.7, М5х0.8,М6х0.75, М6х1.0, М7х0.75, М7х1.0,М8х0.75, М8х1.0, М8х1.25, М9х0.75, М9х1.0, М9х1.25, М10х0.75, М10х1.0,М10х1.25, М10х1.5, М11х0.75, М11х1.0, М11х1.25, М11х1.5, М12х0.75,М12х1.0, М12х1.25, М12х1.5, М12х1.75, М14х1.0, М14х1.25, М14х1.5,М14х2.0, М16х1.0, М16х1.5, М16х2.0, М18х1.5;Метчики (каждый номинал метчика по паре - 1-ый и 2-ой номер): М2х0.4,М3х0.5, М4х0.7, М5х0.8,М6х0.75, М6х1.0, М7х0.75, М7х1.0, М8х0.75,М8х1.0, М8х1.25, М9х0.75, М9х1.0, М9х1.25, М10х0.75, М10х1.0, М10х1.25,М10х1.5, М11х0.75, М11х1.0, М11х1.25, М11х1.5, М12х0.75, М12х1.0,М12х1.25, М12х1.5, М12х1.75, М14х1.0, М14х1.25, М14х1.5, М14х2.0,М16х1.0, М16х1.5, М16х2.0, М18х1.5;- 2 клуппа для плашек M25 (1"), d38 (1-1/2");- Вороток для метчиков регулируемый M3-M12 (1/16" - 1/2");- Вороток для метчиков регулируемый M6-M20 (1/4" - 3/4");- Вороток для метчиков торцевой.</t>
  </si>
  <si>
    <t>20101207</t>
  </si>
  <si>
    <t>1609 Т</t>
  </si>
  <si>
    <t>281331.000.000162</t>
  </si>
  <si>
    <t>Накладка</t>
  </si>
  <si>
    <t>для крейцкопфа насоса</t>
  </si>
  <si>
    <t>Накладка крейцкопфа.Номер по каталогу - СИН32.04.100.00.00.001;</t>
  </si>
  <si>
    <t>20102560</t>
  </si>
  <si>
    <t>1610 Т</t>
  </si>
  <si>
    <t>Накладка крейцкопфа.Номер по каталогу - СИН46.00.100.009;</t>
  </si>
  <si>
    <t>20102561</t>
  </si>
  <si>
    <t xml:space="preserve"> 786 Т</t>
  </si>
  <si>
    <t>257330.100.000004</t>
  </si>
  <si>
    <t>Напильник</t>
  </si>
  <si>
    <t>01-60 HRC, плоский</t>
  </si>
  <si>
    <t>Напильник плоский тупоносый.Технические характеристики:Обозначение - 2820-0001;Длина, мм - 100;Нормативно-технический документ - ГОСТ 1465-80.</t>
  </si>
  <si>
    <t>20101214</t>
  </si>
  <si>
    <t xml:space="preserve"> 787 Т</t>
  </si>
  <si>
    <t>Напильник плоский тупоносый с деревянной ручкой.Технические характеристики:Обозначение - 2820-0013;Длина, мм - 150;Нормативно-технический документ - ГОСТ 1465-80.</t>
  </si>
  <si>
    <t>20101213</t>
  </si>
  <si>
    <t xml:space="preserve"> 788 Т</t>
  </si>
  <si>
    <t>257330.100.000010</t>
  </si>
  <si>
    <t>01-60 HRC, трехгранный</t>
  </si>
  <si>
    <t>Напильник трехгранный.Обозначение -  2821-0051;Длина, мм - 100;Нормативно-технический документ - ГОСТ 1465-80.</t>
  </si>
  <si>
    <t>20101215</t>
  </si>
  <si>
    <t xml:space="preserve"> 789 Т</t>
  </si>
  <si>
    <t>257330.100.000019</t>
  </si>
  <si>
    <t>01-60 HRC, круглый</t>
  </si>
  <si>
    <t>Напильник круглый с нарезанными зубьями.Технические характеристики:Обозначение -  2822-0051;Длина, мм - 100;Нормативно-технический документ - ГОСТ 1465-80.</t>
  </si>
  <si>
    <t>20101216</t>
  </si>
  <si>
    <t xml:space="preserve"> 692 Т</t>
  </si>
  <si>
    <t>239911.990.000019</t>
  </si>
  <si>
    <t>Паронит</t>
  </si>
  <si>
    <t>марка ПОН-А</t>
  </si>
  <si>
    <t>Паронит общего назначения ПОН-А.Технические характеристики:Обозначение марки - ПОН;Исполнение - А;Толщина, мм - 3,0;Длина, мм - 1500;Ширина, мм - 1700;Климатическое исполнение - УХЛ1;Нормативно-технический документ - ГОСТ 481-80.</t>
  </si>
  <si>
    <t>20101227</t>
  </si>
  <si>
    <t xml:space="preserve"> 693 Т</t>
  </si>
  <si>
    <t>239911.990.000020</t>
  </si>
  <si>
    <t>марка ПОН-Б</t>
  </si>
  <si>
    <t>Паронит общего назначения ПОН типа Б.Технические характеристики:Тип - Б;Габаритные размеры, (ТхДхШ), мм - 3х1500х1500;Климатическое исполнение - УХЛ1.Нормативно-технический документ - ГОСТ 481-80.Поставщик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</si>
  <si>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20102468</t>
  </si>
  <si>
    <t>2336 Т</t>
  </si>
  <si>
    <t>284922.500.000020</t>
  </si>
  <si>
    <t>Патрон токарный</t>
  </si>
  <si>
    <t>трехкулачковый, клиновый</t>
  </si>
  <si>
    <t>Патрон токарный самоцентрирующий трехкулачковый.Назначение - для зажима деталей на станках токарной группы;Технические характеристики:Вид - токарный самоцентрирующий трехкулачковый;Тип - 3, с креплением непосредственно на фланцевые концы шпинделей;Исполнение - 1, с цельными кулачками;Обозначение - 7100-0063;Диаметр Ду, мм - 315;Класс точности - П;Нормативно-технический документ - ГОСТ 2675-80.</t>
  </si>
  <si>
    <t>20102903</t>
  </si>
  <si>
    <t>879-1 Т</t>
  </si>
  <si>
    <t>257340.160.000000</t>
  </si>
  <si>
    <t>Плашка</t>
  </si>
  <si>
    <t>для нарезания трубной цилиндрической резьбы, круглая</t>
  </si>
  <si>
    <t>Плашка круглая для нарезания метрической резьбы.Назначение - круглая для трубной цилиндрической резьбы;Технические характеристики:Обозначение - 2650-1577;Диаметр номинальный (Дн), дюйм - 1;Марка стали - 9ХС, ХВСГ;Нормативно-технический документ - ГОСТ 9740-71.</t>
  </si>
  <si>
    <t>20101230</t>
  </si>
  <si>
    <t>1711 Т</t>
  </si>
  <si>
    <t>281510.530.000002</t>
  </si>
  <si>
    <t>роликовый сферический, радиальный самоустанавливающийся</t>
  </si>
  <si>
    <t>Подшипник 3534 (аналог 22234) роликовый радиальный сферическийдвухрядный.Технические характеристики:Внутренний диаметр подшипника, мм - 170;Наружный диаметр подшипника, мм - 310;Ширина подшипника, мм - 86;Радиус монтажной фаски подшипника, мм - 5,0;Статическая грузоподъемность - С0 690 000 Н;Динамическая грузоподъемность - С 850 000 Н;Нормативно-технический документ - ГОСТ 5721-75.</t>
  </si>
  <si>
    <t>20102312</t>
  </si>
  <si>
    <t>2220 Т</t>
  </si>
  <si>
    <t>257340.190.000023</t>
  </si>
  <si>
    <t>Рулетка</t>
  </si>
  <si>
    <t>измерительная, стальная</t>
  </si>
  <si>
    <t>Рулетка измерительная металлическая.Назначение - для определения линейных размеров.Рулетки измеряют расстояния при помощи механической ленты из нержавеющейили углеродистой стали с нанесенной измерительной шкалой.Технические характеристики:Номинальная длина шкалы рулетки, м, не менее - 10;Материал ленты - Н, нержавеющая сталь;Класс точности - 2;Тип вытяжного конца - К, кольцо;Нормативно-технический документ - ГОСТ 7502-98.Марка/модель -Завод изготовителя -Страна происхождения -(заполняется поставщиком)</t>
  </si>
  <si>
    <t>20102907</t>
  </si>
  <si>
    <t>2221 Т</t>
  </si>
  <si>
    <t>Рулетка измерительная металлическая Р5Н2КНазначение - для определения линейных размеров.Рулетки измеряют расстояния при помощи механической ленты из нержавеющейили углеродистой стали с нанесенной измерительной шкалой.Технические характеристики:Номинальная длина шкалы рулетки, м, не менее - 5;Материал ленты - Н, нержавеющая сталь;Класс точности - 2;Тип вытяжного конца - К, кольцо;Нормативно-технический документ - ГОСТ 7502-98.Марка/модель -Завод изготовителя -Страна происхождения -(заполняется поставщиком)</t>
  </si>
  <si>
    <t>20102906</t>
  </si>
  <si>
    <t>Сверло спиральное</t>
  </si>
  <si>
    <t>898-1 Т</t>
  </si>
  <si>
    <t>257340.390.000013</t>
  </si>
  <si>
    <t>с цилиндрическим хвостовиком, диаметр 1,1- 2 мм</t>
  </si>
  <si>
    <t>Сверло 2300-6906 спиральное с цилиндрическим хвостовиком.Технические характеристики:Диаметр, мм - 1,5;Класс точности - А1;Условия поставки:- сертификат происхождения/качества;Нормативно-технический документ - ГОСТ 886-77.</t>
  </si>
  <si>
    <t>20101261</t>
  </si>
  <si>
    <t>899-1 Т</t>
  </si>
  <si>
    <t>Сверло 2301-6913 спиральное с цилиндрическим хвостовиком.Технические характеристики:Диаметр, мм - 2;Класс точности - А1;Условия поставки:- сертификат происхождения/качества;Нормативно-технический документ - ГОСТ 886-77.</t>
  </si>
  <si>
    <t>20101262</t>
  </si>
  <si>
    <t>1461 Т</t>
  </si>
  <si>
    <t>281131.000.000051</t>
  </si>
  <si>
    <t>для трехплунжерного насоса</t>
  </si>
  <si>
    <t>Седло клапана СИН46.Номер по каталогу - СИН46.02.130.027;Условия поставки:- сертификат происхождения/качества.</t>
  </si>
  <si>
    <t>20102502</t>
  </si>
  <si>
    <t>1855 Т</t>
  </si>
  <si>
    <t>284124.300.000007</t>
  </si>
  <si>
    <t>Станок для обработки металла</t>
  </si>
  <si>
    <t>строгальный</t>
  </si>
  <si>
    <t>Станок долбежный по металлу.Назначение - для изготовления шпоночных пазов, шлицев, поднутренний иканавок на фасонных и плоских поверхностях в единичном и мелкосерийномпроизводстве;Станок должен быть оснащен поворотно резцовой головкой для долбления подуглом 90º в обе стороны, устройством наклона салазок долбяка на угол до5º к вертикальной плоскости для изготовления шпоночных пазов вконических отверстиях, а также вертикально переустанавливаемым долбякомв диапазоне до 265 мм, что позволят значительно расширить номенклатуруобрабатываемых на станке изделий.Техническая характеристика:Рабочий ход долбяка, мм - не менее 20 и не более 200;Расстояние от плоскости стола до нижней поверхности направляющихдолбяка, мм, не более - 320;Расстояние от наружной поверхности резцовой головки до внутреннейповерхности станины, мм - 450;Высота обрабатываемого изделия при обработке наружной поверхности, мм,не более - 300;Высота обрабатываемого изделия при обработке внутренней поверхности, мм,не более - 100;Усилие резания, кН - 15;Скорость долбяка под нагрузкой, двойных ходов в мин. - 32,49,66,101;Диаметр стола, мм - 500 должен иметь три вида перемещений, такие как:- продольное, мм, не менее - 500;- поперечное, мм, не менее - 400;- круговое, не менее - 360º;Диапазон продольных подач стола на один двойной ход долбяка, мм - неменее 0,1  не более 1,2;Диапазон поперечных подач стола на один двойной ход долбяка, мм - неменее 0,1  не более 1,2;Количество фиксированных положений стола - 12;Мощность привода главного движения, кВт - 3,6;Габаритные размеры не менее мм - 1900х1270х2175;Масса, кг, не менее - 2000;Электропроводка, соединители и все электрические элементыэлектрооборудования станка должны быть помещены внутрь корпуса станка изащищены от механических, атмосферных или химических воздействий.Оборудование должен быть оснащен защитой от повторного запуска главногоэлектродвигателя.Товар должен быть не ранее 2020 года.Перечень документов при поставке:- руководство по эксплуатации с описанием (на русском языке)конструктивных характеристик основных узлов и деталей;- паспорт на оборудование (на русском языке) с ремонтными формулярами;- паспорта на электродвигатели;- разрешение от комитета по государственному контролю за чрезвычайнымиситуациями и промышленной безопасностью Министерства по чрезвычайнымситуациям РК на применение оборудования.Комплект поставки предусмотреть комплект резцов, набор ключей и токарныйпатрон 315 мм (кулачки прямые/обратные, болты крепление патрона на стол,ключ).При приемке и проверке товара, технические параметры, указанныепоставщиком в своей заявке на участия в тендере полностью должнысоответствовать паспортным данным завода изготовителя.Поставщик должен провести пуско-наладку оборудования.Пуск в действие должны осуществлять квалицированные лица, обладающиезнаниями характеристик и последовательности разных операции.Поставщик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</si>
  <si>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20102334</t>
  </si>
  <si>
    <t>139229.990.000020</t>
  </si>
  <si>
    <t>Строп</t>
  </si>
  <si>
    <t>ленточный, текстильный, двухплечный с амортизатором</t>
  </si>
  <si>
    <t>21-1 Т</t>
  </si>
  <si>
    <t>Строп текстильный двухветвевой.Технические характеристики:Обозначение канатной ветви, ВК - 2;Тип каната - СТ;Грузоподъемность, т - 20;Длина, мм - 10000;Условия поставки:- сертификат происхождения/качества.</t>
  </si>
  <si>
    <t>20101278</t>
  </si>
  <si>
    <t>956-1 Т</t>
  </si>
  <si>
    <t>259311.500.000282</t>
  </si>
  <si>
    <t>УСК1-1,25, стальной</t>
  </si>
  <si>
    <t>Строп канатный универсальный.Назначение - для подъёма и перемещения всех типов грузов;Технические характеристики:Тип каната - УСК1;Грузоподъемность, т - 1,2;Длина, мм - 2000;Захват - крюковой;Перечень документов при поставке:- паспорт;- серитификат качества;Нормативно-технический документ - ГОСТ 25573-82.</t>
  </si>
  <si>
    <t>20101283</t>
  </si>
  <si>
    <t>1822 Т</t>
  </si>
  <si>
    <t>282913.300.000015</t>
  </si>
  <si>
    <t>топливный, для дизельного двигателя грузового автомобиля</t>
  </si>
  <si>
    <t>Фильтр топливный грубой очистки  FS1000/2.Назначение - для очистки жидкого топлива от различных примесей;Технические характеристики:Артикул - FS1000/2;Тип фильтра - грубой очистки;Внешний диаметр, мм - 93,22;Высота, мм - 249,07;Щаг резьбы -  1-14 UNS-2B;</t>
  </si>
  <si>
    <t>20101290</t>
  </si>
  <si>
    <t>1823 Т</t>
  </si>
  <si>
    <t>"Элемент фильтрующий тонкой очистки топлива.
Номер по каталогу - 201-1117038-А2;
Фильтроэлемент имеет габаритные размеры, мм - 106х59х193."</t>
  </si>
  <si>
    <t>20102330</t>
  </si>
  <si>
    <t>1826 Т</t>
  </si>
  <si>
    <t>282913.300.000019</t>
  </si>
  <si>
    <t>топливный, для дизельного генератора</t>
  </si>
  <si>
    <t>Фильтр топливный грубой очистки топлива предназначен для очистки топливаот крупных (шаг сетки 300мкм) и твердых частиц. Они также предохраняют топливо от компонентов, вызывающих износ агрегатов системы вспрысков.Номер по каталогу - 330051039.</t>
  </si>
  <si>
    <t>20101294</t>
  </si>
  <si>
    <t>1829 Т</t>
  </si>
  <si>
    <t>Фильтр топливный D1146T/Fuel filter.Технические характеристики:Длина, мм - 204;Внешний диаметр, мм - 94;Диаметр резьбы, мм - 24;Масса, кг - 0,5;</t>
  </si>
  <si>
    <t>20101292</t>
  </si>
  <si>
    <t>1830 Т</t>
  </si>
  <si>
    <t>Фильтр топливный FG 1066.Технические характеристики:Артикул - FG 1066;Диаметр 1, мм - 96;Диаметр 2, мм - 62;Диаметр 3, мм - 71;Высота, мм - 167;Шаг резьбы - М18х1,5.</t>
  </si>
  <si>
    <t>20101293</t>
  </si>
  <si>
    <t>1831 Т</t>
  </si>
  <si>
    <t>282913.500.000001</t>
  </si>
  <si>
    <t>воздушный, для двигателя внутреннего сгорания грузового автомобиля</t>
  </si>
  <si>
    <t>"Элемент фильтрующий воздушный.
Номер по каталогу - 236-1109080."</t>
  </si>
  <si>
    <t>20101296</t>
  </si>
  <si>
    <t>1201 Т</t>
  </si>
  <si>
    <t>271161.000.000086</t>
  </si>
  <si>
    <t>Фильтр воздушный</t>
  </si>
  <si>
    <t>для двигателя дизель-генераторного агрегата</t>
  </si>
  <si>
    <t>Фильтр воздушный Р126ТI/Air filter.Технические харакеристики:Длина, мм - 480;Внешний диаметр, мм - 272;Внутренний диаметр, мм - 165;Масса, кг - 3,6;</t>
  </si>
  <si>
    <t>20101297</t>
  </si>
  <si>
    <t>271161.000.000002</t>
  </si>
  <si>
    <t>Фильтр масляный</t>
  </si>
  <si>
    <t>для дизель-генераторной установки</t>
  </si>
  <si>
    <t>1198 Т</t>
  </si>
  <si>
    <t>Фильтр масляный P126TI/Oil filter.Технические характеристики:Длина, мм - 250;Внешний диаметр, мм - 119;Масса, кг - 1,3;</t>
  </si>
  <si>
    <t>20101300</t>
  </si>
  <si>
    <t>1200 Т</t>
  </si>
  <si>
    <t>271161.000.000062</t>
  </si>
  <si>
    <t>Фильтр системы охлаждения</t>
  </si>
  <si>
    <t>для дизельной электростанции</t>
  </si>
  <si>
    <t>Фильтр для охлаждающей жидкости WF2076Технические характеристики:Артикул - WF2076;Внешний диаметр, мм - 94;Высота, мм - 176;Шаг резьбы - 11/16-16 UNF;</t>
  </si>
  <si>
    <t>20101301</t>
  </si>
  <si>
    <t>683-1 Т</t>
  </si>
  <si>
    <t>239112.300.000000</t>
  </si>
  <si>
    <t>Шкурка шлифовальная</t>
  </si>
  <si>
    <t>на текстильной основе, водостойкая</t>
  </si>
  <si>
    <t>055 Метр квадратный</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</si>
  <si>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№1;Условия поставки:- сертификат происхождения/качества;Нормативно-технический документ - ГОСТ 5009-82.</t>
  </si>
  <si>
    <t>20101308</t>
  </si>
  <si>
    <t>684-1 Т</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</si>
  <si>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№3;Условия поставки:- сертификат происхождения/качества;Нормативно-технический документ - ГОСТ 5009-82.</t>
  </si>
  <si>
    <t>20101309</t>
  </si>
  <si>
    <t>685-1 Т</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</si>
  <si>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№5;- сертификат происхождения/качества;Нормативно-технический документ - ГОСТ 5009-82.</t>
  </si>
  <si>
    <t>20101310</t>
  </si>
  <si>
    <t xml:space="preserve"> 686 Т</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</si>
  <si>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- 900;Длина, м - 30;Зернистость - №4;- сертификат происхождения/качества;Нормативно-технический документ - ГОСТ 5009-82.</t>
  </si>
  <si>
    <t>20102464</t>
  </si>
  <si>
    <t xml:space="preserve"> 687 Т</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</si>
  <si>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№0;Условия поставки:- сертификат происхождения/качества;Нормативно-технический документ - ГОСТ 5009-82.</t>
  </si>
  <si>
    <t>20102465</t>
  </si>
  <si>
    <t xml:space="preserve"> 695 Т</t>
  </si>
  <si>
    <t>239911.990.000029</t>
  </si>
  <si>
    <t>Шнур асбестовый</t>
  </si>
  <si>
    <t>марка ШАОН</t>
  </si>
  <si>
    <t>Шнур асбестовый общего назначения ШАОН.Используется в качестве теплоизоляционного уплотнительного материаланагретых поверхностей термо- и теплоустановок, трубопроводов, печей,бойлеров.Технические характеристики:Диаметр, мм - 8;Давление, мПа - до 0,1;Рабочая среда - пар, вода, газ;Температура рабочая, С - плюс 400;Условия потсвки:- сертификат происхождения/качества;Нормативно-технический документ - ГОСТ 1779-83.</t>
  </si>
  <si>
    <t>20102469</t>
  </si>
  <si>
    <t>2248 Т</t>
  </si>
  <si>
    <t>265133.900.000055</t>
  </si>
  <si>
    <t>Штангенциркуль</t>
  </si>
  <si>
    <t>ШЦ-I</t>
  </si>
  <si>
    <t>Штангенциркуль двухсторонний с глубиномером.Назначение - для точных измерений наружных и внутренних размеров деталейи изделий, глубины пазов и проточек, высоты уступов;Технические характеристики:Тип - двухсторонний с глубиномером;Обозначение - ШЦ;Тип - I;Значение отчета по нониусу, мм - 0,05;Диапазон ипзмерения, мм - 0-125;Нормативно-технический документ - ГОСТ 166-89.</t>
  </si>
  <si>
    <t>20102925</t>
  </si>
  <si>
    <t>2249 Т</t>
  </si>
  <si>
    <t>Штангенциркуль двусторонний с глубинномером.Назначение - для точных измерений наружных и внутренних размеров деталейи изделий, глубины пазов и проточек, высоты уступов;Технические характеристики:Тип - двусторонний с глубинномером;Обозначение - ШЦ;Тип - I;Значение отчета по нониусу, мм - 0,05;Диапазон измерения, мм - 0-300;Нормативно-технический документ - ГОСТ 166-89.</t>
  </si>
  <si>
    <t>20102926</t>
  </si>
  <si>
    <t>2554 Т</t>
  </si>
  <si>
    <t xml:space="preserve">141230.100.000001 </t>
  </si>
  <si>
    <t xml:space="preserve">исключить </t>
  </si>
  <si>
    <t>изменения кода ЕНС ТРУ</t>
  </si>
  <si>
    <t>1932 Т</t>
  </si>
  <si>
    <t>закупается в рамках ЧС в случае необходимости эвакуации сотрудников производственных подразделений и обеспечения питания</t>
  </si>
  <si>
    <t>в рамках ЧС для обеспечения здоровья и охраны сотрудников</t>
  </si>
  <si>
    <t>ЗКС, изменение месяца закупки</t>
  </si>
  <si>
    <t>корректировка бюджета</t>
  </si>
  <si>
    <t>83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</si>
  <si>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</si>
  <si>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</si>
  <si>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</si>
  <si>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Атырауская область Исатайский район</t>
  </si>
  <si>
    <t>Кәдеге жарату бойынша қызметтер  мазутпен ластанған топырақты жою "Жайықмұнайгаз" МГӨБ</t>
  </si>
  <si>
    <t xml:space="preserve">Услуги по утилизации замазученного грунта  НГДУ "Жайыкмунайгаз"   </t>
  </si>
  <si>
    <t>80 У</t>
  </si>
  <si>
    <t>Атырауская область Жылыойский район</t>
  </si>
  <si>
    <t>Кәдеге жарату бойынша қызметтер  мазутпен ластанған топырақты жою "Жылыоймұнайгаз" МГӨБ</t>
  </si>
  <si>
    <t xml:space="preserve">Услуги по утилизации замазученного грунта  НГДУ   "Жылыоймунайгаз" </t>
  </si>
  <si>
    <t>81 У</t>
  </si>
  <si>
    <t>Атырауская область Макатский район</t>
  </si>
  <si>
    <t>Кәдеге жарату бойынша қызметтер  мазутпен ластанған топырақты жою "Доссормұнайгаз" МГӨБ</t>
  </si>
  <si>
    <t xml:space="preserve">Услуги по утилизации замазученного грунта НГДУ  "Доссормунайгаз" </t>
  </si>
  <si>
    <t>82 У</t>
  </si>
  <si>
    <t>Атырауская область Кызылкугинский район</t>
  </si>
  <si>
    <t>Кәдеге жарату бойынша қызметтер  мазутпен ластанған топырақты жою "Қайнармұнайгаз" МГӨБ</t>
  </si>
  <si>
    <t xml:space="preserve">Услуги по утилизации замазученного грунта НГДУ   "Кайнармунайгаз" </t>
  </si>
  <si>
    <t>изменение месяца закупки</t>
  </si>
  <si>
    <t>144-2 Р</t>
  </si>
  <si>
    <t>20200209</t>
  </si>
  <si>
    <t>332012.200.000000</t>
  </si>
  <si>
    <t>Работы по строительству (сооружению) резервуаров</t>
  </si>
  <si>
    <t>Работы по строительству (сооружению) резервуаров/хранилищ/цистерн</t>
  </si>
  <si>
    <t>"О.Б.Қамысты к/о қолданыстағы №1 2000м3 ТБР бөлшектеумен МДҚ-на 2000м3 ТБР құрылысын салу</t>
  </si>
  <si>
    <t>Строительство РВС-2000м3 на УПН месторождения Ю.З.Камышитовое с демонтажем РВС 2000м3 №1</t>
  </si>
  <si>
    <t>145-2 Р</t>
  </si>
  <si>
    <t>20200210</t>
  </si>
  <si>
    <t>"Қисымбай к/о қолданыстағы 700м3 ТБР бөлшектеумен ішетін су қорына 400м3 ТБР құрылысын салу</t>
  </si>
  <si>
    <t>Строительство РВС-400м3 на месторождения Кисымбай для запаса питьевой воды с демонтажем существующего РВС -700м3</t>
  </si>
  <si>
    <t>357-1 Р</t>
  </si>
  <si>
    <t>Оңтүстік-Батыс Камышитовое кен орнындағы блоктік-модульді
қазандықтың құрылысы</t>
  </si>
  <si>
    <t>Строительство блочно-модульной котельной на месторождения «Ю.З.Камышитовое»</t>
  </si>
  <si>
    <t>423 Р</t>
  </si>
  <si>
    <t>«Ембімұнайгаз» АҚ Прорва тобының кен орнындарының ілеспе мұнай газын игеру жіне өңдеу тұжырымдамасы</t>
  </si>
  <si>
    <t>НИР «Концепция развития и переработки попутного нефтяного газа на Прорвинской группе месторождений в АО «Эмбамунайгаз»</t>
  </si>
  <si>
    <t>415 Р</t>
  </si>
  <si>
    <t>712019.000.000003</t>
  </si>
  <si>
    <t>Работы по проведению экспертиз/испытаний/тестирований</t>
  </si>
  <si>
    <t>12-2-30</t>
  </si>
  <si>
    <t>100</t>
  </si>
  <si>
    <t xml:space="preserve">Атырауская область,Кызылкугинский р-н </t>
  </si>
  <si>
    <t>Проведение комплексной вневедомственной экспертизы по РП: « Обустройство м/р Северный УАЗ при пробной эксплуатации, Кызыкугинскского района, Атырауской области»"</t>
  </si>
  <si>
    <t>ДГиРМ</t>
  </si>
  <si>
    <t>711212.900.000001</t>
  </si>
  <si>
    <t>Работы по инженерному проектированию в нефтегазовой отрасли</t>
  </si>
  <si>
    <t>г. Атырау ул. Валиханова, 1</t>
  </si>
  <si>
    <t>Атырауская область, г.Атырау. НГДУ Кайнармунайгаз</t>
  </si>
  <si>
    <t xml:space="preserve">С.Уаз  кен орынын игеру жобасы алдын ала ҚОӘТ жобасымен бірге </t>
  </si>
  <si>
    <t>Проект разработки месторождения Уаз Северный с предОВОС</t>
  </si>
  <si>
    <t>новая позиция</t>
  </si>
  <si>
    <t>Кенбай кенорыны Шығыс Молдабек учаскесінің игеру жобасы алдын ала ҚОӘТ жобасымен бірге</t>
  </si>
  <si>
    <t>Проект разработки участка Молдабек Восточный месторождения Кенбай с предОВОС</t>
  </si>
  <si>
    <t>144-3 Р</t>
  </si>
  <si>
    <t>04.2021</t>
  </si>
  <si>
    <t>11,18,28,29,31,32</t>
  </si>
  <si>
    <t>145-3 Р</t>
  </si>
  <si>
    <t>357-2 Р</t>
  </si>
  <si>
    <t>423-1 Р</t>
  </si>
  <si>
    <t>415-1 Р</t>
  </si>
  <si>
    <t>в связи с произхводственной программой на 2020-2024гг</t>
  </si>
  <si>
    <t xml:space="preserve"> одноразовые, из натурального латекса</t>
  </si>
  <si>
    <t>150003362</t>
  </si>
  <si>
    <t>20101798</t>
  </si>
  <si>
    <t>323014.000.000030</t>
  </si>
  <si>
    <t>Тренажер</t>
  </si>
  <si>
    <t>Комплекс тренажерный.Назначение - тренажерный для открытых площадок;Количество позиций - 7;Комплектация:1. Велотренажер;2. Тренажер «Плечевой»;3. Воздушный ходок (Габаритные размеры, мм (ДхШхВ) - 1100(1150) х 500(550) х 1250(1255);Вес, кг - 45(47));4. Тренажер «Тяга сверху»;5. Тренажер «Жим от груди»;6. Тренажер ""Маятник"";7. Уличный атлетический комплекс с турником, закладного фундамента.Назначение - для упражнений на трапециевидные и широчайшие мышцы спины,груди, бицепс, трицепс.- В упорах и скамейке используется высококачественная древесина (сосна)с 8-12 % степенью влажности, многослойная фанера, мм - 18-21,влагозащищенная.- Пластиковая фурнитура изготавливается формованным способом изгранулированного пластика черного. Комплект поставки: жесткая сборнаясварная рама, перекладины, упоры для локтей, наклонная скамейка дляпресса и жима штанги.- Конструкция - изделие изготавливается из стальной высокопрочной трубыпрофиля 60х60, 40х40, 20х20. (Габариты ДхШхВ, мм - 2100(2150) х 2100(2150) х 2400(2405);Технические характеристики:- жесткая сборная сварная рама;- комплект крепежных элементов (закладного фундамента);Материал изделия (труба) - высокопрочная сталь;Диаметр трубы, мм - 25-140;Толщина стенки, мм - 3-4;Тип сварки - инертным газом;Максимально допустимая нагрузка, кг - 150;Покрытие:Окраска - электростатическая порошковая;Температура печи, С - 200;Доп. описание:- ярких цветов;- стойкая к атмосферным осадкам;- все открытые регулировочные узлы окрашены;- подвижные механизмы монтируются на подшипниках закрытого типа;- является самосмазывающимися, с помощью вала внутри подшипника;- установлен амортизатор на динамике с целью повышения долговечностиоборудования;Установка производится путем бетонирования арматурных закладныхнепосредственно на площадке. Требования к площадке:- армированная бетонная стяжка. Диаметр арматуры, мм, не менее - 6;- рекомендуемая толщина бетонной стяжки, мм, не менее - 100.Доставка, монтаж с бетонированием площадки за счет поставщика.При подготовке и установке тренажеров параметры площадки прибетонировании согласуется с заказчиком.Цвет - по согласованию заказчика.Поставщик предоставляет гарантию на качество на весь объём Товара втечение 12 месяцев от даты поставки.</t>
  </si>
  <si>
    <t>150002044</t>
  </si>
  <si>
    <t>20101797</t>
  </si>
  <si>
    <t>Беговая дорожка электрическая Atemi, AT915.Представляет собой тренажер с однонаправленно движущейся поверхностью,на которой выполняют упражнения по ходьбе или бегу.Технические характеристики:Уровень - полупрофессиональный;Скорость, км/ч - от 0,3 до 18;Мощность мотора, л.с.:- пиковая - 3;- постоянная - 2;Изменение наклона бегового полотна, % - от  0 до 15;Размеры бегового полотна, см - 140х52;Наличие:- датчики пульса на рукоятках;- складная конструкция;- ключ безопасности;- транспортировочные ролики;- консоль для мелочей;Максимальный вес пользователя, кг - 130;Вес нетто, кг - 73,5;Тренировочный компьютер:- большой дисплей с шестью секциями отображения параметров, синяяподсветка;- 99 предустановленных программ;- пульсозависимые программы;- ручная программа;- режим сжигания калорий;- жироанализатор (Body Fat) ;- 4 отдельные кнопки регулировки скорости, км/ч - 4, 6, 8, 16;- 4 отдельные кнопки регулировки наклона, уровень - 3, 7, 11, 15уровень;Параметры:- время;- скорость;- расстояние;- калории;- уровень наклона;- пульс и программы.</t>
  </si>
  <si>
    <t>240000043</t>
  </si>
  <si>
    <t>20101730</t>
  </si>
  <si>
    <t>259111.000.000008</t>
  </si>
  <si>
    <t>Контейнер</t>
  </si>
  <si>
    <t>для бытового мусора, металлический</t>
  </si>
  <si>
    <t>Евроконтейнеры для ТБО (твердо бытовых отходов).Технические характеристики:Объем, м3, не менее - 1,1, соответствующий европейскому стандарту EN840-3 с большим сроком эксплуатации и обеспечивающие надежное иэффективное управление отходами.Контейнер изготовлен из стали толщиной, мм, не менее - 1,25,с последующим горяче-оцинкованием.Контейнер оснащен 4 поворотными направляющими колесамидва колеса снабжены тормозом.Дно контейнера имеет выпускное отверстие, которое облегчает чисткуконтейнера.Крышка помещена на качающихся штангах с цапфами согласно норме DIN;Габаритные размеры, мм:- высота - 1430(1450);- ширина - 1200(1220);- длина - 1360(1370);- колесная база - 750(755);- номинальный объем, м3, не менее - 1,1;- общий вес, кг, не более - 110;- вместимость объема, л, не менее - 1100;Рекомендованная нагрузка, кг, не менее - 440.Поставщик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</si>
  <si>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150002045</t>
  </si>
  <si>
    <t>20102850</t>
  </si>
  <si>
    <t>Велотренажер профессиональный.Технические хараткеристики:Тип разгрузки - магнитный;Количество уровней нагрузки, до - 8;Вес махового колеса, кг - 7(8);Максимальный вес пользователя, кг, не менее - 150;Габаритные размреы в рабочем положении (ДхШхВ), см - 109(110)х60(62)х148(150);Вес нетто, кг - 55(57);Тип - горизонтальный;Максимальный вес пользователя, кг - 150(152);Вес маховика, кг - 7(8);Количество уровней нагрузки - 8(9);Тип кардиодатчика - встроенный;Функции компьютера:- время;- дистанция;- расход калорий;- скорость;- частота пульса;- компенсаторы неровности пола;- регулировка сидения по горизонтали;- ремешки на педалях;- транспортировочные ролики;Доставка, разгрузка и сборка оборудовании - за счет поставщика;Сборка и установка производится согласно по заявке в помещенияхструктурных подразделениях Заказчика. Если при сборке и тестированииобразца оборудовании выясняется, что неустойчивая, шаткая, а также вслучае выхода из строя одного из узлов в комплектации, Поставщик долженустранить неполадки  путем модернизации формы и конструкции оборудованииза счет дополнительных  материалов.Дизайн, расцветки перед изготовлением Поставщик согласовывает сЗаказчиком.</t>
  </si>
  <si>
    <t>60</t>
  </si>
  <si>
    <t>275123.500.000001</t>
  </si>
  <si>
    <t>2567 Т</t>
  </si>
  <si>
    <t>2568 Т</t>
  </si>
  <si>
    <t>2570 Т</t>
  </si>
  <si>
    <t>2571 Т</t>
  </si>
  <si>
    <t>2572 Т</t>
  </si>
  <si>
    <t>2573 Т</t>
  </si>
  <si>
    <t>2574 Т</t>
  </si>
  <si>
    <t>2575 Т</t>
  </si>
  <si>
    <t>2576 Т</t>
  </si>
  <si>
    <t>2577 Т</t>
  </si>
  <si>
    <t>2578 Т</t>
  </si>
  <si>
    <t>2579 Т</t>
  </si>
  <si>
    <t>2580 Т</t>
  </si>
  <si>
    <t>2581 Т</t>
  </si>
  <si>
    <t>2582 Т</t>
  </si>
  <si>
    <t>2583 Т</t>
  </si>
  <si>
    <t>2584 Т</t>
  </si>
  <si>
    <t>2585 Т</t>
  </si>
  <si>
    <t>2586 Т</t>
  </si>
  <si>
    <t>2587 Т</t>
  </si>
  <si>
    <t>2588 Т</t>
  </si>
  <si>
    <t>2589 Т</t>
  </si>
  <si>
    <t>2590 Т</t>
  </si>
  <si>
    <t>2591 Т</t>
  </si>
  <si>
    <t>2592 Т</t>
  </si>
  <si>
    <t>2593 Т</t>
  </si>
  <si>
    <t>449 Р</t>
  </si>
  <si>
    <t>450 Р</t>
  </si>
  <si>
    <t>66-4 У</t>
  </si>
  <si>
    <t>83-1 У</t>
  </si>
  <si>
    <t>80-1 У</t>
  </si>
  <si>
    <t>81-1 У</t>
  </si>
  <si>
    <t>82-1 У</t>
  </si>
  <si>
    <t>к приказу  АО "Эмбамунайгаз" №120240021112-ПЗ-2020-13 от 01.04.2020г.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</si>
</sst>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00"/>
    <numFmt numFmtId="165" formatCode="0.000"/>
    <numFmt numFmtId="166" formatCode="#,##0.000"/>
    <numFmt numFmtId="167" formatCode="#,##0.00\ _₽"/>
    <numFmt numFmtId="168" formatCode="_-* #,##0.00\ _₸_-;\-* #,##0.00\ _₸_-;_-* &quot;-&quot;??\ _₸_-;_-@_-"/>
  </numFmts>
  <fonts count="26"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color rgb="FFFF0000"/>
      <name val="Times New Roman"/>
      <family val="1"/>
      <charset val="204"/>
    </font>
    <font>
      <i/>
      <sz val="10"/>
      <name val="Times New Roman"/>
      <family val="1"/>
      <charset val="204"/>
    </font>
    <font>
      <b/>
      <sz val="10"/>
      <color theme="1"/>
      <name val="Times New Roman"/>
      <family val="1"/>
      <charset val="204"/>
    </font>
    <font>
      <b/>
      <sz val="10"/>
      <color rgb="FFFF0000"/>
      <name val="Times New Roman"/>
      <family val="1"/>
      <charset val="204"/>
    </font>
    <font>
      <sz val="10"/>
      <name val="Arial"/>
      <family val="2"/>
      <charset val="204"/>
    </font>
    <font>
      <sz val="11"/>
      <name val="Calibri"/>
      <family val="2"/>
      <scheme val="minor"/>
    </font>
    <font>
      <sz val="10"/>
      <color theme="1"/>
      <name val="Times New Roman"/>
      <family val="1"/>
      <charset val="204"/>
    </font>
    <font>
      <sz val="11"/>
      <name val="Times New Roman"/>
      <family val="1"/>
      <charset val="204"/>
    </font>
    <font>
      <sz val="11"/>
      <color theme="1"/>
      <name val="Times New Roman"/>
      <family val="1"/>
      <charset val="204"/>
    </font>
    <font>
      <sz val="11"/>
      <name val="Arial"/>
      <family val="2"/>
      <charset val="204"/>
    </font>
    <font>
      <sz val="11"/>
      <color theme="1"/>
      <name val="Arial"/>
      <family val="2"/>
      <charset val="204"/>
    </font>
    <font>
      <sz val="10"/>
      <name val="Helv"/>
    </font>
    <font>
      <sz val="10"/>
      <color indexed="8"/>
      <name val="Times New Roman"/>
      <family val="1"/>
      <charset val="204"/>
    </font>
    <font>
      <sz val="11"/>
      <name val="Calibri"/>
      <family val="2"/>
      <charset val="204"/>
      <scheme val="minor"/>
    </font>
    <font>
      <sz val="11"/>
      <name val="Calibri"/>
      <family val="2"/>
      <charset val="204"/>
    </font>
    <font>
      <sz val="10"/>
      <color theme="1"/>
      <name val="Calibri"/>
      <family val="2"/>
      <scheme val="minor"/>
    </font>
    <font>
      <sz val="13"/>
      <name val="Times New Roman"/>
      <family val="1"/>
      <charset val="204"/>
    </font>
    <font>
      <u/>
      <sz val="11"/>
      <color theme="10"/>
      <name val="Calibri"/>
      <family val="2"/>
      <scheme val="minor"/>
    </font>
    <font>
      <sz val="11"/>
      <name val="Calibri"/>
    </font>
    <font>
      <u/>
      <sz val="1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4">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0" fontId="10" fillId="0" borderId="0"/>
    <xf numFmtId="0" fontId="10" fillId="0" borderId="0"/>
    <xf numFmtId="0" fontId="17" fillId="0" borderId="0"/>
    <xf numFmtId="0" fontId="10" fillId="0" borderId="0"/>
    <xf numFmtId="0" fontId="17" fillId="0" borderId="0"/>
    <xf numFmtId="168" fontId="1" fillId="0" borderId="0" applyFont="0" applyFill="0" applyBorder="0" applyAlignment="0" applyProtection="0"/>
    <xf numFmtId="0" fontId="10" fillId="0" borderId="0"/>
    <xf numFmtId="168" fontId="1" fillId="0" borderId="0" applyFont="0" applyFill="0" applyBorder="0" applyAlignment="0" applyProtection="0"/>
    <xf numFmtId="0" fontId="1" fillId="0" borderId="0"/>
    <xf numFmtId="0" fontId="23" fillId="0" borderId="0" applyNumberFormat="0" applyFill="0" applyBorder="0" applyAlignment="0" applyProtection="0"/>
  </cellStyleXfs>
  <cellXfs count="384">
    <xf numFmtId="0" fontId="0" fillId="0" borderId="0" xfId="0"/>
    <xf numFmtId="49" fontId="3" fillId="0" borderId="0" xfId="0" applyNumberFormat="1" applyFont="1" applyFill="1" applyBorder="1" applyAlignment="1">
      <alignment horizontal="left"/>
    </xf>
    <xf numFmtId="49" fontId="3" fillId="0" borderId="0" xfId="0" applyNumberFormat="1" applyFont="1" applyFill="1" applyBorder="1" applyAlignment="1">
      <alignment horizontal="left" vertical="center"/>
    </xf>
    <xf numFmtId="4" fontId="3" fillId="0" borderId="0" xfId="0" applyNumberFormat="1" applyFont="1" applyFill="1" applyBorder="1" applyAlignment="1">
      <alignment horizontal="left" vertical="center"/>
    </xf>
    <xf numFmtId="4" fontId="5" fillId="0" borderId="0" xfId="3" applyNumberFormat="1" applyFont="1" applyFill="1" applyBorder="1" applyAlignment="1">
      <alignment horizontal="left" vertical="center"/>
    </xf>
    <xf numFmtId="4" fontId="3" fillId="0" borderId="0" xfId="0" applyNumberFormat="1" applyFont="1" applyFill="1" applyBorder="1" applyAlignment="1">
      <alignment horizontal="left"/>
    </xf>
    <xf numFmtId="164" fontId="3" fillId="0" borderId="0" xfId="0" applyNumberFormat="1" applyFont="1" applyFill="1" applyBorder="1" applyAlignment="1">
      <alignment horizontal="left"/>
    </xf>
    <xf numFmtId="0" fontId="3" fillId="0" borderId="0" xfId="0" applyFont="1" applyFill="1" applyBorder="1" applyAlignment="1">
      <alignment horizontal="left"/>
    </xf>
    <xf numFmtId="49" fontId="6" fillId="0" borderId="0" xfId="0" applyNumberFormat="1" applyFont="1" applyFill="1" applyBorder="1" applyAlignment="1">
      <alignment horizontal="left"/>
    </xf>
    <xf numFmtId="0" fontId="0" fillId="0" borderId="0" xfId="0"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4" fontId="5" fillId="0" borderId="0" xfId="0" applyNumberFormat="1" applyFont="1" applyFill="1" applyBorder="1" applyAlignment="1">
      <alignment horizontal="left"/>
    </xf>
    <xf numFmtId="49" fontId="5" fillId="2" borderId="1" xfId="0" applyNumberFormat="1" applyFont="1" applyFill="1" applyBorder="1" applyAlignment="1">
      <alignment horizontal="left" vertical="center"/>
    </xf>
    <xf numFmtId="4" fontId="5" fillId="2" borderId="1" xfId="0" applyNumberFormat="1" applyFont="1" applyFill="1" applyBorder="1" applyAlignment="1">
      <alignment horizontal="left" vertical="center"/>
    </xf>
    <xf numFmtId="164" fontId="5" fillId="2" borderId="1" xfId="0" applyNumberFormat="1" applyFont="1" applyFill="1" applyBorder="1" applyAlignment="1">
      <alignment horizontal="left" vertical="center"/>
    </xf>
    <xf numFmtId="4" fontId="8" fillId="2" borderId="1" xfId="0" applyNumberFormat="1" applyFont="1" applyFill="1" applyBorder="1" applyAlignment="1">
      <alignment horizontal="left"/>
    </xf>
    <xf numFmtId="49" fontId="6" fillId="2" borderId="1" xfId="0" applyNumberFormat="1" applyFont="1" applyFill="1" applyBorder="1" applyAlignment="1">
      <alignment horizontal="left"/>
    </xf>
    <xf numFmtId="49" fontId="9" fillId="2" borderId="1" xfId="0" applyNumberFormat="1" applyFont="1" applyFill="1" applyBorder="1" applyAlignment="1">
      <alignment horizontal="left"/>
    </xf>
    <xf numFmtId="49" fontId="5" fillId="2" borderId="1" xfId="0" applyNumberFormat="1" applyFont="1" applyFill="1" applyBorder="1" applyAlignment="1">
      <alignment horizontal="left"/>
    </xf>
    <xf numFmtId="0" fontId="3" fillId="2" borderId="1" xfId="0" applyFont="1" applyFill="1" applyBorder="1" applyAlignment="1">
      <alignment horizontal="left" vertical="center"/>
    </xf>
    <xf numFmtId="49" fontId="3" fillId="2" borderId="1" xfId="0" applyNumberFormat="1" applyFont="1" applyFill="1" applyBorder="1" applyAlignment="1">
      <alignment horizontal="left"/>
    </xf>
    <xf numFmtId="0" fontId="3" fillId="2" borderId="1" xfId="0" applyFont="1" applyFill="1" applyBorder="1" applyAlignment="1">
      <alignment horizontal="left"/>
    </xf>
    <xf numFmtId="49" fontId="3" fillId="2" borderId="1" xfId="0" applyNumberFormat="1" applyFont="1" applyFill="1" applyBorder="1" applyAlignment="1">
      <alignment horizontal="left" vertical="center"/>
    </xf>
    <xf numFmtId="0" fontId="3" fillId="2" borderId="1" xfId="3" applyFont="1" applyFill="1" applyBorder="1" applyAlignment="1">
      <alignment horizontal="left" vertical="center"/>
    </xf>
    <xf numFmtId="1" fontId="3" fillId="2" borderId="1" xfId="0" applyNumberFormat="1" applyFont="1" applyFill="1" applyBorder="1" applyAlignment="1">
      <alignment horizontal="left" vertical="center"/>
    </xf>
    <xf numFmtId="165" fontId="3" fillId="2" borderId="1" xfId="0" applyNumberFormat="1" applyFont="1" applyFill="1" applyBorder="1" applyAlignment="1">
      <alignment horizontal="left" vertical="center"/>
    </xf>
    <xf numFmtId="2" fontId="3" fillId="2" borderId="1" xfId="0" applyNumberFormat="1" applyFont="1" applyFill="1" applyBorder="1" applyAlignment="1">
      <alignment horizontal="left" vertical="center"/>
    </xf>
    <xf numFmtId="4" fontId="3" fillId="2" borderId="1" xfId="1" applyNumberFormat="1" applyFont="1" applyFill="1" applyBorder="1" applyAlignment="1">
      <alignment horizontal="left" vertical="center"/>
    </xf>
    <xf numFmtId="4" fontId="3" fillId="2" borderId="1" xfId="0" applyNumberFormat="1" applyFont="1" applyFill="1" applyBorder="1" applyAlignment="1">
      <alignment horizontal="left" vertical="center"/>
    </xf>
    <xf numFmtId="164" fontId="3" fillId="2" borderId="1" xfId="0" applyNumberFormat="1" applyFont="1" applyFill="1" applyBorder="1" applyAlignment="1">
      <alignment horizontal="left" vertical="center"/>
    </xf>
    <xf numFmtId="0" fontId="3" fillId="2" borderId="1" xfId="4" applyFont="1" applyFill="1" applyBorder="1" applyAlignment="1">
      <alignment horizontal="left" vertical="center"/>
    </xf>
    <xf numFmtId="0" fontId="11" fillId="0" borderId="0" xfId="0" applyFont="1" applyFill="1" applyBorder="1"/>
    <xf numFmtId="0" fontId="3" fillId="0" borderId="0" xfId="0" applyFont="1" applyFill="1" applyBorder="1"/>
    <xf numFmtId="49" fontId="12" fillId="0" borderId="0" xfId="0" applyNumberFormat="1" applyFont="1" applyFill="1" applyBorder="1" applyAlignment="1">
      <alignment horizontal="left"/>
    </xf>
    <xf numFmtId="49" fontId="12" fillId="0" borderId="0" xfId="0" applyNumberFormat="1" applyFont="1" applyFill="1" applyBorder="1" applyAlignment="1">
      <alignment horizontal="left" vertical="top"/>
    </xf>
    <xf numFmtId="49" fontId="3" fillId="0" borderId="0" xfId="0" applyNumberFormat="1" applyFont="1" applyFill="1" applyBorder="1" applyAlignment="1">
      <alignment horizontal="left" vertical="top"/>
    </xf>
    <xf numFmtId="49" fontId="3" fillId="0" borderId="1" xfId="0" applyNumberFormat="1" applyFont="1" applyFill="1" applyBorder="1"/>
    <xf numFmtId="0" fontId="3" fillId="0" borderId="1" xfId="0" applyFont="1" applyFill="1" applyBorder="1" applyAlignment="1">
      <alignment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wrapText="1"/>
    </xf>
    <xf numFmtId="1" fontId="3" fillId="0" borderId="1" xfId="0" applyNumberFormat="1" applyFont="1" applyFill="1" applyBorder="1" applyAlignment="1">
      <alignment wrapText="1"/>
    </xf>
    <xf numFmtId="166" fontId="3" fillId="0" borderId="1" xfId="0" applyNumberFormat="1" applyFont="1" applyFill="1" applyBorder="1" applyAlignment="1">
      <alignment wrapText="1"/>
    </xf>
    <xf numFmtId="4" fontId="3" fillId="0" borderId="1" xfId="0" applyNumberFormat="1" applyFont="1" applyFill="1" applyBorder="1" applyAlignment="1">
      <alignment wrapText="1"/>
    </xf>
    <xf numFmtId="4" fontId="3" fillId="0" borderId="1" xfId="0" applyNumberFormat="1" applyFont="1" applyFill="1" applyBorder="1"/>
    <xf numFmtId="166" fontId="3" fillId="0" borderId="1" xfId="0" applyNumberFormat="1" applyFont="1" applyFill="1" applyBorder="1"/>
    <xf numFmtId="49" fontId="3" fillId="0" borderId="1" xfId="0" applyNumberFormat="1" applyFont="1" applyFill="1" applyBorder="1" applyAlignment="1">
      <alignment horizontal="left"/>
    </xf>
    <xf numFmtId="0" fontId="3" fillId="0" borderId="1" xfId="5" applyFont="1" applyFill="1" applyBorder="1" applyAlignment="1">
      <alignment wrapText="1"/>
    </xf>
    <xf numFmtId="0" fontId="3" fillId="0" borderId="0" xfId="0" applyFont="1" applyFill="1"/>
    <xf numFmtId="0" fontId="3" fillId="0" borderId="1" xfId="0" applyFont="1" applyFill="1" applyBorder="1" applyAlignment="1">
      <alignment horizontal="left" vertical="center"/>
    </xf>
    <xf numFmtId="0" fontId="3" fillId="0" borderId="1" xfId="0" applyFont="1" applyFill="1" applyBorder="1" applyAlignment="1">
      <alignment horizontal="left"/>
    </xf>
    <xf numFmtId="49" fontId="3" fillId="0" borderId="1" xfId="0" applyNumberFormat="1" applyFont="1" applyFill="1" applyBorder="1" applyAlignment="1">
      <alignment horizontal="left" vertical="center"/>
    </xf>
    <xf numFmtId="0" fontId="3" fillId="0" borderId="1" xfId="3" applyFont="1" applyFill="1" applyBorder="1" applyAlignment="1">
      <alignment horizontal="left" vertical="center"/>
    </xf>
    <xf numFmtId="1" fontId="3" fillId="0" borderId="1" xfId="0" applyNumberFormat="1" applyFont="1" applyFill="1" applyBorder="1" applyAlignment="1">
      <alignment horizontal="left" vertical="center"/>
    </xf>
    <xf numFmtId="165" fontId="3" fillId="0" borderId="1" xfId="0" applyNumberFormat="1" applyFont="1" applyFill="1" applyBorder="1" applyAlignment="1">
      <alignment horizontal="left" vertical="center"/>
    </xf>
    <xf numFmtId="2" fontId="3" fillId="0" borderId="1" xfId="0" applyNumberFormat="1" applyFont="1" applyFill="1" applyBorder="1" applyAlignment="1">
      <alignment horizontal="left" vertical="center"/>
    </xf>
    <xf numFmtId="4" fontId="3" fillId="0" borderId="1" xfId="0" applyNumberFormat="1" applyFont="1" applyFill="1" applyBorder="1" applyAlignment="1">
      <alignment horizontal="left" vertical="center"/>
    </xf>
    <xf numFmtId="0" fontId="3" fillId="0" borderId="1" xfId="4" applyFont="1" applyFill="1" applyBorder="1" applyAlignment="1">
      <alignment horizontal="left" vertical="center"/>
    </xf>
    <xf numFmtId="4" fontId="5" fillId="2" borderId="1" xfId="1" applyNumberFormat="1" applyFont="1" applyFill="1" applyBorder="1" applyAlignment="1">
      <alignment horizontal="left" vertical="center"/>
    </xf>
    <xf numFmtId="0" fontId="3" fillId="0" borderId="1" xfId="0" applyFont="1" applyFill="1" applyBorder="1"/>
    <xf numFmtId="166" fontId="3"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xf>
    <xf numFmtId="4" fontId="5" fillId="0" borderId="1" xfId="1" applyNumberFormat="1" applyFont="1" applyFill="1" applyBorder="1" applyAlignment="1">
      <alignment horizontal="left" vertical="center"/>
    </xf>
    <xf numFmtId="49" fontId="3" fillId="2" borderId="1" xfId="4" applyNumberFormat="1" applyFont="1" applyFill="1" applyBorder="1" applyAlignment="1">
      <alignment horizontal="left"/>
    </xf>
    <xf numFmtId="0" fontId="3" fillId="2" borderId="1" xfId="4" applyFont="1" applyFill="1" applyBorder="1" applyAlignment="1">
      <alignment horizontal="left"/>
    </xf>
    <xf numFmtId="2" fontId="3" fillId="2" borderId="1" xfId="4" applyNumberFormat="1" applyFont="1" applyFill="1" applyBorder="1" applyAlignment="1">
      <alignment horizontal="left"/>
    </xf>
    <xf numFmtId="166" fontId="3" fillId="2" borderId="1" xfId="4" applyNumberFormat="1" applyFont="1" applyFill="1" applyBorder="1" applyAlignment="1">
      <alignment horizontal="left"/>
    </xf>
    <xf numFmtId="4" fontId="3" fillId="2" borderId="1" xfId="4" applyNumberFormat="1" applyFont="1" applyFill="1" applyBorder="1" applyAlignment="1">
      <alignment horizontal="left"/>
    </xf>
    <xf numFmtId="4" fontId="5" fillId="2" borderId="1" xfId="4" applyNumberFormat="1" applyFont="1" applyFill="1" applyBorder="1" applyAlignment="1">
      <alignment horizontal="left"/>
    </xf>
    <xf numFmtId="0" fontId="11" fillId="0" borderId="0" xfId="0" applyFont="1" applyFill="1" applyBorder="1" applyAlignment="1">
      <alignment horizontal="left"/>
    </xf>
    <xf numFmtId="49" fontId="13" fillId="0" borderId="1" xfId="0" applyNumberFormat="1" applyFont="1" applyFill="1" applyBorder="1" applyAlignment="1">
      <alignment horizontal="left" vertical="top"/>
    </xf>
    <xf numFmtId="49" fontId="3" fillId="0" borderId="1" xfId="0" applyNumberFormat="1" applyFont="1" applyFill="1" applyBorder="1" applyAlignment="1">
      <alignment horizontal="left" vertical="top"/>
    </xf>
    <xf numFmtId="1" fontId="13" fillId="0" borderId="1" xfId="0" applyNumberFormat="1" applyFont="1" applyFill="1" applyBorder="1" applyAlignment="1">
      <alignment horizontal="left" vertical="top"/>
    </xf>
    <xf numFmtId="4" fontId="13" fillId="0" borderId="1" xfId="0" applyNumberFormat="1" applyFont="1" applyFill="1" applyBorder="1" applyAlignment="1">
      <alignment horizontal="left" vertical="top"/>
    </xf>
    <xf numFmtId="0" fontId="13" fillId="0" borderId="1" xfId="0" applyNumberFormat="1" applyFont="1" applyFill="1" applyBorder="1" applyAlignment="1">
      <alignment horizontal="left" vertical="top"/>
    </xf>
    <xf numFmtId="2" fontId="13" fillId="0" borderId="1" xfId="0" applyNumberFormat="1" applyFont="1" applyFill="1" applyBorder="1" applyAlignment="1">
      <alignment horizontal="left" vertical="top"/>
    </xf>
    <xf numFmtId="0" fontId="3" fillId="0" borderId="1" xfId="6" applyFont="1" applyFill="1" applyBorder="1" applyAlignment="1">
      <alignment horizontal="left" vertical="top"/>
    </xf>
    <xf numFmtId="49" fontId="12" fillId="0" borderId="1" xfId="0" applyNumberFormat="1" applyFont="1" applyFill="1" applyBorder="1" applyAlignment="1">
      <alignment horizontal="left" vertical="top"/>
    </xf>
    <xf numFmtId="0" fontId="20" fillId="0" borderId="1" xfId="0" applyFont="1" applyFill="1" applyBorder="1" applyAlignment="1">
      <alignment horizontal="left" vertical="top"/>
    </xf>
    <xf numFmtId="0" fontId="3" fillId="0" borderId="1" xfId="3" applyFont="1" applyFill="1" applyBorder="1" applyAlignment="1">
      <alignment horizontal="left" vertical="top"/>
    </xf>
    <xf numFmtId="0" fontId="3" fillId="0" borderId="1" xfId="8" applyFont="1" applyFill="1" applyBorder="1" applyAlignment="1">
      <alignment horizontal="left" vertical="top"/>
    </xf>
    <xf numFmtId="0" fontId="12" fillId="0" borderId="1" xfId="0" applyNumberFormat="1" applyFont="1" applyFill="1" applyBorder="1" applyAlignment="1">
      <alignment horizontal="left" vertical="top"/>
    </xf>
    <xf numFmtId="0" fontId="3" fillId="2" borderId="1" xfId="3" applyFont="1" applyFill="1" applyBorder="1" applyAlignment="1">
      <alignment horizontal="left"/>
    </xf>
    <xf numFmtId="0" fontId="21" fillId="0" borderId="0" xfId="0" applyFont="1" applyFill="1" applyBorder="1" applyAlignment="1">
      <alignment horizontal="left"/>
    </xf>
    <xf numFmtId="4" fontId="3" fillId="2" borderId="1" xfId="0" applyNumberFormat="1" applyFont="1" applyFill="1" applyBorder="1" applyAlignment="1">
      <alignment horizontal="left"/>
    </xf>
    <xf numFmtId="49" fontId="6" fillId="2" borderId="1"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2" fontId="3" fillId="0" borderId="1" xfId="0" applyNumberFormat="1" applyFont="1" applyFill="1" applyBorder="1" applyAlignment="1">
      <alignment horizontal="left" vertical="top"/>
    </xf>
    <xf numFmtId="0" fontId="3" fillId="0" borderId="1" xfId="0" applyNumberFormat="1" applyFont="1" applyFill="1" applyBorder="1" applyAlignment="1">
      <alignment horizontal="left" vertical="top"/>
    </xf>
    <xf numFmtId="43" fontId="3" fillId="0" borderId="1" xfId="0" applyNumberFormat="1" applyFont="1" applyFill="1" applyBorder="1" applyAlignment="1">
      <alignment horizontal="left" vertical="top"/>
    </xf>
    <xf numFmtId="1" fontId="3" fillId="0" borderId="1" xfId="0" applyNumberFormat="1" applyFont="1" applyFill="1" applyBorder="1" applyAlignment="1">
      <alignment horizontal="left" vertical="top"/>
    </xf>
    <xf numFmtId="14" fontId="3" fillId="0" borderId="1" xfId="0" applyNumberFormat="1" applyFont="1" applyFill="1" applyBorder="1" applyAlignment="1">
      <alignment horizontal="left" vertical="top"/>
    </xf>
    <xf numFmtId="49" fontId="11" fillId="0" borderId="1" xfId="0" applyNumberFormat="1" applyFont="1" applyFill="1" applyBorder="1" applyAlignment="1">
      <alignment horizontal="left" vertical="top"/>
    </xf>
    <xf numFmtId="167" fontId="3" fillId="0" borderId="1" xfId="0" applyNumberFormat="1" applyFont="1" applyFill="1" applyBorder="1" applyAlignment="1">
      <alignment horizontal="left" vertical="top"/>
    </xf>
    <xf numFmtId="167" fontId="3" fillId="0" borderId="1" xfId="1" applyNumberFormat="1" applyFont="1" applyFill="1" applyBorder="1" applyAlignment="1">
      <alignment horizontal="left" vertical="top"/>
    </xf>
    <xf numFmtId="0" fontId="11" fillId="0" borderId="1" xfId="0" applyFont="1" applyFill="1" applyBorder="1" applyAlignment="1">
      <alignment horizontal="left"/>
    </xf>
    <xf numFmtId="0" fontId="3" fillId="0" borderId="1" xfId="0" applyFont="1" applyFill="1" applyBorder="1" applyAlignment="1"/>
    <xf numFmtId="1" fontId="5" fillId="2" borderId="1" xfId="0" applyNumberFormat="1" applyFont="1" applyFill="1" applyBorder="1" applyAlignment="1">
      <alignment horizontal="left" vertical="center"/>
    </xf>
    <xf numFmtId="4" fontId="5" fillId="2" borderId="1" xfId="0" applyNumberFormat="1" applyFont="1" applyFill="1" applyBorder="1" applyAlignment="1">
      <alignment horizontal="left"/>
    </xf>
    <xf numFmtId="0" fontId="6" fillId="2" borderId="1" xfId="0" applyFont="1" applyFill="1" applyBorder="1" applyAlignment="1">
      <alignment horizontal="left" vertical="top"/>
    </xf>
    <xf numFmtId="0" fontId="6" fillId="0" borderId="0" xfId="0" applyFont="1" applyFill="1" applyBorder="1" applyAlignment="1">
      <alignment horizontal="left" vertical="top"/>
    </xf>
    <xf numFmtId="0" fontId="3" fillId="0" borderId="1" xfId="0" applyFont="1" applyFill="1" applyBorder="1" applyAlignment="1">
      <alignment horizontal="left" vertical="top"/>
    </xf>
    <xf numFmtId="49" fontId="5" fillId="0" borderId="1" xfId="0" applyNumberFormat="1" applyFont="1" applyFill="1" applyBorder="1" applyAlignment="1">
      <alignment horizontal="left" vertical="top"/>
    </xf>
    <xf numFmtId="4" fontId="3" fillId="0" borderId="1" xfId="0" applyNumberFormat="1" applyFont="1" applyFill="1" applyBorder="1" applyAlignment="1">
      <alignment horizontal="left" vertical="top"/>
    </xf>
    <xf numFmtId="49" fontId="8" fillId="2" borderId="1" xfId="0" applyNumberFormat="1" applyFont="1" applyFill="1" applyBorder="1" applyAlignment="1">
      <alignment horizontal="left"/>
    </xf>
    <xf numFmtId="1" fontId="8" fillId="2" borderId="1" xfId="0" applyNumberFormat="1" applyFont="1" applyFill="1" applyBorder="1" applyAlignment="1">
      <alignment horizontal="left"/>
    </xf>
    <xf numFmtId="4" fontId="8" fillId="2" borderId="1" xfId="2" applyNumberFormat="1" applyFont="1" applyFill="1" applyBorder="1" applyAlignment="1">
      <alignment horizontal="left"/>
    </xf>
    <xf numFmtId="49" fontId="12" fillId="2" borderId="1" xfId="0" applyNumberFormat="1" applyFont="1" applyFill="1" applyBorder="1" applyAlignment="1">
      <alignment horizontal="left"/>
    </xf>
    <xf numFmtId="0" fontId="12" fillId="2" borderId="1" xfId="0" applyFont="1" applyFill="1" applyBorder="1" applyAlignment="1">
      <alignment horizontal="left"/>
    </xf>
    <xf numFmtId="0" fontId="12" fillId="0" borderId="0" xfId="0" applyFont="1" applyFill="1" applyBorder="1" applyAlignment="1">
      <alignment horizontal="left"/>
    </xf>
    <xf numFmtId="39" fontId="3" fillId="0" borderId="1" xfId="0" applyNumberFormat="1" applyFont="1" applyFill="1" applyBorder="1" applyAlignment="1">
      <alignment horizontal="left" vertical="top"/>
    </xf>
    <xf numFmtId="4" fontId="3" fillId="0" borderId="1" xfId="1" applyNumberFormat="1" applyFont="1" applyFill="1" applyBorder="1" applyAlignment="1">
      <alignment horizontal="left" vertical="top"/>
    </xf>
    <xf numFmtId="49" fontId="22" fillId="0" borderId="0" xfId="0" applyNumberFormat="1" applyFont="1" applyFill="1" applyBorder="1" applyAlignment="1">
      <alignment vertical="center"/>
    </xf>
    <xf numFmtId="4" fontId="3" fillId="0" borderId="1" xfId="1" applyNumberFormat="1" applyFont="1" applyFill="1" applyBorder="1" applyAlignment="1">
      <alignment horizontal="left" vertical="top" wrapText="1"/>
    </xf>
    <xf numFmtId="0" fontId="3" fillId="0" borderId="1" xfId="0" applyFont="1" applyFill="1" applyBorder="1" applyAlignment="1">
      <alignment horizontal="left"/>
    </xf>
    <xf numFmtId="0" fontId="0" fillId="0" borderId="0" xfId="0" applyAlignment="1">
      <alignment horizontal="left"/>
    </xf>
    <xf numFmtId="4" fontId="0" fillId="0" borderId="0" xfId="0" applyNumberFormat="1" applyAlignment="1">
      <alignment horizontal="left"/>
    </xf>
    <xf numFmtId="0" fontId="3" fillId="0" borderId="0" xfId="0" applyNumberFormat="1" applyFont="1" applyFill="1" applyBorder="1" applyAlignment="1">
      <alignment horizontal="left" vertical="center"/>
    </xf>
    <xf numFmtId="43" fontId="12" fillId="0" borderId="1" xfId="0" applyNumberFormat="1" applyFont="1" applyFill="1" applyBorder="1" applyAlignment="1">
      <alignment horizontal="left" vertical="top"/>
    </xf>
    <xf numFmtId="1" fontId="12" fillId="0" borderId="1" xfId="0" applyNumberFormat="1" applyFont="1" applyFill="1" applyBorder="1" applyAlignment="1">
      <alignment horizontal="left" vertical="top"/>
    </xf>
    <xf numFmtId="167" fontId="3" fillId="0" borderId="1" xfId="9" applyNumberFormat="1" applyFont="1" applyFill="1" applyBorder="1" applyAlignment="1">
      <alignment horizontal="left" vertical="top"/>
    </xf>
    <xf numFmtId="0" fontId="3" fillId="0" borderId="0" xfId="0" applyFont="1" applyFill="1" applyAlignment="1">
      <alignment horizontal="left" vertical="center"/>
    </xf>
    <xf numFmtId="0" fontId="3" fillId="0" borderId="0" xfId="0" applyFont="1" applyFill="1" applyAlignment="1">
      <alignment horizontal="center" vertical="top"/>
    </xf>
    <xf numFmtId="49" fontId="3" fillId="5" borderId="1" xfId="0" applyNumberFormat="1" applyFont="1" applyFill="1" applyBorder="1" applyAlignment="1">
      <alignment horizontal="left"/>
    </xf>
    <xf numFmtId="0" fontId="3" fillId="5" borderId="1" xfId="0" applyFont="1" applyFill="1" applyBorder="1" applyAlignment="1">
      <alignment horizontal="left"/>
    </xf>
    <xf numFmtId="1" fontId="3" fillId="5" borderId="1" xfId="0" applyNumberFormat="1" applyFont="1" applyFill="1" applyBorder="1" applyAlignment="1">
      <alignment horizontal="left"/>
    </xf>
    <xf numFmtId="166" fontId="3" fillId="5" borderId="1" xfId="0" applyNumberFormat="1" applyFont="1" applyFill="1" applyBorder="1" applyAlignment="1">
      <alignment horizontal="left"/>
    </xf>
    <xf numFmtId="43" fontId="3" fillId="5" borderId="1" xfId="1" applyFont="1" applyFill="1" applyBorder="1" applyAlignment="1">
      <alignment horizontal="left"/>
    </xf>
    <xf numFmtId="4" fontId="3" fillId="5" borderId="1" xfId="0" applyNumberFormat="1" applyFont="1" applyFill="1" applyBorder="1" applyAlignment="1">
      <alignment horizontal="left"/>
    </xf>
    <xf numFmtId="49" fontId="3" fillId="5" borderId="1" xfId="0" applyNumberFormat="1" applyFont="1" applyFill="1" applyBorder="1" applyAlignment="1">
      <alignment horizontal="left" vertical="top"/>
    </xf>
    <xf numFmtId="0" fontId="3" fillId="5" borderId="1" xfId="0" applyFont="1" applyFill="1" applyBorder="1" applyAlignment="1">
      <alignment horizontal="left" vertical="top"/>
    </xf>
    <xf numFmtId="1" fontId="3" fillId="5" borderId="1" xfId="0" applyNumberFormat="1" applyFont="1" applyFill="1" applyBorder="1" applyAlignment="1">
      <alignment horizontal="left" vertical="top"/>
    </xf>
    <xf numFmtId="4" fontId="3" fillId="5" borderId="1" xfId="0" applyNumberFormat="1" applyFont="1" applyFill="1" applyBorder="1" applyAlignment="1">
      <alignment horizontal="left" vertical="top"/>
    </xf>
    <xf numFmtId="0" fontId="3" fillId="5" borderId="1" xfId="0" applyNumberFormat="1" applyFont="1" applyFill="1" applyBorder="1" applyAlignment="1">
      <alignment horizontal="left"/>
    </xf>
    <xf numFmtId="49" fontId="12" fillId="5" borderId="1" xfId="0" applyNumberFormat="1" applyFont="1" applyFill="1" applyBorder="1" applyAlignment="1">
      <alignment horizontal="left" vertical="center"/>
    </xf>
    <xf numFmtId="0" fontId="12" fillId="5" borderId="1" xfId="0" applyNumberFormat="1" applyFont="1" applyFill="1" applyBorder="1" applyAlignment="1">
      <alignment horizontal="left" vertical="center"/>
    </xf>
    <xf numFmtId="49" fontId="13" fillId="5" borderId="1" xfId="0" applyNumberFormat="1" applyFont="1" applyFill="1" applyBorder="1" applyAlignment="1">
      <alignment horizontal="left" vertical="top"/>
    </xf>
    <xf numFmtId="0" fontId="3" fillId="5" borderId="1" xfId="0" applyFont="1" applyFill="1" applyBorder="1" applyAlignment="1">
      <alignment horizontal="left" vertical="center"/>
    </xf>
    <xf numFmtId="1" fontId="12" fillId="5" borderId="1" xfId="0" applyNumberFormat="1" applyFont="1" applyFill="1" applyBorder="1" applyAlignment="1">
      <alignment horizontal="left" vertical="center"/>
    </xf>
    <xf numFmtId="49" fontId="3" fillId="5" borderId="1" xfId="0" applyNumberFormat="1" applyFont="1" applyFill="1" applyBorder="1" applyAlignment="1">
      <alignment horizontal="left" vertical="center"/>
    </xf>
    <xf numFmtId="0" fontId="3" fillId="5" borderId="1" xfId="0" applyNumberFormat="1" applyFont="1" applyFill="1" applyBorder="1" applyAlignment="1">
      <alignment horizontal="left" vertical="center"/>
    </xf>
    <xf numFmtId="1" fontId="3" fillId="5" borderId="1" xfId="0" applyNumberFormat="1" applyFont="1" applyFill="1" applyBorder="1" applyAlignment="1">
      <alignment horizontal="left" vertical="center"/>
    </xf>
    <xf numFmtId="165" fontId="12" fillId="5" borderId="1" xfId="0" applyNumberFormat="1" applyFont="1" applyFill="1" applyBorder="1" applyAlignment="1">
      <alignment horizontal="left" vertical="center"/>
    </xf>
    <xf numFmtId="2" fontId="12" fillId="5" borderId="1" xfId="0" applyNumberFormat="1" applyFont="1" applyFill="1" applyBorder="1" applyAlignment="1">
      <alignment horizontal="left" vertical="center"/>
    </xf>
    <xf numFmtId="167" fontId="12" fillId="5" borderId="1" xfId="0" applyNumberFormat="1" applyFont="1" applyFill="1" applyBorder="1" applyAlignment="1">
      <alignment horizontal="left" vertical="center"/>
    </xf>
    <xf numFmtId="4" fontId="12" fillId="5" borderId="1" xfId="0" applyNumberFormat="1" applyFont="1" applyFill="1" applyBorder="1" applyAlignment="1">
      <alignment horizontal="left" vertical="center"/>
    </xf>
    <xf numFmtId="0" fontId="12" fillId="5" borderId="1" xfId="3" applyFont="1" applyFill="1" applyBorder="1" applyAlignment="1">
      <alignment horizontal="left" vertical="top"/>
    </xf>
    <xf numFmtId="49" fontId="14" fillId="5" borderId="1" xfId="0" applyNumberFormat="1" applyFont="1" applyFill="1" applyBorder="1" applyAlignment="1">
      <alignment horizontal="left"/>
    </xf>
    <xf numFmtId="0" fontId="14" fillId="5" borderId="1" xfId="0" applyNumberFormat="1" applyFont="1" applyFill="1" applyBorder="1" applyAlignment="1">
      <alignment horizontal="left" vertical="top"/>
    </xf>
    <xf numFmtId="0" fontId="12" fillId="5" borderId="1" xfId="0" applyFont="1" applyFill="1" applyBorder="1" applyAlignment="1">
      <alignment horizontal="left" vertical="top"/>
    </xf>
    <xf numFmtId="49" fontId="12" fillId="5" borderId="1" xfId="0" applyNumberFormat="1" applyFont="1" applyFill="1" applyBorder="1" applyAlignment="1">
      <alignment horizontal="left"/>
    </xf>
    <xf numFmtId="1" fontId="12" fillId="5" borderId="1" xfId="0" applyNumberFormat="1" applyFont="1" applyFill="1" applyBorder="1" applyAlignment="1">
      <alignment horizontal="left"/>
    </xf>
    <xf numFmtId="49" fontId="12" fillId="5" borderId="1" xfId="0" applyNumberFormat="1" applyFont="1" applyFill="1" applyBorder="1" applyAlignment="1">
      <alignment horizontal="left" vertical="top"/>
    </xf>
    <xf numFmtId="0" fontId="12" fillId="5" borderId="1" xfId="0" applyNumberFormat="1" applyFont="1" applyFill="1" applyBorder="1" applyAlignment="1">
      <alignment horizontal="left" vertical="top"/>
    </xf>
    <xf numFmtId="165" fontId="12" fillId="5" borderId="1" xfId="0" applyNumberFormat="1" applyFont="1" applyFill="1" applyBorder="1" applyAlignment="1">
      <alignment horizontal="left"/>
    </xf>
    <xf numFmtId="2" fontId="12" fillId="5" borderId="1" xfId="0" applyNumberFormat="1" applyFont="1" applyFill="1" applyBorder="1" applyAlignment="1">
      <alignment horizontal="left"/>
    </xf>
    <xf numFmtId="0" fontId="12" fillId="5" borderId="1" xfId="0" applyNumberFormat="1" applyFont="1" applyFill="1" applyBorder="1" applyAlignment="1">
      <alignment horizontal="left"/>
    </xf>
    <xf numFmtId="49" fontId="0" fillId="5" borderId="1" xfId="0" applyNumberFormat="1" applyFill="1" applyBorder="1" applyAlignment="1">
      <alignment horizontal="left" vertical="center"/>
    </xf>
    <xf numFmtId="0" fontId="15" fillId="5" borderId="1" xfId="0" applyNumberFormat="1" applyFont="1" applyFill="1" applyBorder="1" applyAlignment="1">
      <alignment horizontal="left" vertical="center"/>
    </xf>
    <xf numFmtId="49" fontId="15" fillId="5" borderId="1" xfId="0" applyNumberFormat="1" applyFont="1" applyFill="1" applyBorder="1" applyAlignment="1">
      <alignment horizontal="left" vertical="center"/>
    </xf>
    <xf numFmtId="1" fontId="16" fillId="5" borderId="1" xfId="0" applyNumberFormat="1" applyFont="1" applyFill="1" applyBorder="1" applyAlignment="1">
      <alignment horizontal="left" vertical="center"/>
    </xf>
    <xf numFmtId="49" fontId="16" fillId="5" borderId="1" xfId="0" applyNumberFormat="1" applyFont="1" applyFill="1" applyBorder="1" applyAlignment="1">
      <alignment horizontal="left" vertical="center"/>
    </xf>
    <xf numFmtId="49" fontId="3" fillId="5" borderId="1" xfId="5" applyNumberFormat="1" applyFont="1" applyFill="1" applyBorder="1" applyAlignment="1">
      <alignment horizontal="left" vertical="center"/>
    </xf>
    <xf numFmtId="1" fontId="15" fillId="5" borderId="1" xfId="0" applyNumberFormat="1" applyFont="1" applyFill="1" applyBorder="1" applyAlignment="1">
      <alignment horizontal="left" vertical="center"/>
    </xf>
    <xf numFmtId="165" fontId="15" fillId="5" borderId="1" xfId="0" applyNumberFormat="1" applyFont="1" applyFill="1" applyBorder="1" applyAlignment="1">
      <alignment horizontal="left" vertical="center"/>
    </xf>
    <xf numFmtId="2" fontId="15" fillId="5" borderId="1" xfId="0" applyNumberFormat="1" applyFont="1" applyFill="1" applyBorder="1" applyAlignment="1">
      <alignment horizontal="left" vertical="center"/>
    </xf>
    <xf numFmtId="167" fontId="14" fillId="5" borderId="1" xfId="1" applyNumberFormat="1" applyFont="1" applyFill="1" applyBorder="1" applyAlignment="1">
      <alignment horizontal="left" vertical="center"/>
    </xf>
    <xf numFmtId="167" fontId="15" fillId="5" borderId="1" xfId="0" applyNumberFormat="1" applyFont="1" applyFill="1" applyBorder="1" applyAlignment="1">
      <alignment horizontal="left" vertical="center"/>
    </xf>
    <xf numFmtId="0" fontId="15" fillId="5" borderId="1" xfId="0" applyFont="1" applyFill="1" applyBorder="1" applyAlignment="1">
      <alignment horizontal="left" vertical="center"/>
    </xf>
    <xf numFmtId="1" fontId="14" fillId="5" borderId="1" xfId="0" applyNumberFormat="1" applyFont="1" applyFill="1" applyBorder="1" applyAlignment="1">
      <alignment horizontal="left"/>
    </xf>
    <xf numFmtId="49" fontId="3" fillId="5" borderId="1" xfId="6" applyNumberFormat="1" applyFont="1" applyFill="1" applyBorder="1" applyAlignment="1">
      <alignment horizontal="left" vertical="center"/>
    </xf>
    <xf numFmtId="0" fontId="18" fillId="5" borderId="1" xfId="0" applyNumberFormat="1" applyFont="1" applyFill="1" applyBorder="1" applyAlignment="1">
      <alignment horizontal="left" vertical="center"/>
    </xf>
    <xf numFmtId="43" fontId="14" fillId="5" borderId="1" xfId="1" applyFont="1" applyFill="1" applyBorder="1" applyAlignment="1">
      <alignment horizontal="left" vertical="center"/>
    </xf>
    <xf numFmtId="0" fontId="3" fillId="5" borderId="1" xfId="0" applyNumberFormat="1" applyFont="1" applyFill="1" applyBorder="1" applyAlignment="1">
      <alignment horizontal="left" vertical="top"/>
    </xf>
    <xf numFmtId="0" fontId="3" fillId="5" borderId="1" xfId="7" applyFont="1" applyFill="1" applyBorder="1" applyAlignment="1">
      <alignment horizontal="left" vertical="top"/>
    </xf>
    <xf numFmtId="165" fontId="3" fillId="5" borderId="1" xfId="0" applyNumberFormat="1" applyFont="1" applyFill="1" applyBorder="1" applyAlignment="1">
      <alignment horizontal="left" vertical="top"/>
    </xf>
    <xf numFmtId="2" fontId="3" fillId="5" borderId="1" xfId="0" applyNumberFormat="1" applyFont="1" applyFill="1" applyBorder="1" applyAlignment="1">
      <alignment horizontal="left" vertical="top"/>
    </xf>
    <xf numFmtId="167" fontId="3" fillId="5" borderId="1" xfId="0" applyNumberFormat="1" applyFont="1" applyFill="1" applyBorder="1" applyAlignment="1">
      <alignment horizontal="left" vertical="top"/>
    </xf>
    <xf numFmtId="167" fontId="12" fillId="5" borderId="1" xfId="0" applyNumberFormat="1" applyFont="1" applyFill="1" applyBorder="1" applyAlignment="1">
      <alignment horizontal="left"/>
    </xf>
    <xf numFmtId="49" fontId="14" fillId="5" borderId="1" xfId="0" applyNumberFormat="1" applyFont="1" applyFill="1" applyBorder="1" applyAlignment="1">
      <alignment horizontal="left" vertical="center"/>
    </xf>
    <xf numFmtId="49" fontId="14" fillId="5" borderId="1" xfId="0" applyNumberFormat="1" applyFont="1" applyFill="1" applyBorder="1" applyAlignment="1">
      <alignment horizontal="left" vertical="top"/>
    </xf>
    <xf numFmtId="1" fontId="13" fillId="5" borderId="1" xfId="0" applyNumberFormat="1" applyFont="1" applyFill="1" applyBorder="1" applyAlignment="1">
      <alignment horizontal="left" vertical="top"/>
    </xf>
    <xf numFmtId="0" fontId="13" fillId="5" borderId="1" xfId="0" applyNumberFormat="1" applyFont="1" applyFill="1" applyBorder="1" applyAlignment="1">
      <alignment horizontal="left" vertical="top"/>
    </xf>
    <xf numFmtId="0" fontId="13" fillId="5" borderId="1" xfId="7" applyFont="1" applyFill="1" applyBorder="1" applyAlignment="1">
      <alignment horizontal="left" vertical="top"/>
    </xf>
    <xf numFmtId="165" fontId="13" fillId="5" borderId="1" xfId="0" applyNumberFormat="1" applyFont="1" applyFill="1" applyBorder="1" applyAlignment="1">
      <alignment horizontal="left" vertical="top"/>
    </xf>
    <xf numFmtId="2" fontId="13" fillId="5" borderId="1" xfId="0" applyNumberFormat="1" applyFont="1" applyFill="1" applyBorder="1" applyAlignment="1">
      <alignment horizontal="left" vertical="top"/>
    </xf>
    <xf numFmtId="167" fontId="13" fillId="5" borderId="1" xfId="0" applyNumberFormat="1" applyFont="1" applyFill="1" applyBorder="1" applyAlignment="1">
      <alignment horizontal="left" vertical="top"/>
    </xf>
    <xf numFmtId="167" fontId="12" fillId="5" borderId="1" xfId="1" applyNumberFormat="1" applyFont="1" applyFill="1" applyBorder="1" applyAlignment="1">
      <alignment horizontal="left" vertical="top"/>
    </xf>
    <xf numFmtId="4" fontId="13" fillId="5" borderId="1" xfId="0" applyNumberFormat="1" applyFont="1" applyFill="1" applyBorder="1" applyAlignment="1">
      <alignment horizontal="left" vertical="top"/>
    </xf>
    <xf numFmtId="49" fontId="13" fillId="5" borderId="1" xfId="0" applyNumberFormat="1" applyFont="1" applyFill="1" applyBorder="1" applyAlignment="1">
      <alignment horizontal="left"/>
    </xf>
    <xf numFmtId="0" fontId="3" fillId="5" borderId="1" xfId="3" applyNumberFormat="1" applyFont="1" applyFill="1" applyBorder="1" applyAlignment="1">
      <alignment horizontal="left" vertical="top"/>
    </xf>
    <xf numFmtId="0" fontId="3" fillId="5" borderId="1" xfId="3" applyFont="1" applyFill="1" applyBorder="1" applyAlignment="1">
      <alignment horizontal="left" vertical="top"/>
    </xf>
    <xf numFmtId="0" fontId="3" fillId="5" borderId="1" xfId="8" applyFont="1" applyFill="1" applyBorder="1" applyAlignment="1">
      <alignment horizontal="left" vertical="top"/>
    </xf>
    <xf numFmtId="1" fontId="14" fillId="5" borderId="1" xfId="0" applyNumberFormat="1" applyFont="1" applyFill="1" applyBorder="1" applyAlignment="1">
      <alignment horizontal="left" vertical="top"/>
    </xf>
    <xf numFmtId="4" fontId="12" fillId="5" borderId="1" xfId="1" applyNumberFormat="1" applyFont="1" applyFill="1" applyBorder="1" applyAlignment="1">
      <alignment horizontal="left"/>
    </xf>
    <xf numFmtId="167" fontId="12" fillId="5" borderId="1" xfId="1" applyNumberFormat="1" applyFont="1" applyFill="1" applyBorder="1" applyAlignment="1">
      <alignment horizontal="left"/>
    </xf>
    <xf numFmtId="2" fontId="14" fillId="5" borderId="1" xfId="0" applyNumberFormat="1" applyFont="1" applyFill="1" applyBorder="1" applyAlignment="1">
      <alignment horizontal="left" vertical="top"/>
    </xf>
    <xf numFmtId="0" fontId="14" fillId="0" borderId="1" xfId="0" applyNumberFormat="1" applyFont="1" applyFill="1" applyBorder="1" applyAlignment="1">
      <alignment horizontal="left" vertical="top"/>
    </xf>
    <xf numFmtId="49" fontId="12" fillId="0" borderId="1" xfId="0" applyNumberFormat="1" applyFont="1" applyFill="1" applyBorder="1" applyAlignment="1">
      <alignment horizontal="left" vertical="center"/>
    </xf>
    <xf numFmtId="49" fontId="12" fillId="0" borderId="1" xfId="0" applyNumberFormat="1" applyFont="1" applyFill="1" applyBorder="1" applyAlignment="1">
      <alignment horizontal="left"/>
    </xf>
    <xf numFmtId="49" fontId="8" fillId="0" borderId="0" xfId="0" applyNumberFormat="1" applyFont="1" applyFill="1" applyAlignment="1">
      <alignment wrapText="1"/>
    </xf>
    <xf numFmtId="49" fontId="3" fillId="5" borderId="1" xfId="0" applyNumberFormat="1" applyFont="1" applyFill="1" applyBorder="1" applyAlignment="1">
      <alignment horizontal="center" vertical="top"/>
    </xf>
    <xf numFmtId="0" fontId="3" fillId="5" borderId="1" xfId="0" applyNumberFormat="1" applyFont="1" applyFill="1" applyBorder="1" applyAlignment="1">
      <alignment horizontal="center" vertical="top"/>
    </xf>
    <xf numFmtId="4" fontId="3" fillId="5" borderId="1" xfId="0" applyNumberFormat="1" applyFont="1" applyFill="1" applyBorder="1" applyAlignment="1">
      <alignment horizontal="center" vertical="top"/>
    </xf>
    <xf numFmtId="0" fontId="12" fillId="4" borderId="1" xfId="12" applyFont="1" applyFill="1" applyBorder="1" applyAlignment="1">
      <alignment horizontal="left" vertical="top"/>
    </xf>
    <xf numFmtId="0" fontId="12" fillId="4" borderId="1" xfId="12" applyNumberFormat="1" applyFont="1" applyFill="1" applyBorder="1" applyAlignment="1">
      <alignment horizontal="left" vertical="top"/>
    </xf>
    <xf numFmtId="49" fontId="8" fillId="4" borderId="1" xfId="12" applyNumberFormat="1" applyFont="1" applyFill="1" applyBorder="1" applyAlignment="1">
      <alignment horizontal="left" vertical="top"/>
    </xf>
    <xf numFmtId="2" fontId="3" fillId="4" borderId="1" xfId="0" applyNumberFormat="1" applyFont="1" applyFill="1" applyBorder="1" applyAlignment="1">
      <alignment horizontal="left" vertical="top" wrapText="1"/>
    </xf>
    <xf numFmtId="0" fontId="14" fillId="4" borderId="1" xfId="0" applyNumberFormat="1" applyFont="1" applyFill="1" applyBorder="1" applyAlignment="1">
      <alignment horizontal="left" vertical="top"/>
    </xf>
    <xf numFmtId="49" fontId="12" fillId="4" borderId="1" xfId="12" applyNumberFormat="1" applyFont="1" applyFill="1" applyBorder="1" applyAlignment="1">
      <alignment horizontal="left" vertical="top"/>
    </xf>
    <xf numFmtId="4" fontId="12" fillId="4" borderId="1" xfId="3" applyNumberFormat="1" applyFont="1" applyFill="1" applyBorder="1" applyAlignment="1">
      <alignment horizontal="left" vertical="top"/>
    </xf>
    <xf numFmtId="0" fontId="12" fillId="4" borderId="1" xfId="3" applyFont="1" applyFill="1" applyBorder="1" applyAlignment="1">
      <alignment horizontal="left" vertical="top"/>
    </xf>
    <xf numFmtId="49" fontId="12" fillId="3" borderId="1" xfId="0" applyNumberFormat="1" applyFont="1" applyFill="1" applyBorder="1" applyAlignment="1">
      <alignment horizontal="left" vertical="top" wrapText="1"/>
    </xf>
    <xf numFmtId="49" fontId="12" fillId="4" borderId="1" xfId="0" applyNumberFormat="1" applyFont="1" applyFill="1" applyBorder="1" applyAlignment="1">
      <alignment horizontal="left" vertical="top" wrapText="1"/>
    </xf>
    <xf numFmtId="49" fontId="3" fillId="4" borderId="1" xfId="0" applyNumberFormat="1" applyFont="1" applyFill="1" applyBorder="1" applyAlignment="1">
      <alignment horizontal="left" vertical="top" wrapText="1"/>
    </xf>
    <xf numFmtId="1" fontId="12" fillId="4" borderId="1" xfId="12" applyNumberFormat="1" applyFont="1" applyFill="1" applyBorder="1" applyAlignment="1">
      <alignment horizontal="left" vertical="top"/>
    </xf>
    <xf numFmtId="49" fontId="14" fillId="4" borderId="1" xfId="0" applyNumberFormat="1" applyFont="1" applyFill="1" applyBorder="1" applyAlignment="1">
      <alignment horizontal="left" vertical="top" wrapText="1"/>
    </xf>
    <xf numFmtId="3" fontId="12" fillId="4" borderId="1" xfId="12" applyNumberFormat="1" applyFont="1" applyFill="1" applyBorder="1" applyAlignment="1">
      <alignment horizontal="left" vertical="top"/>
    </xf>
    <xf numFmtId="4" fontId="12" fillId="4" borderId="1" xfId="12" applyNumberFormat="1" applyFont="1" applyFill="1" applyBorder="1" applyAlignment="1">
      <alignment horizontal="left" vertical="top"/>
    </xf>
    <xf numFmtId="39" fontId="12" fillId="4" borderId="1" xfId="12" applyNumberFormat="1" applyFont="1" applyFill="1" applyBorder="1" applyAlignment="1">
      <alignment horizontal="left" vertical="top"/>
    </xf>
    <xf numFmtId="167" fontId="12" fillId="4" borderId="1" xfId="12" applyNumberFormat="1" applyFont="1" applyFill="1" applyBorder="1" applyAlignment="1">
      <alignment horizontal="left" vertical="top"/>
    </xf>
    <xf numFmtId="167" fontId="12" fillId="4" borderId="1" xfId="11" applyNumberFormat="1" applyFont="1" applyFill="1" applyBorder="1" applyAlignment="1">
      <alignment horizontal="left" vertical="top"/>
    </xf>
    <xf numFmtId="0" fontId="12" fillId="4" borderId="1" xfId="0" applyNumberFormat="1" applyFont="1" applyFill="1" applyBorder="1" applyAlignment="1">
      <alignment horizontal="left" vertical="top" wrapText="1"/>
    </xf>
    <xf numFmtId="0" fontId="0" fillId="0" borderId="1" xfId="0" applyFill="1" applyBorder="1" applyAlignment="1">
      <alignment horizontal="left"/>
    </xf>
    <xf numFmtId="167" fontId="13" fillId="0" borderId="1" xfId="0" applyNumberFormat="1" applyFont="1" applyFill="1" applyBorder="1" applyAlignment="1">
      <alignment horizontal="left" vertical="top"/>
    </xf>
    <xf numFmtId="167" fontId="3" fillId="0" borderId="1" xfId="9" applyNumberFormat="1" applyFont="1" applyFill="1" applyBorder="1" applyAlignment="1">
      <alignment horizontal="left" vertical="center"/>
    </xf>
    <xf numFmtId="0" fontId="19" fillId="0" borderId="1" xfId="0" applyFont="1" applyFill="1" applyBorder="1" applyAlignment="1">
      <alignment horizontal="left"/>
    </xf>
    <xf numFmtId="0" fontId="13" fillId="0" borderId="1" xfId="7" applyFont="1" applyFill="1" applyBorder="1" applyAlignment="1">
      <alignment horizontal="left" vertical="top"/>
    </xf>
    <xf numFmtId="165" fontId="13" fillId="0" borderId="1" xfId="0" applyNumberFormat="1" applyFont="1" applyFill="1" applyBorder="1" applyAlignment="1">
      <alignment horizontal="left" vertical="top"/>
    </xf>
    <xf numFmtId="0" fontId="12"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top"/>
    </xf>
    <xf numFmtId="49" fontId="14" fillId="0" borderId="1" xfId="0" applyNumberFormat="1" applyFont="1" applyFill="1" applyBorder="1" applyAlignment="1">
      <alignment horizontal="left" vertical="top"/>
    </xf>
    <xf numFmtId="1" fontId="14" fillId="0" borderId="1" xfId="0" applyNumberFormat="1" applyFont="1" applyFill="1" applyBorder="1" applyAlignment="1">
      <alignment horizontal="left" vertical="top"/>
    </xf>
    <xf numFmtId="4" fontId="12" fillId="0" borderId="1" xfId="9" applyNumberFormat="1" applyFont="1" applyFill="1" applyBorder="1" applyAlignment="1">
      <alignment horizontal="left"/>
    </xf>
    <xf numFmtId="167" fontId="12" fillId="0" borderId="1" xfId="9" applyNumberFormat="1" applyFont="1" applyFill="1" applyBorder="1" applyAlignment="1">
      <alignment horizontal="left"/>
    </xf>
    <xf numFmtId="167" fontId="12" fillId="0" borderId="1" xfId="0" applyNumberFormat="1" applyFont="1" applyFill="1" applyBorder="1" applyAlignment="1">
      <alignment horizontal="left"/>
    </xf>
    <xf numFmtId="2" fontId="14" fillId="0" borderId="1" xfId="0" applyNumberFormat="1" applyFont="1" applyFill="1" applyBorder="1" applyAlignment="1">
      <alignment horizontal="left" vertical="top"/>
    </xf>
    <xf numFmtId="0" fontId="12" fillId="6" borderId="1" xfId="0" applyNumberFormat="1" applyFont="1" applyFill="1" applyBorder="1" applyAlignment="1">
      <alignment horizontal="left" vertical="center"/>
    </xf>
    <xf numFmtId="0" fontId="18" fillId="6" borderId="1" xfId="0" applyNumberFormat="1" applyFont="1" applyFill="1" applyBorder="1" applyAlignment="1">
      <alignment horizontal="left" vertical="center"/>
    </xf>
    <xf numFmtId="0" fontId="3" fillId="6" borderId="1" xfId="0" applyNumberFormat="1" applyFont="1" applyFill="1" applyBorder="1" applyAlignment="1">
      <alignment horizontal="left" vertical="center"/>
    </xf>
    <xf numFmtId="0" fontId="3" fillId="6" borderId="1" xfId="5" applyNumberFormat="1" applyFont="1" applyFill="1" applyBorder="1" applyAlignment="1">
      <alignment horizontal="left" vertical="center"/>
    </xf>
    <xf numFmtId="49" fontId="13" fillId="6" borderId="1" xfId="0" applyNumberFormat="1" applyFont="1" applyFill="1" applyBorder="1" applyAlignment="1">
      <alignment horizontal="left" vertical="top"/>
    </xf>
    <xf numFmtId="4" fontId="3" fillId="6" borderId="1" xfId="1" applyNumberFormat="1" applyFont="1" applyFill="1" applyBorder="1" applyAlignment="1">
      <alignment horizontal="left" vertical="center"/>
    </xf>
    <xf numFmtId="4" fontId="12" fillId="6" borderId="1" xfId="0" applyNumberFormat="1" applyFont="1" applyFill="1" applyBorder="1" applyAlignment="1">
      <alignment horizontal="left" vertical="center"/>
    </xf>
    <xf numFmtId="49" fontId="12" fillId="6" borderId="1" xfId="0" applyNumberFormat="1" applyFont="1" applyFill="1" applyBorder="1" applyAlignment="1">
      <alignment horizontal="left"/>
    </xf>
    <xf numFmtId="49" fontId="3" fillId="6" borderId="1" xfId="0" applyNumberFormat="1" applyFont="1" applyFill="1" applyBorder="1" applyAlignment="1">
      <alignment horizontal="left" vertical="top"/>
    </xf>
    <xf numFmtId="49" fontId="3" fillId="6" borderId="1" xfId="0" applyNumberFormat="1" applyFont="1" applyFill="1" applyBorder="1" applyAlignment="1">
      <alignment horizontal="left"/>
    </xf>
    <xf numFmtId="49" fontId="3" fillId="5" borderId="1" xfId="0" applyNumberFormat="1" applyFont="1" applyFill="1" applyBorder="1"/>
    <xf numFmtId="0" fontId="3" fillId="5" borderId="1" xfId="0" applyFont="1" applyFill="1" applyBorder="1" applyAlignment="1">
      <alignment wrapText="1"/>
    </xf>
    <xf numFmtId="49" fontId="3" fillId="5" borderId="1" xfId="0" applyNumberFormat="1" applyFont="1" applyFill="1" applyBorder="1" applyAlignment="1">
      <alignment wrapText="1"/>
    </xf>
    <xf numFmtId="49" fontId="3" fillId="5" borderId="1" xfId="0" applyNumberFormat="1" applyFont="1" applyFill="1" applyBorder="1" applyAlignment="1">
      <alignment horizontal="center" wrapText="1"/>
    </xf>
    <xf numFmtId="2" fontId="3" fillId="5" borderId="1" xfId="0" applyNumberFormat="1" applyFont="1" applyFill="1" applyBorder="1" applyAlignment="1">
      <alignment wrapText="1"/>
    </xf>
    <xf numFmtId="166" fontId="3" fillId="5" borderId="1" xfId="0" applyNumberFormat="1" applyFont="1" applyFill="1" applyBorder="1" applyAlignment="1">
      <alignment wrapText="1"/>
    </xf>
    <xf numFmtId="4" fontId="3" fillId="5" borderId="1" xfId="0" applyNumberFormat="1" applyFont="1" applyFill="1" applyBorder="1" applyAlignment="1">
      <alignment wrapText="1"/>
    </xf>
    <xf numFmtId="4" fontId="3" fillId="5" borderId="1" xfId="0" applyNumberFormat="1" applyFont="1" applyFill="1" applyBorder="1"/>
    <xf numFmtId="166" fontId="3" fillId="5" borderId="1" xfId="0" applyNumberFormat="1" applyFont="1" applyFill="1" applyBorder="1"/>
    <xf numFmtId="0" fontId="3" fillId="5" borderId="1" xfId="0" applyNumberFormat="1" applyFont="1" applyFill="1" applyBorder="1"/>
    <xf numFmtId="0" fontId="3" fillId="5" borderId="1" xfId="0" applyFont="1" applyFill="1" applyBorder="1" applyAlignment="1">
      <alignment horizontal="center" vertical="top" wrapText="1"/>
    </xf>
    <xf numFmtId="0" fontId="3" fillId="5" borderId="1" xfId="0" applyFont="1" applyFill="1" applyBorder="1" applyAlignment="1">
      <alignment horizontal="left" vertical="top" wrapText="1"/>
    </xf>
    <xf numFmtId="49" fontId="3" fillId="5" borderId="1" xfId="0" applyNumberFormat="1" applyFont="1" applyFill="1" applyBorder="1" applyAlignment="1">
      <alignment horizontal="center" vertical="top" wrapText="1"/>
    </xf>
    <xf numFmtId="1" fontId="3" fillId="5" borderId="1" xfId="0" applyNumberFormat="1" applyFont="1" applyFill="1" applyBorder="1" applyAlignment="1">
      <alignment horizontal="center" vertical="top" wrapText="1"/>
    </xf>
    <xf numFmtId="166" fontId="3" fillId="5" borderId="1" xfId="0" applyNumberFormat="1" applyFont="1" applyFill="1" applyBorder="1" applyAlignment="1">
      <alignment horizontal="center" vertical="top" wrapText="1"/>
    </xf>
    <xf numFmtId="4" fontId="3" fillId="5" borderId="1" xfId="0" applyNumberFormat="1" applyFont="1" applyFill="1" applyBorder="1" applyAlignment="1">
      <alignment horizontal="center" vertical="top" wrapText="1"/>
    </xf>
    <xf numFmtId="166" fontId="3" fillId="5" borderId="1" xfId="0" applyNumberFormat="1" applyFont="1" applyFill="1" applyBorder="1" applyAlignment="1">
      <alignment horizontal="center" vertical="top"/>
    </xf>
    <xf numFmtId="0" fontId="0" fillId="0" borderId="0" xfId="0" applyFill="1"/>
    <xf numFmtId="0" fontId="10" fillId="0" borderId="0" xfId="5" applyFont="1" applyFill="1" applyAlignment="1">
      <alignment horizontal="left" vertical="top"/>
    </xf>
    <xf numFmtId="0" fontId="11" fillId="0" borderId="0" xfId="0" applyFont="1" applyFill="1" applyAlignment="1">
      <alignment horizontal="left" vertical="top"/>
    </xf>
    <xf numFmtId="0" fontId="0" fillId="0" borderId="0" xfId="0" applyFill="1" applyAlignment="1">
      <alignment horizontal="left"/>
    </xf>
    <xf numFmtId="49" fontId="3" fillId="6" borderId="1" xfId="5" applyNumberFormat="1" applyFont="1" applyFill="1" applyBorder="1" applyAlignment="1">
      <alignment horizontal="left" vertical="top"/>
    </xf>
    <xf numFmtId="0" fontId="3" fillId="6" borderId="1" xfId="5" applyNumberFormat="1" applyFont="1" applyFill="1" applyBorder="1" applyAlignment="1">
      <alignment horizontal="left" vertical="top"/>
    </xf>
    <xf numFmtId="0" fontId="3" fillId="6" borderId="1" xfId="5" applyFont="1" applyFill="1" applyBorder="1" applyAlignment="1">
      <alignment horizontal="left" vertical="top" wrapText="1"/>
    </xf>
    <xf numFmtId="0" fontId="3" fillId="6" borderId="1" xfId="0" applyFont="1" applyFill="1" applyBorder="1" applyAlignment="1">
      <alignment horizontal="left" vertical="top"/>
    </xf>
    <xf numFmtId="0" fontId="3" fillId="6" borderId="1" xfId="0" applyFont="1" applyFill="1" applyBorder="1" applyAlignment="1">
      <alignment horizontal="center" vertical="top" wrapText="1"/>
    </xf>
    <xf numFmtId="49" fontId="3" fillId="6" borderId="1" xfId="0" applyNumberFormat="1" applyFont="1" applyFill="1" applyBorder="1" applyAlignment="1">
      <alignment horizontal="center" vertical="top" wrapText="1"/>
    </xf>
    <xf numFmtId="49" fontId="3" fillId="6" borderId="1" xfId="5" applyNumberFormat="1" applyFont="1" applyFill="1" applyBorder="1" applyAlignment="1">
      <alignment horizontal="left" vertical="top" wrapText="1"/>
    </xf>
    <xf numFmtId="1" fontId="3" fillId="6" borderId="1" xfId="0" applyNumberFormat="1" applyFont="1" applyFill="1" applyBorder="1" applyAlignment="1">
      <alignment horizontal="center" vertical="top" wrapText="1"/>
    </xf>
    <xf numFmtId="166" fontId="3" fillId="6" borderId="1" xfId="5" applyNumberFormat="1" applyFont="1" applyFill="1" applyBorder="1" applyAlignment="1">
      <alignment horizontal="left" vertical="top" wrapText="1"/>
    </xf>
    <xf numFmtId="4" fontId="3" fillId="6" borderId="1" xfId="5" applyNumberFormat="1" applyFont="1" applyFill="1" applyBorder="1" applyAlignment="1">
      <alignment horizontal="left" vertical="top" wrapText="1"/>
    </xf>
    <xf numFmtId="4" fontId="3" fillId="6" borderId="1" xfId="5" applyNumberFormat="1" applyFont="1" applyFill="1" applyBorder="1" applyAlignment="1">
      <alignment horizontal="left" vertical="top"/>
    </xf>
    <xf numFmtId="166" fontId="3" fillId="6" borderId="1" xfId="5" applyNumberFormat="1" applyFont="1" applyFill="1" applyBorder="1" applyAlignment="1">
      <alignment horizontal="left" vertical="top"/>
    </xf>
    <xf numFmtId="49" fontId="3" fillId="6" borderId="1" xfId="0" applyNumberFormat="1" applyFont="1" applyFill="1" applyBorder="1" applyAlignment="1">
      <alignment horizontal="center" vertical="top"/>
    </xf>
    <xf numFmtId="0" fontId="3" fillId="6" borderId="1" xfId="0" applyNumberFormat="1" applyFont="1" applyFill="1" applyBorder="1" applyAlignment="1">
      <alignment horizontal="center" vertical="top"/>
    </xf>
    <xf numFmtId="0" fontId="3" fillId="6" borderId="1" xfId="0" applyFont="1" applyFill="1" applyBorder="1" applyAlignment="1">
      <alignment horizontal="left" vertical="top" wrapText="1"/>
    </xf>
    <xf numFmtId="166" fontId="3" fillId="6" borderId="1" xfId="0" applyNumberFormat="1" applyFont="1" applyFill="1" applyBorder="1" applyAlignment="1">
      <alignment horizontal="center" vertical="top" wrapText="1"/>
    </xf>
    <xf numFmtId="4" fontId="3" fillId="6" borderId="1" xfId="0" applyNumberFormat="1" applyFont="1" applyFill="1" applyBorder="1" applyAlignment="1">
      <alignment horizontal="center" vertical="top" wrapText="1"/>
    </xf>
    <xf numFmtId="4" fontId="3" fillId="6" borderId="1" xfId="0" applyNumberFormat="1" applyFont="1" applyFill="1" applyBorder="1" applyAlignment="1">
      <alignment horizontal="center" vertical="top"/>
    </xf>
    <xf numFmtId="0" fontId="3" fillId="6" borderId="2" xfId="0" applyFont="1" applyFill="1" applyBorder="1" applyAlignment="1">
      <alignment horizontal="center" vertical="center"/>
    </xf>
    <xf numFmtId="0" fontId="3" fillId="6" borderId="2" xfId="0" applyFont="1" applyFill="1" applyBorder="1" applyAlignment="1">
      <alignment horizontal="left" vertical="top"/>
    </xf>
    <xf numFmtId="0" fontId="3" fillId="6" borderId="1" xfId="0" applyNumberFormat="1" applyFont="1" applyFill="1" applyBorder="1" applyAlignment="1">
      <alignment horizontal="left"/>
    </xf>
    <xf numFmtId="0" fontId="3" fillId="6" borderId="1" xfId="0" applyFont="1" applyFill="1" applyBorder="1" applyAlignment="1">
      <alignment horizontal="left"/>
    </xf>
    <xf numFmtId="0" fontId="3" fillId="6" borderId="1" xfId="0" applyFont="1" applyFill="1" applyBorder="1" applyAlignment="1">
      <alignment horizontal="left" vertical="center"/>
    </xf>
    <xf numFmtId="0" fontId="3" fillId="5" borderId="4" xfId="0" applyFont="1" applyFill="1" applyBorder="1" applyAlignment="1">
      <alignment horizontal="left"/>
    </xf>
    <xf numFmtId="49" fontId="3" fillId="5" borderId="4" xfId="0" applyNumberFormat="1" applyFont="1" applyFill="1" applyBorder="1" applyAlignment="1">
      <alignment horizontal="left" vertical="top"/>
    </xf>
    <xf numFmtId="49" fontId="0" fillId="0" borderId="0" xfId="0" applyNumberFormat="1" applyFill="1" applyAlignment="1">
      <alignment horizontal="left" vertical="top"/>
    </xf>
    <xf numFmtId="49" fontId="3" fillId="0" borderId="0" xfId="0" applyNumberFormat="1" applyFont="1" applyFill="1" applyAlignment="1">
      <alignment horizontal="left" vertical="top"/>
    </xf>
    <xf numFmtId="49" fontId="3" fillId="5" borderId="4" xfId="4" applyNumberFormat="1" applyFont="1" applyFill="1" applyBorder="1" applyAlignment="1">
      <alignment horizontal="left"/>
    </xf>
    <xf numFmtId="0" fontId="3" fillId="5" borderId="4" xfId="4" applyFont="1" applyFill="1" applyBorder="1" applyAlignment="1">
      <alignment horizontal="left"/>
    </xf>
    <xf numFmtId="1" fontId="3" fillId="5" borderId="4" xfId="4" applyNumberFormat="1" applyFont="1" applyFill="1" applyBorder="1" applyAlignment="1">
      <alignment horizontal="left"/>
    </xf>
    <xf numFmtId="166" fontId="3" fillId="5" borderId="4" xfId="4" applyNumberFormat="1" applyFont="1" applyFill="1" applyBorder="1" applyAlignment="1">
      <alignment horizontal="left"/>
    </xf>
    <xf numFmtId="4" fontId="3" fillId="5" borderId="4" xfId="4" applyNumberFormat="1" applyFont="1" applyFill="1" applyBorder="1" applyAlignment="1">
      <alignment horizontal="left"/>
    </xf>
    <xf numFmtId="167" fontId="3" fillId="5" borderId="4" xfId="4" applyNumberFormat="1" applyFont="1" applyFill="1" applyBorder="1" applyAlignment="1">
      <alignment horizontal="left"/>
    </xf>
    <xf numFmtId="0" fontId="3" fillId="5" borderId="4" xfId="0" applyFont="1" applyFill="1" applyBorder="1" applyAlignment="1">
      <alignment horizontal="left" vertical="top"/>
    </xf>
    <xf numFmtId="1" fontId="3" fillId="5" borderId="4" xfId="0" applyNumberFormat="1" applyFont="1" applyFill="1" applyBorder="1" applyAlignment="1">
      <alignment horizontal="left" vertical="top"/>
    </xf>
    <xf numFmtId="166" fontId="3" fillId="5" borderId="4" xfId="0" applyNumberFormat="1" applyFont="1" applyFill="1" applyBorder="1" applyAlignment="1">
      <alignment horizontal="left" vertical="top"/>
    </xf>
    <xf numFmtId="4" fontId="3" fillId="5" borderId="4" xfId="0" applyNumberFormat="1" applyFont="1" applyFill="1" applyBorder="1" applyAlignment="1">
      <alignment horizontal="left" vertical="top"/>
    </xf>
    <xf numFmtId="167" fontId="3" fillId="5" borderId="4" xfId="0" applyNumberFormat="1" applyFont="1" applyFill="1" applyBorder="1" applyAlignment="1">
      <alignment horizontal="left" vertical="top"/>
    </xf>
    <xf numFmtId="0" fontId="24" fillId="6" borderId="3" xfId="0" applyFont="1" applyFill="1" applyBorder="1" applyAlignment="1">
      <alignment horizontal="left" vertical="top" wrapText="1"/>
    </xf>
    <xf numFmtId="0" fontId="25" fillId="6" borderId="0" xfId="13" applyFont="1" applyFill="1"/>
    <xf numFmtId="49" fontId="3" fillId="7" borderId="1" xfId="0" applyNumberFormat="1" applyFont="1" applyFill="1" applyBorder="1" applyAlignment="1">
      <alignment horizontal="center" vertical="top"/>
    </xf>
    <xf numFmtId="0" fontId="3" fillId="7" borderId="2" xfId="0" applyFont="1" applyFill="1" applyBorder="1" applyAlignment="1">
      <alignment horizontal="center" vertical="center"/>
    </xf>
    <xf numFmtId="0" fontId="3" fillId="7" borderId="1" xfId="5" applyFont="1" applyFill="1" applyBorder="1" applyAlignment="1">
      <alignment horizontal="lef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horizontal="left" vertical="top" wrapText="1"/>
    </xf>
    <xf numFmtId="0" fontId="3" fillId="7" borderId="1" xfId="0" applyFont="1" applyFill="1" applyBorder="1" applyAlignment="1">
      <alignment horizontal="left" vertical="top"/>
    </xf>
    <xf numFmtId="49" fontId="3" fillId="7" borderId="1" xfId="0" applyNumberFormat="1" applyFont="1" applyFill="1" applyBorder="1" applyAlignment="1">
      <alignment horizontal="left" vertical="top"/>
    </xf>
    <xf numFmtId="49" fontId="3" fillId="7" borderId="1" xfId="0" applyNumberFormat="1" applyFont="1" applyFill="1" applyBorder="1" applyAlignment="1">
      <alignment horizontal="center" vertical="top" wrapText="1"/>
    </xf>
    <xf numFmtId="1" fontId="3" fillId="7" borderId="1" xfId="0" applyNumberFormat="1" applyFont="1" applyFill="1" applyBorder="1" applyAlignment="1">
      <alignment horizontal="center" vertical="top" wrapText="1"/>
    </xf>
    <xf numFmtId="166" fontId="3" fillId="7" borderId="1" xfId="0" applyNumberFormat="1" applyFont="1" applyFill="1" applyBorder="1" applyAlignment="1">
      <alignment horizontal="center" vertical="top" wrapText="1"/>
    </xf>
    <xf numFmtId="4" fontId="3" fillId="7" borderId="1" xfId="0" applyNumberFormat="1" applyFont="1" applyFill="1" applyBorder="1" applyAlignment="1">
      <alignment horizontal="center" vertical="top" wrapText="1"/>
    </xf>
    <xf numFmtId="4" fontId="3" fillId="7" borderId="1" xfId="5" applyNumberFormat="1" applyFont="1" applyFill="1" applyBorder="1" applyAlignment="1">
      <alignment horizontal="left" vertical="top"/>
    </xf>
    <xf numFmtId="166" fontId="3" fillId="7" borderId="1" xfId="5" applyNumberFormat="1" applyFont="1" applyFill="1" applyBorder="1" applyAlignment="1">
      <alignment horizontal="left" vertical="top"/>
    </xf>
    <xf numFmtId="4" fontId="3" fillId="7" borderId="1" xfId="0" applyNumberFormat="1" applyFont="1" applyFill="1" applyBorder="1" applyAlignment="1">
      <alignment horizontal="center" vertical="top"/>
    </xf>
    <xf numFmtId="49" fontId="3" fillId="7" borderId="1" xfId="5" applyNumberFormat="1" applyFont="1" applyFill="1" applyBorder="1" applyAlignment="1">
      <alignment horizontal="left" vertical="top"/>
    </xf>
    <xf numFmtId="49" fontId="3" fillId="7" borderId="1" xfId="0" applyNumberFormat="1" applyFont="1" applyFill="1" applyBorder="1" applyAlignment="1">
      <alignment horizontal="left" vertical="center"/>
    </xf>
    <xf numFmtId="49" fontId="12" fillId="7" borderId="1" xfId="0" applyNumberFormat="1" applyFont="1" applyFill="1" applyBorder="1" applyAlignment="1">
      <alignment horizontal="left" vertical="center"/>
    </xf>
    <xf numFmtId="49" fontId="13" fillId="7" borderId="1" xfId="0" applyNumberFormat="1" applyFont="1" applyFill="1" applyBorder="1" applyAlignment="1">
      <alignment horizontal="left" vertical="top"/>
    </xf>
    <xf numFmtId="0" fontId="0" fillId="7" borderId="1" xfId="0" applyFill="1" applyBorder="1" applyAlignment="1">
      <alignment horizontal="left"/>
    </xf>
    <xf numFmtId="1" fontId="13" fillId="7" borderId="1" xfId="0" applyNumberFormat="1" applyFont="1" applyFill="1" applyBorder="1" applyAlignment="1">
      <alignment horizontal="left" vertical="top"/>
    </xf>
    <xf numFmtId="0" fontId="3" fillId="7" borderId="1" xfId="0" applyFont="1" applyFill="1" applyBorder="1" applyAlignment="1">
      <alignment horizontal="left"/>
    </xf>
    <xf numFmtId="4" fontId="13" fillId="7" borderId="1" xfId="0" applyNumberFormat="1" applyFont="1" applyFill="1" applyBorder="1" applyAlignment="1">
      <alignment vertical="top"/>
    </xf>
    <xf numFmtId="167" fontId="3" fillId="7" borderId="1" xfId="9" applyNumberFormat="1" applyFont="1" applyFill="1" applyBorder="1" applyAlignment="1">
      <alignment horizontal="left" vertical="center"/>
    </xf>
    <xf numFmtId="4" fontId="13" fillId="7" borderId="1" xfId="0" applyNumberFormat="1" applyFont="1" applyFill="1" applyBorder="1" applyAlignment="1">
      <alignment horizontal="left" vertical="top"/>
    </xf>
    <xf numFmtId="49" fontId="12" fillId="7" borderId="1" xfId="0" applyNumberFormat="1" applyFont="1" applyFill="1" applyBorder="1" applyAlignment="1">
      <alignment horizontal="left"/>
    </xf>
    <xf numFmtId="0" fontId="19" fillId="7" borderId="1" xfId="0" applyFont="1" applyFill="1" applyBorder="1" applyAlignment="1">
      <alignment horizontal="left"/>
    </xf>
    <xf numFmtId="0" fontId="13" fillId="7" borderId="1" xfId="0" applyNumberFormat="1" applyFont="1" applyFill="1" applyBorder="1" applyAlignment="1">
      <alignment horizontal="left" vertical="top"/>
    </xf>
    <xf numFmtId="0" fontId="13" fillId="7" borderId="1" xfId="7" applyFont="1" applyFill="1" applyBorder="1" applyAlignment="1">
      <alignment horizontal="left" vertical="top"/>
    </xf>
    <xf numFmtId="165" fontId="13" fillId="7" borderId="1" xfId="0" applyNumberFormat="1" applyFont="1" applyFill="1" applyBorder="1" applyAlignment="1">
      <alignment horizontal="left" vertical="top"/>
    </xf>
    <xf numFmtId="2" fontId="13" fillId="7" borderId="1" xfId="0" applyNumberFormat="1" applyFont="1" applyFill="1" applyBorder="1" applyAlignment="1">
      <alignment horizontal="left" vertical="top"/>
    </xf>
    <xf numFmtId="0" fontId="12" fillId="7" borderId="1" xfId="0" applyNumberFormat="1" applyFont="1" applyFill="1" applyBorder="1" applyAlignment="1">
      <alignment horizontal="left" vertical="center"/>
    </xf>
    <xf numFmtId="0" fontId="14" fillId="7" borderId="1" xfId="0" applyNumberFormat="1" applyFont="1" applyFill="1" applyBorder="1" applyAlignment="1">
      <alignment horizontal="left" vertical="top"/>
    </xf>
    <xf numFmtId="0" fontId="3" fillId="7" borderId="1" xfId="6" applyFont="1" applyFill="1" applyBorder="1" applyAlignment="1">
      <alignment horizontal="left" vertical="top"/>
    </xf>
    <xf numFmtId="49" fontId="12" fillId="7" borderId="1" xfId="0" applyNumberFormat="1" applyFont="1" applyFill="1" applyBorder="1" applyAlignment="1">
      <alignment horizontal="left" vertical="top"/>
    </xf>
    <xf numFmtId="0" fontId="20" fillId="7" borderId="1" xfId="0" applyFont="1" applyFill="1" applyBorder="1" applyAlignment="1">
      <alignment horizontal="left" vertical="top"/>
    </xf>
    <xf numFmtId="0" fontId="3" fillId="7" borderId="1" xfId="3" applyFont="1" applyFill="1" applyBorder="1" applyAlignment="1">
      <alignment horizontal="left" vertical="top"/>
    </xf>
    <xf numFmtId="0" fontId="3" fillId="7" borderId="1" xfId="8" applyFont="1" applyFill="1" applyBorder="1" applyAlignment="1">
      <alignment horizontal="left" vertical="top"/>
    </xf>
    <xf numFmtId="49" fontId="14" fillId="7" borderId="1" xfId="0" applyNumberFormat="1" applyFont="1" applyFill="1" applyBorder="1" applyAlignment="1">
      <alignment horizontal="left" vertical="top"/>
    </xf>
    <xf numFmtId="1" fontId="14" fillId="7" borderId="1" xfId="0" applyNumberFormat="1" applyFont="1" applyFill="1" applyBorder="1" applyAlignment="1">
      <alignment horizontal="left" vertical="top"/>
    </xf>
    <xf numFmtId="4" fontId="12" fillId="7" borderId="1" xfId="9" applyNumberFormat="1" applyFont="1" applyFill="1" applyBorder="1" applyAlignment="1">
      <alignment horizontal="left"/>
    </xf>
    <xf numFmtId="167" fontId="12" fillId="7" borderId="1" xfId="9" applyNumberFormat="1" applyFont="1" applyFill="1" applyBorder="1" applyAlignment="1">
      <alignment horizontal="left"/>
    </xf>
    <xf numFmtId="167" fontId="12" fillId="7" borderId="1" xfId="0" applyNumberFormat="1" applyFont="1" applyFill="1" applyBorder="1" applyAlignment="1">
      <alignment horizontal="left"/>
    </xf>
    <xf numFmtId="2" fontId="14" fillId="7" borderId="1" xfId="0" applyNumberFormat="1" applyFont="1" applyFill="1" applyBorder="1" applyAlignment="1">
      <alignment horizontal="left" vertical="top"/>
    </xf>
    <xf numFmtId="0" fontId="12" fillId="7" borderId="1" xfId="0" applyNumberFormat="1" applyFont="1" applyFill="1" applyBorder="1" applyAlignment="1">
      <alignment horizontal="left" vertical="top"/>
    </xf>
    <xf numFmtId="49" fontId="3" fillId="7" borderId="1" xfId="0" applyNumberFormat="1" applyFont="1" applyFill="1" applyBorder="1" applyAlignment="1">
      <alignment horizontal="left"/>
    </xf>
    <xf numFmtId="0" fontId="3" fillId="7" borderId="1" xfId="0" applyFont="1" applyFill="1" applyBorder="1" applyAlignment="1"/>
    <xf numFmtId="43" fontId="12" fillId="7" borderId="1" xfId="0" applyNumberFormat="1" applyFont="1" applyFill="1" applyBorder="1" applyAlignment="1">
      <alignment horizontal="left" vertical="top"/>
    </xf>
    <xf numFmtId="1" fontId="12" fillId="7" borderId="1" xfId="0" applyNumberFormat="1" applyFont="1" applyFill="1" applyBorder="1" applyAlignment="1">
      <alignment horizontal="left" vertical="top"/>
    </xf>
    <xf numFmtId="14" fontId="3" fillId="7" borderId="1" xfId="0" applyNumberFormat="1" applyFont="1" applyFill="1" applyBorder="1" applyAlignment="1">
      <alignment horizontal="left" vertical="top"/>
    </xf>
    <xf numFmtId="1" fontId="3" fillId="7" borderId="1" xfId="0" applyNumberFormat="1" applyFont="1" applyFill="1" applyBorder="1" applyAlignment="1">
      <alignment horizontal="left" vertical="top"/>
    </xf>
    <xf numFmtId="0" fontId="3" fillId="7" borderId="1" xfId="0" applyNumberFormat="1" applyFont="1" applyFill="1" applyBorder="1" applyAlignment="1">
      <alignment horizontal="left" vertical="top"/>
    </xf>
    <xf numFmtId="4" fontId="3" fillId="7" borderId="1" xfId="0" applyNumberFormat="1" applyFont="1" applyFill="1" applyBorder="1" applyAlignment="1">
      <alignment horizontal="left" vertical="top"/>
    </xf>
    <xf numFmtId="167" fontId="3" fillId="7" borderId="1" xfId="9" applyNumberFormat="1" applyFont="1" applyFill="1" applyBorder="1" applyAlignment="1">
      <alignment horizontal="left" vertical="top"/>
    </xf>
    <xf numFmtId="167" fontId="3" fillId="7" borderId="1" xfId="0" applyNumberFormat="1" applyFont="1" applyFill="1" applyBorder="1" applyAlignment="1">
      <alignment horizontal="left" vertical="top"/>
    </xf>
    <xf numFmtId="49" fontId="5" fillId="7" borderId="1" xfId="0" applyNumberFormat="1" applyFont="1" applyFill="1" applyBorder="1" applyAlignment="1">
      <alignment horizontal="left" vertical="top"/>
    </xf>
    <xf numFmtId="0" fontId="12" fillId="7" borderId="1" xfId="12" applyFont="1" applyFill="1" applyBorder="1" applyAlignment="1">
      <alignment horizontal="left" vertical="top"/>
    </xf>
    <xf numFmtId="0" fontId="12" fillId="7" borderId="1" xfId="12" applyNumberFormat="1" applyFont="1" applyFill="1" applyBorder="1" applyAlignment="1">
      <alignment horizontal="left" vertical="top"/>
    </xf>
    <xf numFmtId="2" fontId="3" fillId="7" borderId="1" xfId="0" applyNumberFormat="1" applyFont="1" applyFill="1" applyBorder="1" applyAlignment="1">
      <alignment horizontal="left" vertical="top" wrapText="1"/>
    </xf>
    <xf numFmtId="4" fontId="12" fillId="7" borderId="1" xfId="3" applyNumberFormat="1" applyFont="1" applyFill="1" applyBorder="1" applyAlignment="1">
      <alignment horizontal="left" vertical="top"/>
    </xf>
    <xf numFmtId="49" fontId="12" fillId="7" borderId="1" xfId="12" applyNumberFormat="1" applyFont="1" applyFill="1" applyBorder="1" applyAlignment="1">
      <alignment horizontal="left" vertical="top"/>
    </xf>
    <xf numFmtId="0" fontId="12" fillId="7" borderId="1" xfId="3" applyFont="1" applyFill="1" applyBorder="1" applyAlignment="1">
      <alignment horizontal="left" vertical="top"/>
    </xf>
    <xf numFmtId="49" fontId="12" fillId="7" borderId="1" xfId="0" applyNumberFormat="1" applyFont="1" applyFill="1" applyBorder="1" applyAlignment="1">
      <alignment horizontal="left" vertical="top" wrapText="1"/>
    </xf>
    <xf numFmtId="49" fontId="8" fillId="7" borderId="1" xfId="12" applyNumberFormat="1" applyFont="1" applyFill="1" applyBorder="1" applyAlignment="1">
      <alignment horizontal="left" vertical="top"/>
    </xf>
    <xf numFmtId="49" fontId="3" fillId="7" borderId="1" xfId="0" applyNumberFormat="1" applyFont="1" applyFill="1" applyBorder="1" applyAlignment="1">
      <alignment horizontal="left" vertical="top" wrapText="1"/>
    </xf>
    <xf numFmtId="1" fontId="12" fillId="7" borderId="1" xfId="12" applyNumberFormat="1" applyFont="1" applyFill="1" applyBorder="1" applyAlignment="1">
      <alignment horizontal="left" vertical="top"/>
    </xf>
    <xf numFmtId="49" fontId="14" fillId="7" borderId="1" xfId="0" applyNumberFormat="1" applyFont="1" applyFill="1" applyBorder="1" applyAlignment="1">
      <alignment horizontal="left" vertical="top" wrapText="1"/>
    </xf>
    <xf numFmtId="3" fontId="12" fillId="7" borderId="1" xfId="12" applyNumberFormat="1" applyFont="1" applyFill="1" applyBorder="1" applyAlignment="1">
      <alignment horizontal="left" vertical="top"/>
    </xf>
    <xf numFmtId="4" fontId="12" fillId="7" borderId="1" xfId="12" applyNumberFormat="1" applyFont="1" applyFill="1" applyBorder="1" applyAlignment="1">
      <alignment horizontal="left" vertical="top"/>
    </xf>
    <xf numFmtId="39" fontId="12" fillId="7" borderId="1" xfId="12" applyNumberFormat="1" applyFont="1" applyFill="1" applyBorder="1" applyAlignment="1">
      <alignment horizontal="left" vertical="top"/>
    </xf>
    <xf numFmtId="167" fontId="12" fillId="7" borderId="1" xfId="12" applyNumberFormat="1" applyFont="1" applyFill="1" applyBorder="1" applyAlignment="1">
      <alignment horizontal="left" vertical="top"/>
    </xf>
    <xf numFmtId="167" fontId="12" fillId="7" borderId="1" xfId="11" applyNumberFormat="1" applyFont="1" applyFill="1" applyBorder="1" applyAlignment="1">
      <alignment horizontal="left" vertical="top"/>
    </xf>
    <xf numFmtId="0" fontId="12" fillId="7" borderId="1" xfId="0" applyNumberFormat="1" applyFont="1" applyFill="1" applyBorder="1" applyAlignment="1">
      <alignment horizontal="left" vertical="top" wrapText="1"/>
    </xf>
    <xf numFmtId="49" fontId="3" fillId="5" borderId="1" xfId="4" applyNumberFormat="1" applyFont="1" applyFill="1" applyBorder="1" applyAlignment="1">
      <alignment horizontal="left"/>
    </xf>
    <xf numFmtId="49" fontId="3" fillId="6" borderId="2" xfId="0" applyNumberFormat="1" applyFont="1" applyFill="1" applyBorder="1" applyAlignment="1">
      <alignment horizontal="center" vertical="top"/>
    </xf>
    <xf numFmtId="49" fontId="3" fillId="7" borderId="2" xfId="0" applyNumberFormat="1" applyFont="1" applyFill="1" applyBorder="1" applyAlignment="1">
      <alignment horizontal="center" vertical="top"/>
    </xf>
  </cellXfs>
  <cellStyles count="14">
    <cellStyle name="Гиперссылка" xfId="13" builtinId="8"/>
    <cellStyle name="Обычный" xfId="0" builtinId="0"/>
    <cellStyle name="Обычный 10 2" xfId="4"/>
    <cellStyle name="Обычный 10 2 2" xfId="10"/>
    <cellStyle name="Обычный 2" xfId="5"/>
    <cellStyle name="Обычный 2 2" xfId="3"/>
    <cellStyle name="Обычный 5" xfId="7"/>
    <cellStyle name="Обычный 9" xfId="12"/>
    <cellStyle name="Обычный_Лист1" xfId="6"/>
    <cellStyle name="Процентный" xfId="2" builtinId="5"/>
    <cellStyle name="Стиль 1" xfId="8"/>
    <cellStyle name="Финансовый" xfId="1" builtinId="3"/>
    <cellStyle name="Финансовый 2" xfId="9"/>
    <cellStyle name="Финансовый 5" xfId="11"/>
  </cellStyles>
  <dxfs count="1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stru.kz/code_new.jsp?&amp;t=%D0%AD%D0%BB%D0%B5%D0%BA%D1%82%D1%80%D0%BE%D1%81%D1%83%D1%88%D0%B8%D1%82%D0%B5%D0%BB%D1%8C%20%D0%B4%D0%BB%D1%8F%20%D1%80%D1%83%D0%BA%20%D1%81%D0%B5%D0%BD%D1%81%D0%BE%D1%80%D0%BD%D1%8B%D0%B9&amp;s=common&amp;p=10&amp;n=0&amp;S=275123%2E500&amp;N=%D0%AD%D0%BB%D0%B5%D0%BA%D1%82%D1%80%D0%BE%D1%81%D1%83%D1%88%D0%B8%D1%82%D0%B5%D0%BB%D1%8C&amp;fc=1&amp;fg=1&amp;new=275123.500.000001" TargetMode="External"/><Relationship Id="rId2" Type="http://schemas.openxmlformats.org/officeDocument/2006/relationships/hyperlink" Target="https://enstru.kz/code_new.jsp?&amp;t=%D0%AD%D0%BB%D0%B5%D0%BA%D1%82%D1%80%D0%BE%D1%81%D1%83%D1%88%D0%B8%D1%82%D0%B5%D0%BB%D1%8C%20%D0%B4%D0%BB%D1%8F%20%D1%80%D1%83%D0%BA%20%D1%81%D0%B5%D0%BD%D1%81%D0%BE%D1%80%D0%BD%D1%8B%D0%B9&amp;s=common&amp;p=10&amp;n=0&amp;S=275123%2E500&amp;N=%D0%AD%D0%BB%D0%B5%D0%BA%D1%82%D1%80%D0%BE%D1%81%D1%83%D1%88%D0%B8%D1%82%D0%B5%D0%BB%D1%8C&amp;fc=1&amp;fg=1&amp;new=275123.500.000001" TargetMode="External"/><Relationship Id="rId1" Type="http://schemas.openxmlformats.org/officeDocument/2006/relationships/hyperlink" Target="https://enstru.kz/code_new.jsp?&amp;t=%D0%BF%D0%B0%D0%BB%D0%B0%D1%82%D0%BA&amp;s=common&amp;p=10&amp;n=0&amp;S=139222%2E200&amp;N=%D0%9F%D0%B0%D0%BB%D0%B0%D1%82%D0%BA%D0%B0&amp;fc=1&amp;fg=1&amp;new=139222.200.000011"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42"/>
  <sheetViews>
    <sheetView tabSelected="1" zoomScale="70" zoomScaleNormal="70" workbookViewId="0">
      <pane ySplit="7" topLeftCell="A8" activePane="bottomLeft" state="frozen"/>
      <selection pane="bottomLeft" activeCell="AG142" sqref="AG142"/>
    </sheetView>
  </sheetViews>
  <sheetFormatPr defaultRowHeight="12.95" customHeight="1" outlineLevelRow="1" x14ac:dyDescent="0.25"/>
  <cols>
    <col min="1" max="2" width="11.28515625" style="116" customWidth="1"/>
    <col min="3" max="3" width="10.140625" style="116" customWidth="1"/>
    <col min="4" max="4" width="9.140625" style="116"/>
    <col min="5" max="6" width="9.140625" style="116" customWidth="1"/>
    <col min="7" max="7" width="18.42578125" style="116" customWidth="1"/>
    <col min="8" max="8" width="36.85546875" style="116" customWidth="1"/>
    <col min="9" max="9" width="41.5703125" style="116" customWidth="1"/>
    <col min="10" max="10" width="9.42578125" style="116" customWidth="1"/>
    <col min="11" max="11" width="9.5703125" style="116" customWidth="1"/>
    <col min="12" max="12" width="12.7109375" style="116" hidden="1" customWidth="1"/>
    <col min="13" max="13" width="5.7109375" style="116" hidden="1" customWidth="1"/>
    <col min="14" max="14" width="6.5703125" style="116" hidden="1" customWidth="1"/>
    <col min="15" max="15" width="6.28515625" style="116" hidden="1" customWidth="1"/>
    <col min="16" max="16" width="11.5703125" style="116" hidden="1" customWidth="1"/>
    <col min="17" max="17" width="8.7109375" style="116" hidden="1" customWidth="1"/>
    <col min="18" max="18" width="17.28515625" style="116" hidden="1" customWidth="1"/>
    <col min="19" max="19" width="8.140625" style="116" hidden="1" customWidth="1"/>
    <col min="20" max="20" width="9.42578125" style="116" hidden="1" customWidth="1"/>
    <col min="21" max="21" width="19.140625" style="116" hidden="1" customWidth="1"/>
    <col min="22" max="22" width="11.42578125" style="116" hidden="1" customWidth="1"/>
    <col min="23" max="23" width="17" style="116" hidden="1" customWidth="1"/>
    <col min="24" max="24" width="9.42578125" style="116" hidden="1" customWidth="1"/>
    <col min="25" max="25" width="15.7109375" style="116" hidden="1" customWidth="1"/>
    <col min="26" max="26" width="9.28515625" style="116" customWidth="1"/>
    <col min="27" max="27" width="9" style="116" customWidth="1"/>
    <col min="28" max="28" width="6.5703125" style="116" customWidth="1"/>
    <col min="29" max="29" width="12.7109375" style="116" customWidth="1"/>
    <col min="30" max="30" width="11.42578125" style="116" customWidth="1"/>
    <col min="31" max="31" width="11.140625" style="116" customWidth="1"/>
    <col min="32" max="32" width="18.42578125" style="116" customWidth="1"/>
    <col min="33" max="33" width="17.7109375" style="116" customWidth="1"/>
    <col min="34" max="34" width="21.140625" style="116" customWidth="1"/>
    <col min="35" max="35" width="7.140625" style="116" customWidth="1"/>
    <col min="36" max="37" width="15.42578125" style="116" customWidth="1"/>
    <col min="38" max="38" width="14.28515625" style="116" customWidth="1"/>
    <col min="39" max="39" width="58.7109375" style="116" customWidth="1"/>
    <col min="40" max="40" width="85.28515625" style="116" customWidth="1"/>
    <col min="41" max="49" width="2.140625" style="116" customWidth="1"/>
    <col min="50" max="50" width="15.5703125" style="116" customWidth="1"/>
    <col min="51" max="51" width="35.7109375" style="116" customWidth="1"/>
    <col min="52" max="16384" width="9.140625" style="9"/>
  </cols>
  <sheetData>
    <row r="1" spans="1:239" ht="12.9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2"/>
      <c r="AF1" s="2"/>
      <c r="AG1" s="3"/>
      <c r="AH1" s="4" t="s">
        <v>0</v>
      </c>
      <c r="AI1" s="5"/>
      <c r="AJ1" s="5"/>
      <c r="AK1" s="5"/>
      <c r="AL1" s="6"/>
      <c r="AM1" s="1"/>
      <c r="AN1" s="1"/>
      <c r="AO1" s="1"/>
      <c r="AP1" s="1"/>
      <c r="AQ1" s="1"/>
      <c r="AR1" s="1"/>
      <c r="AS1" s="1"/>
      <c r="AT1" s="1"/>
      <c r="AU1" s="1"/>
      <c r="AV1" s="1"/>
      <c r="AW1" s="1"/>
      <c r="AX1" s="7"/>
      <c r="AY1" s="8"/>
    </row>
    <row r="2" spans="1:239" ht="12.95" customHeight="1" x14ac:dyDescent="0.25">
      <c r="A2" s="1"/>
      <c r="B2" s="1"/>
      <c r="C2" s="1"/>
      <c r="D2" s="1"/>
      <c r="E2" s="1"/>
      <c r="F2" s="10" t="s">
        <v>1</v>
      </c>
      <c r="G2" s="10"/>
      <c r="H2" s="10"/>
      <c r="I2" s="10"/>
      <c r="J2" s="10"/>
      <c r="K2" s="10"/>
      <c r="L2" s="10"/>
      <c r="M2" s="10"/>
      <c r="N2" s="10"/>
      <c r="O2" s="10"/>
      <c r="P2" s="10"/>
      <c r="Q2" s="10"/>
      <c r="R2" s="10"/>
      <c r="S2" s="10"/>
      <c r="T2" s="10"/>
      <c r="U2" s="10"/>
      <c r="V2" s="10"/>
      <c r="W2" s="10"/>
      <c r="X2" s="10"/>
      <c r="Y2" s="10"/>
      <c r="Z2" s="10"/>
      <c r="AA2" s="10"/>
      <c r="AB2" s="10"/>
      <c r="AC2" s="10"/>
      <c r="AD2" s="10"/>
      <c r="AE2" s="11"/>
      <c r="AF2" s="11"/>
      <c r="AG2" s="12"/>
      <c r="AH2" s="4" t="s">
        <v>1113</v>
      </c>
      <c r="AI2" s="13"/>
      <c r="AJ2" s="13"/>
      <c r="AK2" s="13"/>
      <c r="AL2" s="10"/>
      <c r="AM2" s="1"/>
      <c r="AN2" s="1"/>
      <c r="AO2" s="1"/>
      <c r="AP2" s="1"/>
      <c r="AQ2" s="1"/>
      <c r="AR2" s="1"/>
      <c r="AS2" s="1"/>
      <c r="AT2" s="1"/>
      <c r="AU2" s="1"/>
      <c r="AV2" s="1"/>
      <c r="AW2" s="1"/>
      <c r="AX2" s="1"/>
      <c r="AY2" s="8"/>
    </row>
    <row r="3" spans="1:239" ht="12.95"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2"/>
      <c r="AF3" s="2"/>
      <c r="AG3" s="3"/>
      <c r="AH3" s="3"/>
      <c r="AI3" s="5"/>
      <c r="AJ3" s="5"/>
      <c r="AK3" s="5"/>
      <c r="AL3" s="6"/>
      <c r="AM3" s="1"/>
      <c r="AN3" s="1"/>
      <c r="AO3" s="1"/>
      <c r="AP3" s="1"/>
      <c r="AQ3" s="1"/>
      <c r="AR3" s="1"/>
      <c r="AS3" s="1"/>
      <c r="AT3" s="1"/>
      <c r="AU3" s="1"/>
      <c r="AV3" s="1"/>
      <c r="AW3" s="1"/>
      <c r="AX3" s="1"/>
      <c r="AY3" s="8"/>
    </row>
    <row r="4" spans="1:239" ht="12.95" customHeight="1" x14ac:dyDescent="0.25">
      <c r="A4" s="14" t="s">
        <v>2</v>
      </c>
      <c r="B4" s="14"/>
      <c r="C4" s="14" t="s">
        <v>3</v>
      </c>
      <c r="D4" s="14" t="s">
        <v>4</v>
      </c>
      <c r="E4" s="14" t="s">
        <v>5</v>
      </c>
      <c r="F4" s="14" t="s">
        <v>6</v>
      </c>
      <c r="G4" s="14" t="s">
        <v>7</v>
      </c>
      <c r="H4" s="14" t="s">
        <v>8</v>
      </c>
      <c r="I4" s="14" t="s">
        <v>9</v>
      </c>
      <c r="J4" s="14" t="s">
        <v>10</v>
      </c>
      <c r="K4" s="14" t="s">
        <v>11</v>
      </c>
      <c r="L4" s="14" t="s">
        <v>12</v>
      </c>
      <c r="M4" s="14" t="s">
        <v>13</v>
      </c>
      <c r="N4" s="14" t="s">
        <v>14</v>
      </c>
      <c r="O4" s="14" t="s">
        <v>15</v>
      </c>
      <c r="P4" s="14" t="s">
        <v>16</v>
      </c>
      <c r="Q4" s="14" t="s">
        <v>17</v>
      </c>
      <c r="R4" s="14" t="s">
        <v>18</v>
      </c>
      <c r="S4" s="14" t="s">
        <v>19</v>
      </c>
      <c r="T4" s="14" t="s">
        <v>20</v>
      </c>
      <c r="U4" s="14" t="s">
        <v>21</v>
      </c>
      <c r="V4" s="14"/>
      <c r="W4" s="14"/>
      <c r="X4" s="14"/>
      <c r="Y4" s="14"/>
      <c r="Z4" s="14" t="s">
        <v>22</v>
      </c>
      <c r="AA4" s="14"/>
      <c r="AB4" s="14"/>
      <c r="AC4" s="14" t="s">
        <v>23</v>
      </c>
      <c r="AD4" s="14" t="s">
        <v>24</v>
      </c>
      <c r="AE4" s="14" t="s">
        <v>25</v>
      </c>
      <c r="AF4" s="14"/>
      <c r="AG4" s="14"/>
      <c r="AH4" s="14"/>
      <c r="AI4" s="15" t="s">
        <v>26</v>
      </c>
      <c r="AJ4" s="15"/>
      <c r="AK4" s="15"/>
      <c r="AL4" s="16" t="s">
        <v>27</v>
      </c>
      <c r="AM4" s="14" t="s">
        <v>28</v>
      </c>
      <c r="AN4" s="14"/>
      <c r="AO4" s="14" t="s">
        <v>29</v>
      </c>
      <c r="AP4" s="14"/>
      <c r="AQ4" s="14"/>
      <c r="AR4" s="14"/>
      <c r="AS4" s="14"/>
      <c r="AT4" s="14"/>
      <c r="AU4" s="14"/>
      <c r="AV4" s="14"/>
      <c r="AW4" s="14"/>
      <c r="AX4" s="14" t="s">
        <v>30</v>
      </c>
      <c r="AY4" s="17" t="s">
        <v>31</v>
      </c>
    </row>
    <row r="5" spans="1:239" ht="12.95" customHeight="1" x14ac:dyDescent="0.25">
      <c r="A5" s="14"/>
      <c r="B5" s="14"/>
      <c r="C5" s="14"/>
      <c r="D5" s="14"/>
      <c r="E5" s="14"/>
      <c r="F5" s="14"/>
      <c r="G5" s="14"/>
      <c r="H5" s="14"/>
      <c r="I5" s="14"/>
      <c r="J5" s="14"/>
      <c r="K5" s="14"/>
      <c r="L5" s="14"/>
      <c r="M5" s="14"/>
      <c r="N5" s="14"/>
      <c r="O5" s="14"/>
      <c r="P5" s="14"/>
      <c r="Q5" s="14"/>
      <c r="R5" s="14"/>
      <c r="S5" s="14"/>
      <c r="T5" s="14"/>
      <c r="U5" s="14" t="s">
        <v>32</v>
      </c>
      <c r="V5" s="14"/>
      <c r="W5" s="14" t="s">
        <v>33</v>
      </c>
      <c r="X5" s="14" t="s">
        <v>34</v>
      </c>
      <c r="Y5" s="14"/>
      <c r="Z5" s="14"/>
      <c r="AA5" s="14"/>
      <c r="AB5" s="14"/>
      <c r="AC5" s="14"/>
      <c r="AD5" s="14"/>
      <c r="AE5" s="14" t="s">
        <v>35</v>
      </c>
      <c r="AF5" s="14" t="s">
        <v>36</v>
      </c>
      <c r="AG5" s="15" t="s">
        <v>37</v>
      </c>
      <c r="AH5" s="15" t="s">
        <v>38</v>
      </c>
      <c r="AI5" s="15" t="s">
        <v>35</v>
      </c>
      <c r="AJ5" s="15" t="s">
        <v>37</v>
      </c>
      <c r="AK5" s="15" t="s">
        <v>38</v>
      </c>
      <c r="AL5" s="16"/>
      <c r="AM5" s="14" t="s">
        <v>39</v>
      </c>
      <c r="AN5" s="14" t="s">
        <v>40</v>
      </c>
      <c r="AO5" s="14" t="s">
        <v>41</v>
      </c>
      <c r="AP5" s="14"/>
      <c r="AQ5" s="14"/>
      <c r="AR5" s="14" t="s">
        <v>42</v>
      </c>
      <c r="AS5" s="14"/>
      <c r="AT5" s="14"/>
      <c r="AU5" s="14" t="s">
        <v>43</v>
      </c>
      <c r="AV5" s="14"/>
      <c r="AW5" s="14"/>
      <c r="AX5" s="14"/>
      <c r="AY5" s="18"/>
    </row>
    <row r="6" spans="1:239" ht="12.95" customHeight="1" x14ac:dyDescent="0.25">
      <c r="A6" s="14"/>
      <c r="B6" s="14"/>
      <c r="C6" s="14"/>
      <c r="D6" s="14"/>
      <c r="E6" s="14"/>
      <c r="F6" s="14"/>
      <c r="G6" s="14"/>
      <c r="H6" s="14"/>
      <c r="I6" s="14"/>
      <c r="J6" s="14"/>
      <c r="K6" s="14"/>
      <c r="L6" s="14"/>
      <c r="M6" s="14"/>
      <c r="N6" s="14"/>
      <c r="O6" s="14"/>
      <c r="P6" s="14"/>
      <c r="Q6" s="14"/>
      <c r="R6" s="14"/>
      <c r="S6" s="14"/>
      <c r="T6" s="14"/>
      <c r="U6" s="14" t="s">
        <v>44</v>
      </c>
      <c r="V6" s="14" t="s">
        <v>45</v>
      </c>
      <c r="W6" s="14" t="s">
        <v>46</v>
      </c>
      <c r="X6" s="14" t="s">
        <v>47</v>
      </c>
      <c r="Y6" s="14" t="s">
        <v>46</v>
      </c>
      <c r="Z6" s="14" t="s">
        <v>48</v>
      </c>
      <c r="AA6" s="14" t="s">
        <v>49</v>
      </c>
      <c r="AB6" s="14" t="s">
        <v>50</v>
      </c>
      <c r="AC6" s="14"/>
      <c r="AD6" s="14"/>
      <c r="AE6" s="14"/>
      <c r="AF6" s="14"/>
      <c r="AG6" s="15"/>
      <c r="AH6" s="15"/>
      <c r="AI6" s="15"/>
      <c r="AJ6" s="15"/>
      <c r="AK6" s="15"/>
      <c r="AL6" s="16"/>
      <c r="AM6" s="14"/>
      <c r="AN6" s="14"/>
      <c r="AO6" s="14" t="s">
        <v>51</v>
      </c>
      <c r="AP6" s="14" t="s">
        <v>52</v>
      </c>
      <c r="AQ6" s="14" t="s">
        <v>53</v>
      </c>
      <c r="AR6" s="14" t="s">
        <v>51</v>
      </c>
      <c r="AS6" s="14" t="s">
        <v>52</v>
      </c>
      <c r="AT6" s="14" t="s">
        <v>53</v>
      </c>
      <c r="AU6" s="14" t="s">
        <v>51</v>
      </c>
      <c r="AV6" s="14" t="s">
        <v>52</v>
      </c>
      <c r="AW6" s="14" t="s">
        <v>53</v>
      </c>
      <c r="AX6" s="14"/>
      <c r="AY6" s="19"/>
    </row>
    <row r="7" spans="1:239" ht="12.95" customHeight="1" x14ac:dyDescent="0.25">
      <c r="A7" s="20"/>
      <c r="B7" s="20"/>
      <c r="C7" s="20"/>
      <c r="D7" s="20"/>
      <c r="E7" s="14"/>
      <c r="F7" s="14" t="s">
        <v>54</v>
      </c>
      <c r="G7" s="14" t="s">
        <v>55</v>
      </c>
      <c r="H7" s="14" t="s">
        <v>56</v>
      </c>
      <c r="I7" s="14" t="s">
        <v>57</v>
      </c>
      <c r="J7" s="14" t="s">
        <v>58</v>
      </c>
      <c r="K7" s="14" t="s">
        <v>59</v>
      </c>
      <c r="L7" s="14" t="s">
        <v>60</v>
      </c>
      <c r="M7" s="14" t="s">
        <v>61</v>
      </c>
      <c r="N7" s="14" t="s">
        <v>62</v>
      </c>
      <c r="O7" s="14" t="s">
        <v>63</v>
      </c>
      <c r="P7" s="14" t="s">
        <v>64</v>
      </c>
      <c r="Q7" s="14" t="s">
        <v>65</v>
      </c>
      <c r="R7" s="14" t="s">
        <v>66</v>
      </c>
      <c r="S7" s="14" t="s">
        <v>67</v>
      </c>
      <c r="T7" s="14" t="s">
        <v>68</v>
      </c>
      <c r="U7" s="14" t="s">
        <v>69</v>
      </c>
      <c r="V7" s="14" t="s">
        <v>70</v>
      </c>
      <c r="W7" s="14" t="s">
        <v>71</v>
      </c>
      <c r="X7" s="14" t="s">
        <v>72</v>
      </c>
      <c r="Y7" s="14" t="s">
        <v>73</v>
      </c>
      <c r="Z7" s="14" t="s">
        <v>74</v>
      </c>
      <c r="AA7" s="14" t="s">
        <v>75</v>
      </c>
      <c r="AB7" s="14" t="s">
        <v>76</v>
      </c>
      <c r="AC7" s="14" t="s">
        <v>77</v>
      </c>
      <c r="AD7" s="14" t="s">
        <v>78</v>
      </c>
      <c r="AE7" s="14" t="s">
        <v>79</v>
      </c>
      <c r="AF7" s="14" t="s">
        <v>80</v>
      </c>
      <c r="AG7" s="15" t="s">
        <v>81</v>
      </c>
      <c r="AH7" s="15" t="s">
        <v>82</v>
      </c>
      <c r="AI7" s="15" t="s">
        <v>83</v>
      </c>
      <c r="AJ7" s="15" t="s">
        <v>84</v>
      </c>
      <c r="AK7" s="15" t="s">
        <v>85</v>
      </c>
      <c r="AL7" s="16" t="s">
        <v>86</v>
      </c>
      <c r="AM7" s="14" t="s">
        <v>87</v>
      </c>
      <c r="AN7" s="14" t="s">
        <v>88</v>
      </c>
      <c r="AO7" s="14" t="s">
        <v>89</v>
      </c>
      <c r="AP7" s="14" t="s">
        <v>90</v>
      </c>
      <c r="AQ7" s="14" t="s">
        <v>91</v>
      </c>
      <c r="AR7" s="14" t="s">
        <v>92</v>
      </c>
      <c r="AS7" s="14" t="s">
        <v>93</v>
      </c>
      <c r="AT7" s="14" t="s">
        <v>94</v>
      </c>
      <c r="AU7" s="14" t="s">
        <v>95</v>
      </c>
      <c r="AV7" s="14" t="s">
        <v>96</v>
      </c>
      <c r="AW7" s="14" t="s">
        <v>97</v>
      </c>
      <c r="AX7" s="20" t="s">
        <v>98</v>
      </c>
      <c r="AY7" s="19"/>
    </row>
    <row r="8" spans="1:239" s="8" customFormat="1" ht="12.95" customHeight="1" outlineLevel="1" x14ac:dyDescent="0.2">
      <c r="A8" s="21"/>
      <c r="B8" s="21"/>
      <c r="C8" s="21"/>
      <c r="D8" s="21"/>
      <c r="E8" s="22"/>
      <c r="F8" s="14" t="s">
        <v>99</v>
      </c>
      <c r="G8" s="23"/>
      <c r="H8" s="23"/>
      <c r="I8" s="23"/>
      <c r="J8" s="21"/>
      <c r="K8" s="21"/>
      <c r="L8" s="24"/>
      <c r="M8" s="21"/>
      <c r="N8" s="21"/>
      <c r="O8" s="25"/>
      <c r="P8" s="24"/>
      <c r="Q8" s="24"/>
      <c r="R8" s="21"/>
      <c r="S8" s="25"/>
      <c r="T8" s="24"/>
      <c r="U8" s="24"/>
      <c r="V8" s="24"/>
      <c r="W8" s="24"/>
      <c r="X8" s="24"/>
      <c r="Y8" s="24"/>
      <c r="Z8" s="26"/>
      <c r="AA8" s="24"/>
      <c r="AB8" s="26"/>
      <c r="AC8" s="24"/>
      <c r="AD8" s="24"/>
      <c r="AE8" s="27"/>
      <c r="AF8" s="28"/>
      <c r="AG8" s="29"/>
      <c r="AH8" s="30"/>
      <c r="AI8" s="30"/>
      <c r="AJ8" s="30"/>
      <c r="AK8" s="30"/>
      <c r="AL8" s="31"/>
      <c r="AM8" s="32"/>
      <c r="AN8" s="32"/>
      <c r="AO8" s="24"/>
      <c r="AP8" s="24"/>
      <c r="AQ8" s="24"/>
      <c r="AR8" s="22"/>
      <c r="AS8" s="24"/>
      <c r="AT8" s="24"/>
      <c r="AU8" s="24"/>
      <c r="AV8" s="24"/>
      <c r="AW8" s="24"/>
      <c r="AX8" s="24"/>
      <c r="AY8" s="18"/>
    </row>
    <row r="9" spans="1:239" s="8" customFormat="1" ht="15.75" customHeight="1" outlineLevel="1" x14ac:dyDescent="0.2">
      <c r="A9" s="21"/>
      <c r="B9" s="21"/>
      <c r="C9" s="21"/>
      <c r="D9" s="21"/>
      <c r="E9" s="22"/>
      <c r="F9" s="14" t="s">
        <v>100</v>
      </c>
      <c r="G9" s="23"/>
      <c r="H9" s="23"/>
      <c r="I9" s="23"/>
      <c r="J9" s="21"/>
      <c r="K9" s="21"/>
      <c r="L9" s="24"/>
      <c r="M9" s="21"/>
      <c r="N9" s="21"/>
      <c r="O9" s="25"/>
      <c r="P9" s="24"/>
      <c r="Q9" s="24"/>
      <c r="R9" s="21"/>
      <c r="S9" s="25"/>
      <c r="T9" s="24"/>
      <c r="U9" s="24"/>
      <c r="V9" s="24"/>
      <c r="W9" s="24"/>
      <c r="X9" s="24"/>
      <c r="Y9" s="24"/>
      <c r="Z9" s="26"/>
      <c r="AA9" s="24"/>
      <c r="AB9" s="26"/>
      <c r="AC9" s="24"/>
      <c r="AD9" s="24"/>
      <c r="AE9" s="27"/>
      <c r="AF9" s="28"/>
      <c r="AG9" s="29"/>
      <c r="AH9" s="30"/>
      <c r="AI9" s="30"/>
      <c r="AJ9" s="30"/>
      <c r="AK9" s="30"/>
      <c r="AL9" s="31"/>
      <c r="AM9" s="32"/>
      <c r="AN9" s="32"/>
      <c r="AO9" s="24"/>
      <c r="AP9" s="24"/>
      <c r="AQ9" s="24"/>
      <c r="AR9" s="22"/>
      <c r="AS9" s="24"/>
      <c r="AT9" s="24"/>
      <c r="AU9" s="24"/>
      <c r="AV9" s="24"/>
      <c r="AW9" s="24"/>
      <c r="AX9" s="24"/>
      <c r="AY9" s="18"/>
    </row>
    <row r="10" spans="1:239" s="34" customFormat="1" ht="15" customHeight="1" x14ac:dyDescent="0.25">
      <c r="A10" s="124" t="s">
        <v>134</v>
      </c>
      <c r="B10" s="124"/>
      <c r="C10" s="134">
        <v>140001570</v>
      </c>
      <c r="D10" s="125" t="s">
        <v>182</v>
      </c>
      <c r="E10" s="124" t="s">
        <v>183</v>
      </c>
      <c r="F10" s="125"/>
      <c r="G10" s="125" t="s">
        <v>184</v>
      </c>
      <c r="H10" s="125" t="s">
        <v>185</v>
      </c>
      <c r="I10" s="125" t="s">
        <v>186</v>
      </c>
      <c r="J10" s="125" t="s">
        <v>108</v>
      </c>
      <c r="K10" s="124" t="s">
        <v>109</v>
      </c>
      <c r="L10" s="125" t="s">
        <v>110</v>
      </c>
      <c r="M10" s="124" t="s">
        <v>83</v>
      </c>
      <c r="N10" s="124" t="s">
        <v>111</v>
      </c>
      <c r="O10" s="125" t="s">
        <v>112</v>
      </c>
      <c r="P10" s="124" t="s">
        <v>113</v>
      </c>
      <c r="Q10" s="125" t="s">
        <v>114</v>
      </c>
      <c r="R10" s="124" t="s">
        <v>111</v>
      </c>
      <c r="S10" s="125" t="s">
        <v>115</v>
      </c>
      <c r="T10" s="125" t="s">
        <v>116</v>
      </c>
      <c r="U10" s="124">
        <v>60</v>
      </c>
      <c r="V10" s="125" t="s">
        <v>117</v>
      </c>
      <c r="W10" s="124"/>
      <c r="X10" s="124"/>
      <c r="Y10" s="124"/>
      <c r="Z10" s="126">
        <v>30</v>
      </c>
      <c r="AA10" s="125">
        <v>60</v>
      </c>
      <c r="AB10" s="125">
        <v>10</v>
      </c>
      <c r="AC10" s="127" t="s">
        <v>142</v>
      </c>
      <c r="AD10" s="125" t="s">
        <v>119</v>
      </c>
      <c r="AE10" s="128">
        <v>160</v>
      </c>
      <c r="AF10" s="128">
        <v>15309</v>
      </c>
      <c r="AG10" s="128">
        <v>2449440</v>
      </c>
      <c r="AH10" s="128">
        <v>2743372.8000000003</v>
      </c>
      <c r="AI10" s="127"/>
      <c r="AJ10" s="129"/>
      <c r="AK10" s="129"/>
      <c r="AL10" s="124" t="s">
        <v>120</v>
      </c>
      <c r="AM10" s="125"/>
      <c r="AN10" s="125"/>
      <c r="AO10" s="125"/>
      <c r="AP10" s="125"/>
      <c r="AQ10" s="125" t="s">
        <v>187</v>
      </c>
      <c r="AR10" s="125"/>
      <c r="AS10" s="125"/>
      <c r="AT10" s="125"/>
      <c r="AU10" s="125"/>
      <c r="AV10" s="125"/>
      <c r="AW10" s="125"/>
      <c r="AX10" s="248" t="s">
        <v>100</v>
      </c>
      <c r="AY10" s="248" t="s">
        <v>461</v>
      </c>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3"/>
      <c r="IB10" s="33"/>
      <c r="IC10" s="33"/>
      <c r="ID10" s="33"/>
      <c r="IE10" s="33"/>
    </row>
    <row r="11" spans="1:239" s="49" customFormat="1" ht="15.75" customHeight="1" x14ac:dyDescent="0.2">
      <c r="A11" s="248" t="s">
        <v>453</v>
      </c>
      <c r="B11" s="248"/>
      <c r="C11" s="248" t="s">
        <v>454</v>
      </c>
      <c r="D11" s="249" t="s">
        <v>455</v>
      </c>
      <c r="E11" s="248" t="s">
        <v>462</v>
      </c>
      <c r="F11" s="249"/>
      <c r="G11" s="249" t="s">
        <v>456</v>
      </c>
      <c r="H11" s="249" t="s">
        <v>457</v>
      </c>
      <c r="I11" s="249" t="s">
        <v>458</v>
      </c>
      <c r="J11" s="249" t="s">
        <v>145</v>
      </c>
      <c r="K11" s="250" t="s">
        <v>109</v>
      </c>
      <c r="L11" s="249"/>
      <c r="M11" s="250" t="s">
        <v>141</v>
      </c>
      <c r="N11" s="250" t="s">
        <v>111</v>
      </c>
      <c r="O11" s="249" t="s">
        <v>112</v>
      </c>
      <c r="P11" s="250" t="s">
        <v>146</v>
      </c>
      <c r="Q11" s="249" t="s">
        <v>114</v>
      </c>
      <c r="R11" s="250" t="s">
        <v>111</v>
      </c>
      <c r="S11" s="249" t="s">
        <v>115</v>
      </c>
      <c r="T11" s="249" t="s">
        <v>116</v>
      </c>
      <c r="U11" s="251">
        <v>90</v>
      </c>
      <c r="V11" s="249" t="s">
        <v>117</v>
      </c>
      <c r="W11" s="250"/>
      <c r="X11" s="250"/>
      <c r="Y11" s="250"/>
      <c r="Z11" s="252"/>
      <c r="AA11" s="249">
        <v>90</v>
      </c>
      <c r="AB11" s="249">
        <v>10</v>
      </c>
      <c r="AC11" s="253" t="s">
        <v>459</v>
      </c>
      <c r="AD11" s="249" t="s">
        <v>119</v>
      </c>
      <c r="AE11" s="253">
        <v>44597</v>
      </c>
      <c r="AF11" s="254">
        <v>707.7</v>
      </c>
      <c r="AG11" s="255">
        <v>31561296.899999999</v>
      </c>
      <c r="AH11" s="255">
        <v>35348652.530000001</v>
      </c>
      <c r="AI11" s="256"/>
      <c r="AJ11" s="255"/>
      <c r="AK11" s="255"/>
      <c r="AL11" s="248" t="s">
        <v>120</v>
      </c>
      <c r="AM11" s="249"/>
      <c r="AN11" s="249"/>
      <c r="AO11" s="249"/>
      <c r="AP11" s="249"/>
      <c r="AQ11" s="249" t="s">
        <v>460</v>
      </c>
      <c r="AR11" s="249"/>
      <c r="AS11" s="249"/>
      <c r="AT11" s="249"/>
      <c r="AU11" s="249"/>
      <c r="AV11" s="249"/>
      <c r="AW11" s="248"/>
      <c r="AX11" s="248" t="s">
        <v>100</v>
      </c>
      <c r="AY11" s="248" t="s">
        <v>461</v>
      </c>
    </row>
    <row r="12" spans="1:239" s="49" customFormat="1" ht="15.75" customHeight="1" x14ac:dyDescent="0.2">
      <c r="A12" s="248" t="s">
        <v>453</v>
      </c>
      <c r="B12" s="248"/>
      <c r="C12" s="248" t="s">
        <v>463</v>
      </c>
      <c r="D12" s="249" t="s">
        <v>464</v>
      </c>
      <c r="E12" s="248" t="s">
        <v>469</v>
      </c>
      <c r="F12" s="249"/>
      <c r="G12" s="249" t="s">
        <v>465</v>
      </c>
      <c r="H12" s="249" t="s">
        <v>466</v>
      </c>
      <c r="I12" s="249" t="s">
        <v>467</v>
      </c>
      <c r="J12" s="249" t="s">
        <v>108</v>
      </c>
      <c r="K12" s="250" t="s">
        <v>109</v>
      </c>
      <c r="L12" s="249"/>
      <c r="M12" s="250" t="s">
        <v>141</v>
      </c>
      <c r="N12" s="250" t="s">
        <v>111</v>
      </c>
      <c r="O12" s="249" t="s">
        <v>112</v>
      </c>
      <c r="P12" s="250" t="s">
        <v>146</v>
      </c>
      <c r="Q12" s="249" t="s">
        <v>114</v>
      </c>
      <c r="R12" s="250" t="s">
        <v>111</v>
      </c>
      <c r="S12" s="249" t="s">
        <v>115</v>
      </c>
      <c r="T12" s="249" t="s">
        <v>116</v>
      </c>
      <c r="U12" s="251">
        <v>60</v>
      </c>
      <c r="V12" s="249" t="s">
        <v>117</v>
      </c>
      <c r="W12" s="250"/>
      <c r="X12" s="250"/>
      <c r="Y12" s="250"/>
      <c r="Z12" s="252"/>
      <c r="AA12" s="249">
        <v>90</v>
      </c>
      <c r="AB12" s="249">
        <v>10</v>
      </c>
      <c r="AC12" s="253" t="s">
        <v>142</v>
      </c>
      <c r="AD12" s="249" t="s">
        <v>119</v>
      </c>
      <c r="AE12" s="253">
        <v>2</v>
      </c>
      <c r="AF12" s="254">
        <v>13662</v>
      </c>
      <c r="AG12" s="255">
        <v>27324</v>
      </c>
      <c r="AH12" s="255">
        <v>30602.880000000001</v>
      </c>
      <c r="AI12" s="256"/>
      <c r="AJ12" s="255"/>
      <c r="AK12" s="255"/>
      <c r="AL12" s="248" t="s">
        <v>120</v>
      </c>
      <c r="AM12" s="249"/>
      <c r="AN12" s="249"/>
      <c r="AO12" s="249"/>
      <c r="AP12" s="249"/>
      <c r="AQ12" s="249" t="s">
        <v>468</v>
      </c>
      <c r="AR12" s="249"/>
      <c r="AS12" s="249"/>
      <c r="AT12" s="249"/>
      <c r="AU12" s="249"/>
      <c r="AV12" s="249"/>
      <c r="AW12" s="248"/>
      <c r="AX12" s="248" t="s">
        <v>100</v>
      </c>
      <c r="AY12" s="248" t="s">
        <v>461</v>
      </c>
    </row>
    <row r="13" spans="1:239" s="49" customFormat="1" ht="15.75" customHeight="1" x14ac:dyDescent="0.2">
      <c r="A13" s="248" t="s">
        <v>453</v>
      </c>
      <c r="B13" s="248"/>
      <c r="C13" s="248" t="s">
        <v>470</v>
      </c>
      <c r="D13" s="249" t="s">
        <v>471</v>
      </c>
      <c r="E13" s="248" t="s">
        <v>476</v>
      </c>
      <c r="F13" s="249"/>
      <c r="G13" s="249" t="s">
        <v>472</v>
      </c>
      <c r="H13" s="249" t="s">
        <v>473</v>
      </c>
      <c r="I13" s="249" t="s">
        <v>474</v>
      </c>
      <c r="J13" s="249" t="s">
        <v>145</v>
      </c>
      <c r="K13" s="250" t="s">
        <v>109</v>
      </c>
      <c r="L13" s="249"/>
      <c r="M13" s="250" t="s">
        <v>141</v>
      </c>
      <c r="N13" s="250" t="s">
        <v>111</v>
      </c>
      <c r="O13" s="249" t="s">
        <v>112</v>
      </c>
      <c r="P13" s="250" t="s">
        <v>146</v>
      </c>
      <c r="Q13" s="249" t="s">
        <v>114</v>
      </c>
      <c r="R13" s="250" t="s">
        <v>111</v>
      </c>
      <c r="S13" s="249" t="s">
        <v>115</v>
      </c>
      <c r="T13" s="249" t="s">
        <v>116</v>
      </c>
      <c r="U13" s="251">
        <v>60</v>
      </c>
      <c r="V13" s="249" t="s">
        <v>117</v>
      </c>
      <c r="W13" s="250"/>
      <c r="X13" s="250"/>
      <c r="Y13" s="250"/>
      <c r="Z13" s="252"/>
      <c r="AA13" s="249">
        <v>90</v>
      </c>
      <c r="AB13" s="249">
        <v>10</v>
      </c>
      <c r="AC13" s="253" t="s">
        <v>142</v>
      </c>
      <c r="AD13" s="249" t="s">
        <v>119</v>
      </c>
      <c r="AE13" s="253">
        <v>24</v>
      </c>
      <c r="AF13" s="254">
        <v>16914.330000000002</v>
      </c>
      <c r="AG13" s="255">
        <v>405943.92</v>
      </c>
      <c r="AH13" s="255">
        <v>454657.19</v>
      </c>
      <c r="AI13" s="256"/>
      <c r="AJ13" s="255"/>
      <c r="AK13" s="255"/>
      <c r="AL13" s="248" t="s">
        <v>120</v>
      </c>
      <c r="AM13" s="249"/>
      <c r="AN13" s="249"/>
      <c r="AO13" s="249"/>
      <c r="AP13" s="249"/>
      <c r="AQ13" s="249" t="s">
        <v>475</v>
      </c>
      <c r="AR13" s="249"/>
      <c r="AS13" s="249"/>
      <c r="AT13" s="249"/>
      <c r="AU13" s="249"/>
      <c r="AV13" s="249"/>
      <c r="AW13" s="248"/>
      <c r="AX13" s="248" t="s">
        <v>100</v>
      </c>
      <c r="AY13" s="248" t="s">
        <v>461</v>
      </c>
    </row>
    <row r="14" spans="1:239" s="49" customFormat="1" ht="15.75" customHeight="1" x14ac:dyDescent="0.2">
      <c r="A14" s="248" t="s">
        <v>453</v>
      </c>
      <c r="B14" s="248"/>
      <c r="C14" s="248" t="s">
        <v>477</v>
      </c>
      <c r="D14" s="249" t="s">
        <v>478</v>
      </c>
      <c r="E14" s="248" t="s">
        <v>483</v>
      </c>
      <c r="F14" s="249"/>
      <c r="G14" s="249" t="s">
        <v>479</v>
      </c>
      <c r="H14" s="249" t="s">
        <v>480</v>
      </c>
      <c r="I14" s="249" t="s">
        <v>481</v>
      </c>
      <c r="J14" s="249" t="s">
        <v>108</v>
      </c>
      <c r="K14" s="250" t="s">
        <v>109</v>
      </c>
      <c r="L14" s="249"/>
      <c r="M14" s="250" t="s">
        <v>141</v>
      </c>
      <c r="N14" s="250" t="s">
        <v>111</v>
      </c>
      <c r="O14" s="249" t="s">
        <v>112</v>
      </c>
      <c r="P14" s="250" t="s">
        <v>146</v>
      </c>
      <c r="Q14" s="249" t="s">
        <v>114</v>
      </c>
      <c r="R14" s="250" t="s">
        <v>111</v>
      </c>
      <c r="S14" s="249" t="s">
        <v>115</v>
      </c>
      <c r="T14" s="249" t="s">
        <v>116</v>
      </c>
      <c r="U14" s="251">
        <v>60</v>
      </c>
      <c r="V14" s="249" t="s">
        <v>117</v>
      </c>
      <c r="W14" s="250"/>
      <c r="X14" s="250"/>
      <c r="Y14" s="250"/>
      <c r="Z14" s="252"/>
      <c r="AA14" s="249">
        <v>90</v>
      </c>
      <c r="AB14" s="249">
        <v>10</v>
      </c>
      <c r="AC14" s="253" t="s">
        <v>142</v>
      </c>
      <c r="AD14" s="249" t="s">
        <v>119</v>
      </c>
      <c r="AE14" s="253">
        <v>4</v>
      </c>
      <c r="AF14" s="254">
        <v>2049.3000000000002</v>
      </c>
      <c r="AG14" s="255">
        <v>8197.2000000000007</v>
      </c>
      <c r="AH14" s="255">
        <v>9180.86</v>
      </c>
      <c r="AI14" s="256"/>
      <c r="AJ14" s="255"/>
      <c r="AK14" s="255"/>
      <c r="AL14" s="248" t="s">
        <v>120</v>
      </c>
      <c r="AM14" s="249"/>
      <c r="AN14" s="249"/>
      <c r="AO14" s="249"/>
      <c r="AP14" s="249"/>
      <c r="AQ14" s="249" t="s">
        <v>482</v>
      </c>
      <c r="AR14" s="249"/>
      <c r="AS14" s="249"/>
      <c r="AT14" s="249"/>
      <c r="AU14" s="249"/>
      <c r="AV14" s="249"/>
      <c r="AW14" s="248"/>
      <c r="AX14" s="248" t="s">
        <v>100</v>
      </c>
      <c r="AY14" s="248" t="s">
        <v>461</v>
      </c>
    </row>
    <row r="15" spans="1:239" s="49" customFormat="1" ht="15.75" customHeight="1" x14ac:dyDescent="0.2">
      <c r="A15" s="248" t="s">
        <v>453</v>
      </c>
      <c r="B15" s="248"/>
      <c r="C15" s="248" t="s">
        <v>484</v>
      </c>
      <c r="D15" s="249" t="s">
        <v>485</v>
      </c>
      <c r="E15" s="248" t="s">
        <v>487</v>
      </c>
      <c r="F15" s="249"/>
      <c r="G15" s="249" t="s">
        <v>479</v>
      </c>
      <c r="H15" s="249" t="s">
        <v>480</v>
      </c>
      <c r="I15" s="249" t="s">
        <v>481</v>
      </c>
      <c r="J15" s="249" t="s">
        <v>108</v>
      </c>
      <c r="K15" s="250" t="s">
        <v>109</v>
      </c>
      <c r="L15" s="249"/>
      <c r="M15" s="250" t="s">
        <v>141</v>
      </c>
      <c r="N15" s="250" t="s">
        <v>111</v>
      </c>
      <c r="O15" s="249" t="s">
        <v>112</v>
      </c>
      <c r="P15" s="250" t="s">
        <v>146</v>
      </c>
      <c r="Q15" s="249" t="s">
        <v>114</v>
      </c>
      <c r="R15" s="250" t="s">
        <v>111</v>
      </c>
      <c r="S15" s="249" t="s">
        <v>115</v>
      </c>
      <c r="T15" s="249" t="s">
        <v>116</v>
      </c>
      <c r="U15" s="251">
        <v>60</v>
      </c>
      <c r="V15" s="249" t="s">
        <v>117</v>
      </c>
      <c r="W15" s="250"/>
      <c r="X15" s="250"/>
      <c r="Y15" s="250"/>
      <c r="Z15" s="252"/>
      <c r="AA15" s="249">
        <v>90</v>
      </c>
      <c r="AB15" s="249">
        <v>10</v>
      </c>
      <c r="AC15" s="253" t="s">
        <v>142</v>
      </c>
      <c r="AD15" s="249" t="s">
        <v>119</v>
      </c>
      <c r="AE15" s="253">
        <v>4</v>
      </c>
      <c r="AF15" s="254">
        <v>484.74</v>
      </c>
      <c r="AG15" s="255">
        <v>1938.96</v>
      </c>
      <c r="AH15" s="255">
        <v>2171.64</v>
      </c>
      <c r="AI15" s="256"/>
      <c r="AJ15" s="255"/>
      <c r="AK15" s="255"/>
      <c r="AL15" s="248" t="s">
        <v>120</v>
      </c>
      <c r="AM15" s="249"/>
      <c r="AN15" s="249"/>
      <c r="AO15" s="249"/>
      <c r="AP15" s="249"/>
      <c r="AQ15" s="249" t="s">
        <v>486</v>
      </c>
      <c r="AR15" s="249"/>
      <c r="AS15" s="249"/>
      <c r="AT15" s="249"/>
      <c r="AU15" s="249"/>
      <c r="AV15" s="249"/>
      <c r="AW15" s="248"/>
      <c r="AX15" s="248" t="s">
        <v>100</v>
      </c>
      <c r="AY15" s="248" t="s">
        <v>461</v>
      </c>
    </row>
    <row r="16" spans="1:239" s="49" customFormat="1" ht="15.75" customHeight="1" x14ac:dyDescent="0.2">
      <c r="A16" s="248" t="s">
        <v>453</v>
      </c>
      <c r="B16" s="248"/>
      <c r="C16" s="248" t="s">
        <v>488</v>
      </c>
      <c r="D16" s="249" t="s">
        <v>489</v>
      </c>
      <c r="E16" s="248" t="s">
        <v>493</v>
      </c>
      <c r="F16" s="249"/>
      <c r="G16" s="249" t="s">
        <v>490</v>
      </c>
      <c r="H16" s="249" t="s">
        <v>480</v>
      </c>
      <c r="I16" s="249" t="s">
        <v>491</v>
      </c>
      <c r="J16" s="249" t="s">
        <v>108</v>
      </c>
      <c r="K16" s="250" t="s">
        <v>109</v>
      </c>
      <c r="L16" s="249"/>
      <c r="M16" s="250" t="s">
        <v>141</v>
      </c>
      <c r="N16" s="250" t="s">
        <v>111</v>
      </c>
      <c r="O16" s="249" t="s">
        <v>112</v>
      </c>
      <c r="P16" s="250" t="s">
        <v>146</v>
      </c>
      <c r="Q16" s="249" t="s">
        <v>114</v>
      </c>
      <c r="R16" s="250" t="s">
        <v>111</v>
      </c>
      <c r="S16" s="249" t="s">
        <v>115</v>
      </c>
      <c r="T16" s="249" t="s">
        <v>116</v>
      </c>
      <c r="U16" s="251">
        <v>60</v>
      </c>
      <c r="V16" s="249" t="s">
        <v>117</v>
      </c>
      <c r="W16" s="250"/>
      <c r="X16" s="250"/>
      <c r="Y16" s="250"/>
      <c r="Z16" s="252"/>
      <c r="AA16" s="249">
        <v>90</v>
      </c>
      <c r="AB16" s="249">
        <v>10</v>
      </c>
      <c r="AC16" s="253" t="s">
        <v>142</v>
      </c>
      <c r="AD16" s="249" t="s">
        <v>119</v>
      </c>
      <c r="AE16" s="253">
        <v>6</v>
      </c>
      <c r="AF16" s="254">
        <v>2277</v>
      </c>
      <c r="AG16" s="255">
        <v>13662</v>
      </c>
      <c r="AH16" s="255">
        <v>15301.44</v>
      </c>
      <c r="AI16" s="256"/>
      <c r="AJ16" s="255"/>
      <c r="AK16" s="255"/>
      <c r="AL16" s="248" t="s">
        <v>120</v>
      </c>
      <c r="AM16" s="249"/>
      <c r="AN16" s="249"/>
      <c r="AO16" s="249"/>
      <c r="AP16" s="249"/>
      <c r="AQ16" s="249" t="s">
        <v>492</v>
      </c>
      <c r="AR16" s="249"/>
      <c r="AS16" s="249"/>
      <c r="AT16" s="249"/>
      <c r="AU16" s="249"/>
      <c r="AV16" s="249"/>
      <c r="AW16" s="248"/>
      <c r="AX16" s="248" t="s">
        <v>100</v>
      </c>
      <c r="AY16" s="248" t="s">
        <v>461</v>
      </c>
    </row>
    <row r="17" spans="1:254" s="49" customFormat="1" ht="15.75" customHeight="1" x14ac:dyDescent="0.2">
      <c r="A17" s="248" t="s">
        <v>453</v>
      </c>
      <c r="B17" s="248"/>
      <c r="C17" s="248" t="s">
        <v>494</v>
      </c>
      <c r="D17" s="249" t="s">
        <v>495</v>
      </c>
      <c r="E17" s="248" t="s">
        <v>497</v>
      </c>
      <c r="F17" s="249"/>
      <c r="G17" s="249" t="s">
        <v>490</v>
      </c>
      <c r="H17" s="249" t="s">
        <v>480</v>
      </c>
      <c r="I17" s="249" t="s">
        <v>491</v>
      </c>
      <c r="J17" s="249" t="s">
        <v>108</v>
      </c>
      <c r="K17" s="250" t="s">
        <v>109</v>
      </c>
      <c r="L17" s="249"/>
      <c r="M17" s="250" t="s">
        <v>141</v>
      </c>
      <c r="N17" s="250" t="s">
        <v>111</v>
      </c>
      <c r="O17" s="249" t="s">
        <v>112</v>
      </c>
      <c r="P17" s="250" t="s">
        <v>146</v>
      </c>
      <c r="Q17" s="249" t="s">
        <v>114</v>
      </c>
      <c r="R17" s="250" t="s">
        <v>111</v>
      </c>
      <c r="S17" s="249" t="s">
        <v>115</v>
      </c>
      <c r="T17" s="249" t="s">
        <v>116</v>
      </c>
      <c r="U17" s="251">
        <v>60</v>
      </c>
      <c r="V17" s="249" t="s">
        <v>117</v>
      </c>
      <c r="W17" s="250"/>
      <c r="X17" s="250"/>
      <c r="Y17" s="250"/>
      <c r="Z17" s="252"/>
      <c r="AA17" s="249">
        <v>90</v>
      </c>
      <c r="AB17" s="249">
        <v>10</v>
      </c>
      <c r="AC17" s="253" t="s">
        <v>142</v>
      </c>
      <c r="AD17" s="249" t="s">
        <v>119</v>
      </c>
      <c r="AE17" s="253">
        <v>26</v>
      </c>
      <c r="AF17" s="254">
        <v>2277</v>
      </c>
      <c r="AG17" s="255">
        <v>59202</v>
      </c>
      <c r="AH17" s="255">
        <v>66306.240000000005</v>
      </c>
      <c r="AI17" s="256"/>
      <c r="AJ17" s="255"/>
      <c r="AK17" s="255"/>
      <c r="AL17" s="248" t="s">
        <v>120</v>
      </c>
      <c r="AM17" s="249"/>
      <c r="AN17" s="249"/>
      <c r="AO17" s="249"/>
      <c r="AP17" s="249"/>
      <c r="AQ17" s="249" t="s">
        <v>496</v>
      </c>
      <c r="AR17" s="249"/>
      <c r="AS17" s="249"/>
      <c r="AT17" s="249"/>
      <c r="AU17" s="249"/>
      <c r="AV17" s="249"/>
      <c r="AW17" s="248"/>
      <c r="AX17" s="248" t="s">
        <v>100</v>
      </c>
      <c r="AY17" s="248" t="s">
        <v>461</v>
      </c>
    </row>
    <row r="18" spans="1:254" s="49" customFormat="1" ht="15.75" customHeight="1" x14ac:dyDescent="0.2">
      <c r="A18" s="248" t="s">
        <v>453</v>
      </c>
      <c r="B18" s="248"/>
      <c r="C18" s="248" t="s">
        <v>498</v>
      </c>
      <c r="D18" s="249" t="s">
        <v>499</v>
      </c>
      <c r="E18" s="248" t="s">
        <v>504</v>
      </c>
      <c r="F18" s="249"/>
      <c r="G18" s="249" t="s">
        <v>500</v>
      </c>
      <c r="H18" s="249" t="s">
        <v>501</v>
      </c>
      <c r="I18" s="249" t="s">
        <v>502</v>
      </c>
      <c r="J18" s="249" t="s">
        <v>145</v>
      </c>
      <c r="K18" s="250" t="s">
        <v>109</v>
      </c>
      <c r="L18" s="249"/>
      <c r="M18" s="250" t="s">
        <v>141</v>
      </c>
      <c r="N18" s="250" t="s">
        <v>111</v>
      </c>
      <c r="O18" s="249" t="s">
        <v>112</v>
      </c>
      <c r="P18" s="250" t="s">
        <v>113</v>
      </c>
      <c r="Q18" s="249" t="s">
        <v>114</v>
      </c>
      <c r="R18" s="250" t="s">
        <v>111</v>
      </c>
      <c r="S18" s="249" t="s">
        <v>115</v>
      </c>
      <c r="T18" s="249" t="s">
        <v>116</v>
      </c>
      <c r="U18" s="251">
        <v>60</v>
      </c>
      <c r="V18" s="249" t="s">
        <v>117</v>
      </c>
      <c r="W18" s="250"/>
      <c r="X18" s="250"/>
      <c r="Y18" s="250"/>
      <c r="Z18" s="252"/>
      <c r="AA18" s="249">
        <v>90</v>
      </c>
      <c r="AB18" s="249">
        <v>10</v>
      </c>
      <c r="AC18" s="253" t="s">
        <v>142</v>
      </c>
      <c r="AD18" s="249" t="s">
        <v>119</v>
      </c>
      <c r="AE18" s="253">
        <v>8</v>
      </c>
      <c r="AF18" s="254">
        <v>3105</v>
      </c>
      <c r="AG18" s="255">
        <v>24840</v>
      </c>
      <c r="AH18" s="255">
        <v>27820.799999999999</v>
      </c>
      <c r="AI18" s="256"/>
      <c r="AJ18" s="255"/>
      <c r="AK18" s="255"/>
      <c r="AL18" s="248" t="s">
        <v>120</v>
      </c>
      <c r="AM18" s="249"/>
      <c r="AN18" s="249"/>
      <c r="AO18" s="249"/>
      <c r="AP18" s="249"/>
      <c r="AQ18" s="249" t="s">
        <v>503</v>
      </c>
      <c r="AR18" s="249"/>
      <c r="AS18" s="249"/>
      <c r="AT18" s="249"/>
      <c r="AU18" s="249"/>
      <c r="AV18" s="249"/>
      <c r="AW18" s="248"/>
      <c r="AX18" s="248" t="s">
        <v>100</v>
      </c>
      <c r="AY18" s="248" t="s">
        <v>461</v>
      </c>
    </row>
    <row r="19" spans="1:254" s="49" customFormat="1" ht="15.75" customHeight="1" x14ac:dyDescent="0.2">
      <c r="A19" s="248" t="s">
        <v>453</v>
      </c>
      <c r="B19" s="248"/>
      <c r="C19" s="248" t="s">
        <v>505</v>
      </c>
      <c r="D19" s="249" t="s">
        <v>506</v>
      </c>
      <c r="E19" s="248" t="s">
        <v>508</v>
      </c>
      <c r="F19" s="249"/>
      <c r="G19" s="249" t="s">
        <v>500</v>
      </c>
      <c r="H19" s="249" t="s">
        <v>501</v>
      </c>
      <c r="I19" s="249" t="s">
        <v>502</v>
      </c>
      <c r="J19" s="249" t="s">
        <v>145</v>
      </c>
      <c r="K19" s="250" t="s">
        <v>109</v>
      </c>
      <c r="L19" s="249"/>
      <c r="M19" s="250" t="s">
        <v>141</v>
      </c>
      <c r="N19" s="250" t="s">
        <v>111</v>
      </c>
      <c r="O19" s="249" t="s">
        <v>112</v>
      </c>
      <c r="P19" s="250" t="s">
        <v>113</v>
      </c>
      <c r="Q19" s="249" t="s">
        <v>114</v>
      </c>
      <c r="R19" s="250" t="s">
        <v>111</v>
      </c>
      <c r="S19" s="249" t="s">
        <v>115</v>
      </c>
      <c r="T19" s="249" t="s">
        <v>116</v>
      </c>
      <c r="U19" s="251">
        <v>60</v>
      </c>
      <c r="V19" s="249" t="s">
        <v>117</v>
      </c>
      <c r="W19" s="250"/>
      <c r="X19" s="250"/>
      <c r="Y19" s="250"/>
      <c r="Z19" s="252"/>
      <c r="AA19" s="249">
        <v>90</v>
      </c>
      <c r="AB19" s="249">
        <v>10</v>
      </c>
      <c r="AC19" s="253" t="s">
        <v>142</v>
      </c>
      <c r="AD19" s="249" t="s">
        <v>119</v>
      </c>
      <c r="AE19" s="253">
        <v>8</v>
      </c>
      <c r="AF19" s="254">
        <v>5275.5</v>
      </c>
      <c r="AG19" s="255">
        <v>42204</v>
      </c>
      <c r="AH19" s="255">
        <v>47268.480000000003</v>
      </c>
      <c r="AI19" s="256"/>
      <c r="AJ19" s="255"/>
      <c r="AK19" s="255"/>
      <c r="AL19" s="248" t="s">
        <v>120</v>
      </c>
      <c r="AM19" s="249"/>
      <c r="AN19" s="249"/>
      <c r="AO19" s="249"/>
      <c r="AP19" s="249"/>
      <c r="AQ19" s="249" t="s">
        <v>507</v>
      </c>
      <c r="AR19" s="249"/>
      <c r="AS19" s="249"/>
      <c r="AT19" s="249"/>
      <c r="AU19" s="249"/>
      <c r="AV19" s="249"/>
      <c r="AW19" s="248"/>
      <c r="AX19" s="248" t="s">
        <v>100</v>
      </c>
      <c r="AY19" s="248" t="s">
        <v>461</v>
      </c>
    </row>
    <row r="20" spans="1:254" s="49" customFormat="1" ht="15.75" customHeight="1" x14ac:dyDescent="0.2">
      <c r="A20" s="248" t="s">
        <v>453</v>
      </c>
      <c r="B20" s="248"/>
      <c r="C20" s="248" t="s">
        <v>509</v>
      </c>
      <c r="D20" s="249" t="s">
        <v>510</v>
      </c>
      <c r="E20" s="248" t="s">
        <v>512</v>
      </c>
      <c r="F20" s="249"/>
      <c r="G20" s="249" t="s">
        <v>500</v>
      </c>
      <c r="H20" s="249" t="s">
        <v>501</v>
      </c>
      <c r="I20" s="249" t="s">
        <v>502</v>
      </c>
      <c r="J20" s="249" t="s">
        <v>145</v>
      </c>
      <c r="K20" s="250" t="s">
        <v>109</v>
      </c>
      <c r="L20" s="249"/>
      <c r="M20" s="250" t="s">
        <v>141</v>
      </c>
      <c r="N20" s="250" t="s">
        <v>111</v>
      </c>
      <c r="O20" s="249" t="s">
        <v>112</v>
      </c>
      <c r="P20" s="250" t="s">
        <v>113</v>
      </c>
      <c r="Q20" s="249" t="s">
        <v>114</v>
      </c>
      <c r="R20" s="250" t="s">
        <v>111</v>
      </c>
      <c r="S20" s="249" t="s">
        <v>115</v>
      </c>
      <c r="T20" s="249" t="s">
        <v>116</v>
      </c>
      <c r="U20" s="251">
        <v>60</v>
      </c>
      <c r="V20" s="249" t="s">
        <v>117</v>
      </c>
      <c r="W20" s="250"/>
      <c r="X20" s="250"/>
      <c r="Y20" s="250"/>
      <c r="Z20" s="252"/>
      <c r="AA20" s="249">
        <v>90</v>
      </c>
      <c r="AB20" s="249">
        <v>10</v>
      </c>
      <c r="AC20" s="253" t="s">
        <v>142</v>
      </c>
      <c r="AD20" s="249" t="s">
        <v>119</v>
      </c>
      <c r="AE20" s="253">
        <v>4</v>
      </c>
      <c r="AF20" s="254">
        <v>517.5</v>
      </c>
      <c r="AG20" s="255">
        <v>2070</v>
      </c>
      <c r="AH20" s="255">
        <v>2318.4</v>
      </c>
      <c r="AI20" s="256"/>
      <c r="AJ20" s="255"/>
      <c r="AK20" s="255"/>
      <c r="AL20" s="248" t="s">
        <v>120</v>
      </c>
      <c r="AM20" s="249"/>
      <c r="AN20" s="249"/>
      <c r="AO20" s="249"/>
      <c r="AP20" s="249"/>
      <c r="AQ20" s="249" t="s">
        <v>511</v>
      </c>
      <c r="AR20" s="249"/>
      <c r="AS20" s="249"/>
      <c r="AT20" s="249"/>
      <c r="AU20" s="249"/>
      <c r="AV20" s="249"/>
      <c r="AW20" s="248"/>
      <c r="AX20" s="248" t="s">
        <v>100</v>
      </c>
      <c r="AY20" s="248" t="s">
        <v>461</v>
      </c>
    </row>
    <row r="21" spans="1:254" s="49" customFormat="1" ht="15.75" customHeight="1" x14ac:dyDescent="0.2">
      <c r="A21" s="248" t="s">
        <v>453</v>
      </c>
      <c r="B21" s="248"/>
      <c r="C21" s="248" t="s">
        <v>513</v>
      </c>
      <c r="D21" s="249" t="s">
        <v>514</v>
      </c>
      <c r="E21" s="248" t="s">
        <v>516</v>
      </c>
      <c r="F21" s="249"/>
      <c r="G21" s="249" t="s">
        <v>500</v>
      </c>
      <c r="H21" s="249" t="s">
        <v>501</v>
      </c>
      <c r="I21" s="249" t="s">
        <v>502</v>
      </c>
      <c r="J21" s="249" t="s">
        <v>145</v>
      </c>
      <c r="K21" s="250" t="s">
        <v>109</v>
      </c>
      <c r="L21" s="249"/>
      <c r="M21" s="250" t="s">
        <v>141</v>
      </c>
      <c r="N21" s="250" t="s">
        <v>111</v>
      </c>
      <c r="O21" s="249" t="s">
        <v>112</v>
      </c>
      <c r="P21" s="250" t="s">
        <v>113</v>
      </c>
      <c r="Q21" s="249" t="s">
        <v>114</v>
      </c>
      <c r="R21" s="250" t="s">
        <v>111</v>
      </c>
      <c r="S21" s="249" t="s">
        <v>115</v>
      </c>
      <c r="T21" s="249" t="s">
        <v>116</v>
      </c>
      <c r="U21" s="251">
        <v>60</v>
      </c>
      <c r="V21" s="249" t="s">
        <v>117</v>
      </c>
      <c r="W21" s="250"/>
      <c r="X21" s="250"/>
      <c r="Y21" s="250"/>
      <c r="Z21" s="252"/>
      <c r="AA21" s="249">
        <v>90</v>
      </c>
      <c r="AB21" s="249">
        <v>10</v>
      </c>
      <c r="AC21" s="253" t="s">
        <v>142</v>
      </c>
      <c r="AD21" s="249" t="s">
        <v>119</v>
      </c>
      <c r="AE21" s="253">
        <v>4</v>
      </c>
      <c r="AF21" s="254">
        <v>3260.5</v>
      </c>
      <c r="AG21" s="255">
        <v>13042</v>
      </c>
      <c r="AH21" s="255">
        <v>14607.04</v>
      </c>
      <c r="AI21" s="256"/>
      <c r="AJ21" s="255"/>
      <c r="AK21" s="255"/>
      <c r="AL21" s="248" t="s">
        <v>120</v>
      </c>
      <c r="AM21" s="249"/>
      <c r="AN21" s="249"/>
      <c r="AO21" s="249"/>
      <c r="AP21" s="249"/>
      <c r="AQ21" s="249" t="s">
        <v>515</v>
      </c>
      <c r="AR21" s="249"/>
      <c r="AS21" s="249"/>
      <c r="AT21" s="249"/>
      <c r="AU21" s="249"/>
      <c r="AV21" s="249"/>
      <c r="AW21" s="248"/>
      <c r="AX21" s="248" t="s">
        <v>100</v>
      </c>
      <c r="AY21" s="248" t="s">
        <v>461</v>
      </c>
    </row>
    <row r="22" spans="1:254" s="49" customFormat="1" ht="15.75" customHeight="1" x14ac:dyDescent="0.2">
      <c r="A22" s="248" t="s">
        <v>453</v>
      </c>
      <c r="B22" s="248"/>
      <c r="C22" s="248" t="s">
        <v>517</v>
      </c>
      <c r="D22" s="249" t="s">
        <v>518</v>
      </c>
      <c r="E22" s="248" t="s">
        <v>520</v>
      </c>
      <c r="F22" s="249"/>
      <c r="G22" s="249" t="s">
        <v>500</v>
      </c>
      <c r="H22" s="249" t="s">
        <v>501</v>
      </c>
      <c r="I22" s="249" t="s">
        <v>502</v>
      </c>
      <c r="J22" s="249" t="s">
        <v>145</v>
      </c>
      <c r="K22" s="250" t="s">
        <v>109</v>
      </c>
      <c r="L22" s="249"/>
      <c r="M22" s="250" t="s">
        <v>141</v>
      </c>
      <c r="N22" s="250" t="s">
        <v>111</v>
      </c>
      <c r="O22" s="249" t="s">
        <v>112</v>
      </c>
      <c r="P22" s="250" t="s">
        <v>113</v>
      </c>
      <c r="Q22" s="249" t="s">
        <v>114</v>
      </c>
      <c r="R22" s="250" t="s">
        <v>111</v>
      </c>
      <c r="S22" s="249" t="s">
        <v>115</v>
      </c>
      <c r="T22" s="249" t="s">
        <v>116</v>
      </c>
      <c r="U22" s="251">
        <v>60</v>
      </c>
      <c r="V22" s="249" t="s">
        <v>117</v>
      </c>
      <c r="W22" s="250"/>
      <c r="X22" s="250"/>
      <c r="Y22" s="250"/>
      <c r="Z22" s="252"/>
      <c r="AA22" s="249">
        <v>90</v>
      </c>
      <c r="AB22" s="249">
        <v>10</v>
      </c>
      <c r="AC22" s="253" t="s">
        <v>142</v>
      </c>
      <c r="AD22" s="249" t="s">
        <v>119</v>
      </c>
      <c r="AE22" s="253">
        <v>4</v>
      </c>
      <c r="AF22" s="254">
        <v>3260.5</v>
      </c>
      <c r="AG22" s="255">
        <v>13042</v>
      </c>
      <c r="AH22" s="255">
        <v>14607.04</v>
      </c>
      <c r="AI22" s="256"/>
      <c r="AJ22" s="255"/>
      <c r="AK22" s="255"/>
      <c r="AL22" s="248" t="s">
        <v>120</v>
      </c>
      <c r="AM22" s="249"/>
      <c r="AN22" s="249"/>
      <c r="AO22" s="249"/>
      <c r="AP22" s="249"/>
      <c r="AQ22" s="249" t="s">
        <v>519</v>
      </c>
      <c r="AR22" s="249"/>
      <c r="AS22" s="249"/>
      <c r="AT22" s="249"/>
      <c r="AU22" s="249"/>
      <c r="AV22" s="249"/>
      <c r="AW22" s="248"/>
      <c r="AX22" s="248" t="s">
        <v>100</v>
      </c>
      <c r="AY22" s="248" t="s">
        <v>461</v>
      </c>
    </row>
    <row r="23" spans="1:254" s="49" customFormat="1" ht="15.75" customHeight="1" x14ac:dyDescent="0.2">
      <c r="A23" s="248" t="s">
        <v>453</v>
      </c>
      <c r="B23" s="248"/>
      <c r="C23" s="248" t="s">
        <v>521</v>
      </c>
      <c r="D23" s="249" t="s">
        <v>522</v>
      </c>
      <c r="E23" s="248" t="s">
        <v>527</v>
      </c>
      <c r="F23" s="249"/>
      <c r="G23" s="249" t="s">
        <v>523</v>
      </c>
      <c r="H23" s="249" t="s">
        <v>524</v>
      </c>
      <c r="I23" s="249" t="s">
        <v>525</v>
      </c>
      <c r="J23" s="249" t="s">
        <v>108</v>
      </c>
      <c r="K23" s="250" t="s">
        <v>109</v>
      </c>
      <c r="L23" s="249"/>
      <c r="M23" s="250" t="s">
        <v>141</v>
      </c>
      <c r="N23" s="250" t="s">
        <v>111</v>
      </c>
      <c r="O23" s="249" t="s">
        <v>112</v>
      </c>
      <c r="P23" s="250" t="s">
        <v>146</v>
      </c>
      <c r="Q23" s="249" t="s">
        <v>114</v>
      </c>
      <c r="R23" s="250" t="s">
        <v>111</v>
      </c>
      <c r="S23" s="249" t="s">
        <v>115</v>
      </c>
      <c r="T23" s="249" t="s">
        <v>116</v>
      </c>
      <c r="U23" s="251">
        <v>60</v>
      </c>
      <c r="V23" s="249" t="s">
        <v>117</v>
      </c>
      <c r="W23" s="250"/>
      <c r="X23" s="250"/>
      <c r="Y23" s="250"/>
      <c r="Z23" s="252"/>
      <c r="AA23" s="249">
        <v>90</v>
      </c>
      <c r="AB23" s="249">
        <v>10</v>
      </c>
      <c r="AC23" s="253" t="s">
        <v>142</v>
      </c>
      <c r="AD23" s="249" t="s">
        <v>119</v>
      </c>
      <c r="AE23" s="253">
        <v>2</v>
      </c>
      <c r="AF23" s="254">
        <v>10588.05</v>
      </c>
      <c r="AG23" s="255">
        <v>21176.1</v>
      </c>
      <c r="AH23" s="255">
        <v>23717.23</v>
      </c>
      <c r="AI23" s="256"/>
      <c r="AJ23" s="255"/>
      <c r="AK23" s="255"/>
      <c r="AL23" s="248" t="s">
        <v>120</v>
      </c>
      <c r="AM23" s="249"/>
      <c r="AN23" s="249"/>
      <c r="AO23" s="249"/>
      <c r="AP23" s="249"/>
      <c r="AQ23" s="249" t="s">
        <v>526</v>
      </c>
      <c r="AR23" s="249"/>
      <c r="AS23" s="249"/>
      <c r="AT23" s="249"/>
      <c r="AU23" s="249"/>
      <c r="AV23" s="249"/>
      <c r="AW23" s="248"/>
      <c r="AX23" s="248" t="s">
        <v>100</v>
      </c>
      <c r="AY23" s="248" t="s">
        <v>461</v>
      </c>
    </row>
    <row r="24" spans="1:254" s="49" customFormat="1" ht="15.75" customHeight="1" x14ac:dyDescent="0.2">
      <c r="A24" s="248" t="s">
        <v>453</v>
      </c>
      <c r="B24" s="248"/>
      <c r="C24" s="248" t="s">
        <v>528</v>
      </c>
      <c r="D24" s="249" t="s">
        <v>529</v>
      </c>
      <c r="E24" s="248" t="s">
        <v>534</v>
      </c>
      <c r="F24" s="249"/>
      <c r="G24" s="249" t="s">
        <v>530</v>
      </c>
      <c r="H24" s="249" t="s">
        <v>531</v>
      </c>
      <c r="I24" s="249" t="s">
        <v>532</v>
      </c>
      <c r="J24" s="249" t="s">
        <v>108</v>
      </c>
      <c r="K24" s="250" t="s">
        <v>109</v>
      </c>
      <c r="L24" s="249"/>
      <c r="M24" s="250" t="s">
        <v>141</v>
      </c>
      <c r="N24" s="250" t="s">
        <v>111</v>
      </c>
      <c r="O24" s="249" t="s">
        <v>112</v>
      </c>
      <c r="P24" s="250" t="s">
        <v>146</v>
      </c>
      <c r="Q24" s="249" t="s">
        <v>114</v>
      </c>
      <c r="R24" s="250" t="s">
        <v>111</v>
      </c>
      <c r="S24" s="249" t="s">
        <v>115</v>
      </c>
      <c r="T24" s="249" t="s">
        <v>116</v>
      </c>
      <c r="U24" s="251">
        <v>60</v>
      </c>
      <c r="V24" s="249" t="s">
        <v>117</v>
      </c>
      <c r="W24" s="250"/>
      <c r="X24" s="250"/>
      <c r="Y24" s="250"/>
      <c r="Z24" s="252"/>
      <c r="AA24" s="249">
        <v>90</v>
      </c>
      <c r="AB24" s="249">
        <v>10</v>
      </c>
      <c r="AC24" s="253" t="s">
        <v>181</v>
      </c>
      <c r="AD24" s="249" t="s">
        <v>119</v>
      </c>
      <c r="AE24" s="253">
        <v>7</v>
      </c>
      <c r="AF24" s="254">
        <v>32342</v>
      </c>
      <c r="AG24" s="255">
        <v>226394</v>
      </c>
      <c r="AH24" s="255">
        <v>253561.28</v>
      </c>
      <c r="AI24" s="256"/>
      <c r="AJ24" s="255"/>
      <c r="AK24" s="255"/>
      <c r="AL24" s="248" t="s">
        <v>120</v>
      </c>
      <c r="AM24" s="249"/>
      <c r="AN24" s="249"/>
      <c r="AO24" s="249"/>
      <c r="AP24" s="249"/>
      <c r="AQ24" s="249" t="s">
        <v>533</v>
      </c>
      <c r="AR24" s="249"/>
      <c r="AS24" s="249"/>
      <c r="AT24" s="249"/>
      <c r="AU24" s="249"/>
      <c r="AV24" s="249"/>
      <c r="AW24" s="248"/>
      <c r="AX24" s="248" t="s">
        <v>100</v>
      </c>
      <c r="AY24" s="248" t="s">
        <v>461</v>
      </c>
    </row>
    <row r="25" spans="1:254" s="49" customFormat="1" ht="15.75" customHeight="1" x14ac:dyDescent="0.2">
      <c r="A25" s="248" t="s">
        <v>453</v>
      </c>
      <c r="B25" s="248"/>
      <c r="C25" s="248" t="s">
        <v>535</v>
      </c>
      <c r="D25" s="249" t="s">
        <v>536</v>
      </c>
      <c r="E25" s="248" t="s">
        <v>538</v>
      </c>
      <c r="F25" s="249"/>
      <c r="G25" s="249" t="s">
        <v>530</v>
      </c>
      <c r="H25" s="249" t="s">
        <v>531</v>
      </c>
      <c r="I25" s="249" t="s">
        <v>532</v>
      </c>
      <c r="J25" s="249" t="s">
        <v>108</v>
      </c>
      <c r="K25" s="250" t="s">
        <v>109</v>
      </c>
      <c r="L25" s="249"/>
      <c r="M25" s="250" t="s">
        <v>141</v>
      </c>
      <c r="N25" s="250" t="s">
        <v>111</v>
      </c>
      <c r="O25" s="249" t="s">
        <v>112</v>
      </c>
      <c r="P25" s="250" t="s">
        <v>146</v>
      </c>
      <c r="Q25" s="249" t="s">
        <v>114</v>
      </c>
      <c r="R25" s="250" t="s">
        <v>111</v>
      </c>
      <c r="S25" s="249" t="s">
        <v>115</v>
      </c>
      <c r="T25" s="249" t="s">
        <v>116</v>
      </c>
      <c r="U25" s="251">
        <v>60</v>
      </c>
      <c r="V25" s="249" t="s">
        <v>117</v>
      </c>
      <c r="W25" s="250"/>
      <c r="X25" s="250"/>
      <c r="Y25" s="250"/>
      <c r="Z25" s="252"/>
      <c r="AA25" s="249">
        <v>90</v>
      </c>
      <c r="AB25" s="249">
        <v>10</v>
      </c>
      <c r="AC25" s="253" t="s">
        <v>181</v>
      </c>
      <c r="AD25" s="249" t="s">
        <v>119</v>
      </c>
      <c r="AE25" s="253">
        <v>1</v>
      </c>
      <c r="AF25" s="254">
        <v>97190</v>
      </c>
      <c r="AG25" s="255">
        <v>97190</v>
      </c>
      <c r="AH25" s="255">
        <v>108852.8</v>
      </c>
      <c r="AI25" s="256"/>
      <c r="AJ25" s="255"/>
      <c r="AK25" s="255"/>
      <c r="AL25" s="248" t="s">
        <v>120</v>
      </c>
      <c r="AM25" s="249"/>
      <c r="AN25" s="249"/>
      <c r="AO25" s="249"/>
      <c r="AP25" s="249"/>
      <c r="AQ25" s="249" t="s">
        <v>537</v>
      </c>
      <c r="AR25" s="249"/>
      <c r="AS25" s="249"/>
      <c r="AT25" s="249"/>
      <c r="AU25" s="249"/>
      <c r="AV25" s="249"/>
      <c r="AW25" s="248"/>
      <c r="AX25" s="248" t="s">
        <v>100</v>
      </c>
      <c r="AY25" s="248" t="s">
        <v>461</v>
      </c>
    </row>
    <row r="26" spans="1:254" s="49" customFormat="1" ht="15.75" customHeight="1" x14ac:dyDescent="0.2">
      <c r="A26" s="248" t="s">
        <v>453</v>
      </c>
      <c r="B26" s="248"/>
      <c r="C26" s="248" t="s">
        <v>539</v>
      </c>
      <c r="D26" s="249" t="s">
        <v>540</v>
      </c>
      <c r="E26" s="248" t="s">
        <v>542</v>
      </c>
      <c r="F26" s="249"/>
      <c r="G26" s="249" t="s">
        <v>530</v>
      </c>
      <c r="H26" s="249" t="s">
        <v>531</v>
      </c>
      <c r="I26" s="249" t="s">
        <v>532</v>
      </c>
      <c r="J26" s="249" t="s">
        <v>108</v>
      </c>
      <c r="K26" s="250" t="s">
        <v>109</v>
      </c>
      <c r="L26" s="249"/>
      <c r="M26" s="250" t="s">
        <v>141</v>
      </c>
      <c r="N26" s="250" t="s">
        <v>111</v>
      </c>
      <c r="O26" s="249" t="s">
        <v>112</v>
      </c>
      <c r="P26" s="250" t="s">
        <v>146</v>
      </c>
      <c r="Q26" s="249" t="s">
        <v>114</v>
      </c>
      <c r="R26" s="250" t="s">
        <v>111</v>
      </c>
      <c r="S26" s="249" t="s">
        <v>115</v>
      </c>
      <c r="T26" s="249" t="s">
        <v>116</v>
      </c>
      <c r="U26" s="251">
        <v>60</v>
      </c>
      <c r="V26" s="249" t="s">
        <v>117</v>
      </c>
      <c r="W26" s="250"/>
      <c r="X26" s="250"/>
      <c r="Y26" s="250"/>
      <c r="Z26" s="252"/>
      <c r="AA26" s="249">
        <v>90</v>
      </c>
      <c r="AB26" s="249">
        <v>10</v>
      </c>
      <c r="AC26" s="253" t="s">
        <v>181</v>
      </c>
      <c r="AD26" s="249" t="s">
        <v>119</v>
      </c>
      <c r="AE26" s="253">
        <v>4</v>
      </c>
      <c r="AF26" s="254">
        <v>43036</v>
      </c>
      <c r="AG26" s="255">
        <v>172144</v>
      </c>
      <c r="AH26" s="255">
        <v>192801.28</v>
      </c>
      <c r="AI26" s="256"/>
      <c r="AJ26" s="255"/>
      <c r="AK26" s="255"/>
      <c r="AL26" s="248" t="s">
        <v>120</v>
      </c>
      <c r="AM26" s="249"/>
      <c r="AN26" s="249"/>
      <c r="AO26" s="249"/>
      <c r="AP26" s="249"/>
      <c r="AQ26" s="249" t="s">
        <v>541</v>
      </c>
      <c r="AR26" s="249"/>
      <c r="AS26" s="249"/>
      <c r="AT26" s="249"/>
      <c r="AU26" s="249"/>
      <c r="AV26" s="249"/>
      <c r="AW26" s="248"/>
      <c r="AX26" s="248" t="s">
        <v>100</v>
      </c>
      <c r="AY26" s="248" t="s">
        <v>461</v>
      </c>
    </row>
    <row r="27" spans="1:254" s="123" customFormat="1" ht="16.5" customHeight="1" x14ac:dyDescent="0.2">
      <c r="A27" s="248" t="s">
        <v>453</v>
      </c>
      <c r="B27" s="248"/>
      <c r="C27" s="248" t="s">
        <v>543</v>
      </c>
      <c r="D27" s="249" t="s">
        <v>544</v>
      </c>
      <c r="E27" s="248" t="s">
        <v>546</v>
      </c>
      <c r="F27" s="249"/>
      <c r="G27" s="249" t="s">
        <v>530</v>
      </c>
      <c r="H27" s="249" t="s">
        <v>531</v>
      </c>
      <c r="I27" s="249" t="s">
        <v>532</v>
      </c>
      <c r="J27" s="249" t="s">
        <v>108</v>
      </c>
      <c r="K27" s="250" t="s">
        <v>109</v>
      </c>
      <c r="L27" s="249"/>
      <c r="M27" s="250" t="s">
        <v>141</v>
      </c>
      <c r="N27" s="250" t="s">
        <v>111</v>
      </c>
      <c r="O27" s="249" t="s">
        <v>112</v>
      </c>
      <c r="P27" s="250" t="s">
        <v>146</v>
      </c>
      <c r="Q27" s="249" t="s">
        <v>114</v>
      </c>
      <c r="R27" s="250" t="s">
        <v>111</v>
      </c>
      <c r="S27" s="249" t="s">
        <v>115</v>
      </c>
      <c r="T27" s="249" t="s">
        <v>116</v>
      </c>
      <c r="U27" s="251">
        <v>60</v>
      </c>
      <c r="V27" s="249" t="s">
        <v>117</v>
      </c>
      <c r="W27" s="250"/>
      <c r="X27" s="250"/>
      <c r="Y27" s="250"/>
      <c r="Z27" s="252"/>
      <c r="AA27" s="249">
        <v>90</v>
      </c>
      <c r="AB27" s="249">
        <v>10</v>
      </c>
      <c r="AC27" s="253" t="s">
        <v>181</v>
      </c>
      <c r="AD27" s="249" t="s">
        <v>119</v>
      </c>
      <c r="AE27" s="253">
        <v>1</v>
      </c>
      <c r="AF27" s="254">
        <v>63229</v>
      </c>
      <c r="AG27" s="255">
        <v>63229</v>
      </c>
      <c r="AH27" s="255">
        <v>70816.479999999996</v>
      </c>
      <c r="AI27" s="256"/>
      <c r="AJ27" s="255"/>
      <c r="AK27" s="255"/>
      <c r="AL27" s="248" t="s">
        <v>120</v>
      </c>
      <c r="AM27" s="249"/>
      <c r="AN27" s="249"/>
      <c r="AO27" s="249"/>
      <c r="AP27" s="249"/>
      <c r="AQ27" s="249" t="s">
        <v>545</v>
      </c>
      <c r="AR27" s="249"/>
      <c r="AS27" s="249"/>
      <c r="AT27" s="249"/>
      <c r="AU27" s="249"/>
      <c r="AV27" s="249"/>
      <c r="AW27" s="248"/>
      <c r="AX27" s="248" t="s">
        <v>100</v>
      </c>
      <c r="AY27" s="248" t="s">
        <v>461</v>
      </c>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c r="IR27" s="49"/>
      <c r="IS27" s="49"/>
      <c r="IT27" s="49"/>
    </row>
    <row r="28" spans="1:254" s="49" customFormat="1" ht="12.75" customHeight="1" x14ac:dyDescent="0.2">
      <c r="A28" s="248" t="s">
        <v>453</v>
      </c>
      <c r="B28" s="248"/>
      <c r="C28" s="248" t="s">
        <v>547</v>
      </c>
      <c r="D28" s="249" t="s">
        <v>548</v>
      </c>
      <c r="E28" s="248" t="s">
        <v>553</v>
      </c>
      <c r="F28" s="249"/>
      <c r="G28" s="249" t="s">
        <v>549</v>
      </c>
      <c r="H28" s="249" t="s">
        <v>550</v>
      </c>
      <c r="I28" s="249" t="s">
        <v>551</v>
      </c>
      <c r="J28" s="249" t="s">
        <v>108</v>
      </c>
      <c r="K28" s="250" t="s">
        <v>109</v>
      </c>
      <c r="L28" s="249"/>
      <c r="M28" s="250" t="s">
        <v>141</v>
      </c>
      <c r="N28" s="250" t="s">
        <v>111</v>
      </c>
      <c r="O28" s="249" t="s">
        <v>112</v>
      </c>
      <c r="P28" s="250" t="s">
        <v>146</v>
      </c>
      <c r="Q28" s="249" t="s">
        <v>114</v>
      </c>
      <c r="R28" s="250" t="s">
        <v>111</v>
      </c>
      <c r="S28" s="249" t="s">
        <v>115</v>
      </c>
      <c r="T28" s="249" t="s">
        <v>116</v>
      </c>
      <c r="U28" s="251">
        <v>60</v>
      </c>
      <c r="V28" s="249" t="s">
        <v>117</v>
      </c>
      <c r="W28" s="250"/>
      <c r="X28" s="250"/>
      <c r="Y28" s="250"/>
      <c r="Z28" s="252"/>
      <c r="AA28" s="249">
        <v>90</v>
      </c>
      <c r="AB28" s="249">
        <v>10</v>
      </c>
      <c r="AC28" s="253" t="s">
        <v>142</v>
      </c>
      <c r="AD28" s="249" t="s">
        <v>119</v>
      </c>
      <c r="AE28" s="253">
        <v>2</v>
      </c>
      <c r="AF28" s="254">
        <v>5692.5</v>
      </c>
      <c r="AG28" s="255">
        <v>11385</v>
      </c>
      <c r="AH28" s="255">
        <v>12751.2</v>
      </c>
      <c r="AI28" s="256"/>
      <c r="AJ28" s="255"/>
      <c r="AK28" s="255"/>
      <c r="AL28" s="248" t="s">
        <v>120</v>
      </c>
      <c r="AM28" s="249"/>
      <c r="AN28" s="249"/>
      <c r="AO28" s="249"/>
      <c r="AP28" s="249"/>
      <c r="AQ28" s="249" t="s">
        <v>552</v>
      </c>
      <c r="AR28" s="249"/>
      <c r="AS28" s="249"/>
      <c r="AT28" s="249"/>
      <c r="AU28" s="249"/>
      <c r="AV28" s="249"/>
      <c r="AW28" s="248"/>
      <c r="AX28" s="248" t="s">
        <v>100</v>
      </c>
      <c r="AY28" s="248" t="s">
        <v>461</v>
      </c>
    </row>
    <row r="29" spans="1:254" s="49" customFormat="1" ht="12.75" customHeight="1" x14ac:dyDescent="0.2">
      <c r="A29" s="248" t="s">
        <v>453</v>
      </c>
      <c r="B29" s="248"/>
      <c r="C29" s="248" t="s">
        <v>554</v>
      </c>
      <c r="D29" s="249" t="s">
        <v>555</v>
      </c>
      <c r="E29" s="248" t="s">
        <v>560</v>
      </c>
      <c r="F29" s="249"/>
      <c r="G29" s="249" t="s">
        <v>556</v>
      </c>
      <c r="H29" s="249" t="s">
        <v>557</v>
      </c>
      <c r="I29" s="249" t="s">
        <v>558</v>
      </c>
      <c r="J29" s="249" t="s">
        <v>145</v>
      </c>
      <c r="K29" s="250" t="s">
        <v>109</v>
      </c>
      <c r="L29" s="249"/>
      <c r="M29" s="250" t="s">
        <v>141</v>
      </c>
      <c r="N29" s="250" t="s">
        <v>111</v>
      </c>
      <c r="O29" s="249" t="s">
        <v>112</v>
      </c>
      <c r="P29" s="250" t="s">
        <v>146</v>
      </c>
      <c r="Q29" s="249" t="s">
        <v>114</v>
      </c>
      <c r="R29" s="250" t="s">
        <v>111</v>
      </c>
      <c r="S29" s="249" t="s">
        <v>115</v>
      </c>
      <c r="T29" s="249" t="s">
        <v>116</v>
      </c>
      <c r="U29" s="251">
        <v>60</v>
      </c>
      <c r="V29" s="249" t="s">
        <v>117</v>
      </c>
      <c r="W29" s="250"/>
      <c r="X29" s="250"/>
      <c r="Y29" s="250"/>
      <c r="Z29" s="252"/>
      <c r="AA29" s="249">
        <v>90</v>
      </c>
      <c r="AB29" s="249">
        <v>10</v>
      </c>
      <c r="AC29" s="253" t="s">
        <v>142</v>
      </c>
      <c r="AD29" s="249" t="s">
        <v>119</v>
      </c>
      <c r="AE29" s="253">
        <v>4</v>
      </c>
      <c r="AF29" s="254">
        <v>5365</v>
      </c>
      <c r="AG29" s="255">
        <v>21460</v>
      </c>
      <c r="AH29" s="255">
        <v>24035.200000000001</v>
      </c>
      <c r="AI29" s="256"/>
      <c r="AJ29" s="255"/>
      <c r="AK29" s="255"/>
      <c r="AL29" s="248" t="s">
        <v>120</v>
      </c>
      <c r="AM29" s="249"/>
      <c r="AN29" s="249"/>
      <c r="AO29" s="249"/>
      <c r="AP29" s="249"/>
      <c r="AQ29" s="249" t="s">
        <v>559</v>
      </c>
      <c r="AR29" s="249"/>
      <c r="AS29" s="249"/>
      <c r="AT29" s="249"/>
      <c r="AU29" s="249"/>
      <c r="AV29" s="249"/>
      <c r="AW29" s="248"/>
      <c r="AX29" s="248" t="s">
        <v>100</v>
      </c>
      <c r="AY29" s="248" t="s">
        <v>461</v>
      </c>
    </row>
    <row r="30" spans="1:254" s="49" customFormat="1" ht="12.75" customHeight="1" x14ac:dyDescent="0.2">
      <c r="A30" s="248" t="s">
        <v>453</v>
      </c>
      <c r="B30" s="248"/>
      <c r="C30" s="248" t="s">
        <v>561</v>
      </c>
      <c r="D30" s="249" t="s">
        <v>562</v>
      </c>
      <c r="E30" s="248" t="s">
        <v>567</v>
      </c>
      <c r="F30" s="249"/>
      <c r="G30" s="249" t="s">
        <v>563</v>
      </c>
      <c r="H30" s="249" t="s">
        <v>564</v>
      </c>
      <c r="I30" s="249" t="s">
        <v>565</v>
      </c>
      <c r="J30" s="249" t="s">
        <v>108</v>
      </c>
      <c r="K30" s="250" t="s">
        <v>109</v>
      </c>
      <c r="L30" s="249"/>
      <c r="M30" s="250" t="s">
        <v>141</v>
      </c>
      <c r="N30" s="250" t="s">
        <v>111</v>
      </c>
      <c r="O30" s="249" t="s">
        <v>112</v>
      </c>
      <c r="P30" s="250" t="s">
        <v>146</v>
      </c>
      <c r="Q30" s="249" t="s">
        <v>114</v>
      </c>
      <c r="R30" s="250" t="s">
        <v>111</v>
      </c>
      <c r="S30" s="249" t="s">
        <v>115</v>
      </c>
      <c r="T30" s="249" t="s">
        <v>116</v>
      </c>
      <c r="U30" s="251">
        <v>60</v>
      </c>
      <c r="V30" s="249" t="s">
        <v>117</v>
      </c>
      <c r="W30" s="250"/>
      <c r="X30" s="250"/>
      <c r="Y30" s="250"/>
      <c r="Z30" s="252"/>
      <c r="AA30" s="249">
        <v>90</v>
      </c>
      <c r="AB30" s="249">
        <v>10</v>
      </c>
      <c r="AC30" s="253" t="s">
        <v>142</v>
      </c>
      <c r="AD30" s="249" t="s">
        <v>119</v>
      </c>
      <c r="AE30" s="253">
        <v>2</v>
      </c>
      <c r="AF30" s="254">
        <v>1366.2</v>
      </c>
      <c r="AG30" s="255">
        <v>2732.4</v>
      </c>
      <c r="AH30" s="255">
        <v>3060.29</v>
      </c>
      <c r="AI30" s="256"/>
      <c r="AJ30" s="255"/>
      <c r="AK30" s="255"/>
      <c r="AL30" s="248" t="s">
        <v>120</v>
      </c>
      <c r="AM30" s="249"/>
      <c r="AN30" s="249"/>
      <c r="AO30" s="249"/>
      <c r="AP30" s="249"/>
      <c r="AQ30" s="249" t="s">
        <v>566</v>
      </c>
      <c r="AR30" s="249"/>
      <c r="AS30" s="249"/>
      <c r="AT30" s="249"/>
      <c r="AU30" s="249"/>
      <c r="AV30" s="249"/>
      <c r="AW30" s="248"/>
      <c r="AX30" s="248" t="s">
        <v>100</v>
      </c>
      <c r="AY30" s="248" t="s">
        <v>461</v>
      </c>
    </row>
    <row r="31" spans="1:254" s="49" customFormat="1" ht="12.75" customHeight="1" x14ac:dyDescent="0.2">
      <c r="A31" s="248" t="s">
        <v>453</v>
      </c>
      <c r="B31" s="248"/>
      <c r="C31" s="248" t="s">
        <v>568</v>
      </c>
      <c r="D31" s="249" t="s">
        <v>569</v>
      </c>
      <c r="E31" s="248" t="s">
        <v>571</v>
      </c>
      <c r="F31" s="249"/>
      <c r="G31" s="249" t="s">
        <v>563</v>
      </c>
      <c r="H31" s="249" t="s">
        <v>564</v>
      </c>
      <c r="I31" s="249" t="s">
        <v>565</v>
      </c>
      <c r="J31" s="249" t="s">
        <v>108</v>
      </c>
      <c r="K31" s="250" t="s">
        <v>109</v>
      </c>
      <c r="L31" s="249"/>
      <c r="M31" s="250" t="s">
        <v>141</v>
      </c>
      <c r="N31" s="250" t="s">
        <v>111</v>
      </c>
      <c r="O31" s="249" t="s">
        <v>112</v>
      </c>
      <c r="P31" s="250" t="s">
        <v>146</v>
      </c>
      <c r="Q31" s="249" t="s">
        <v>114</v>
      </c>
      <c r="R31" s="250" t="s">
        <v>111</v>
      </c>
      <c r="S31" s="249" t="s">
        <v>115</v>
      </c>
      <c r="T31" s="249" t="s">
        <v>116</v>
      </c>
      <c r="U31" s="251">
        <v>60</v>
      </c>
      <c r="V31" s="249" t="s">
        <v>117</v>
      </c>
      <c r="W31" s="250"/>
      <c r="X31" s="250"/>
      <c r="Y31" s="250"/>
      <c r="Z31" s="252"/>
      <c r="AA31" s="249">
        <v>90</v>
      </c>
      <c r="AB31" s="249">
        <v>10</v>
      </c>
      <c r="AC31" s="253" t="s">
        <v>142</v>
      </c>
      <c r="AD31" s="249" t="s">
        <v>119</v>
      </c>
      <c r="AE31" s="253">
        <v>2</v>
      </c>
      <c r="AF31" s="254">
        <v>1366.2</v>
      </c>
      <c r="AG31" s="255">
        <v>2732.4</v>
      </c>
      <c r="AH31" s="255">
        <v>3060.29</v>
      </c>
      <c r="AI31" s="256"/>
      <c r="AJ31" s="255"/>
      <c r="AK31" s="255"/>
      <c r="AL31" s="248" t="s">
        <v>120</v>
      </c>
      <c r="AM31" s="249"/>
      <c r="AN31" s="249"/>
      <c r="AO31" s="249"/>
      <c r="AP31" s="249"/>
      <c r="AQ31" s="249" t="s">
        <v>570</v>
      </c>
      <c r="AR31" s="249"/>
      <c r="AS31" s="249"/>
      <c r="AT31" s="249"/>
      <c r="AU31" s="249"/>
      <c r="AV31" s="249"/>
      <c r="AW31" s="248"/>
      <c r="AX31" s="248" t="s">
        <v>100</v>
      </c>
      <c r="AY31" s="248" t="s">
        <v>461</v>
      </c>
    </row>
    <row r="32" spans="1:254" s="49" customFormat="1" ht="12.75" customHeight="1" x14ac:dyDescent="0.2">
      <c r="A32" s="248" t="s">
        <v>453</v>
      </c>
      <c r="B32" s="248"/>
      <c r="C32" s="248" t="s">
        <v>572</v>
      </c>
      <c r="D32" s="249" t="s">
        <v>573</v>
      </c>
      <c r="E32" s="248" t="s">
        <v>576</v>
      </c>
      <c r="F32" s="249"/>
      <c r="G32" s="249" t="s">
        <v>574</v>
      </c>
      <c r="H32" s="249" t="s">
        <v>564</v>
      </c>
      <c r="I32" s="249" t="s">
        <v>481</v>
      </c>
      <c r="J32" s="249" t="s">
        <v>108</v>
      </c>
      <c r="K32" s="250" t="s">
        <v>109</v>
      </c>
      <c r="L32" s="249"/>
      <c r="M32" s="250" t="s">
        <v>141</v>
      </c>
      <c r="N32" s="250" t="s">
        <v>111</v>
      </c>
      <c r="O32" s="249" t="s">
        <v>112</v>
      </c>
      <c r="P32" s="250" t="s">
        <v>146</v>
      </c>
      <c r="Q32" s="249" t="s">
        <v>114</v>
      </c>
      <c r="R32" s="250" t="s">
        <v>111</v>
      </c>
      <c r="S32" s="249" t="s">
        <v>115</v>
      </c>
      <c r="T32" s="249" t="s">
        <v>116</v>
      </c>
      <c r="U32" s="251">
        <v>60</v>
      </c>
      <c r="V32" s="249" t="s">
        <v>117</v>
      </c>
      <c r="W32" s="250"/>
      <c r="X32" s="250"/>
      <c r="Y32" s="250"/>
      <c r="Z32" s="252"/>
      <c r="AA32" s="249">
        <v>90</v>
      </c>
      <c r="AB32" s="249">
        <v>10</v>
      </c>
      <c r="AC32" s="253" t="s">
        <v>142</v>
      </c>
      <c r="AD32" s="249" t="s">
        <v>119</v>
      </c>
      <c r="AE32" s="253">
        <v>4</v>
      </c>
      <c r="AF32" s="254">
        <v>1707.75</v>
      </c>
      <c r="AG32" s="255">
        <v>6831</v>
      </c>
      <c r="AH32" s="255">
        <v>7650.72</v>
      </c>
      <c r="AI32" s="256"/>
      <c r="AJ32" s="255"/>
      <c r="AK32" s="255"/>
      <c r="AL32" s="248" t="s">
        <v>120</v>
      </c>
      <c r="AM32" s="249"/>
      <c r="AN32" s="249"/>
      <c r="AO32" s="249"/>
      <c r="AP32" s="249"/>
      <c r="AQ32" s="249" t="s">
        <v>575</v>
      </c>
      <c r="AR32" s="249"/>
      <c r="AS32" s="249"/>
      <c r="AT32" s="249"/>
      <c r="AU32" s="249"/>
      <c r="AV32" s="249"/>
      <c r="AW32" s="248"/>
      <c r="AX32" s="248" t="s">
        <v>100</v>
      </c>
      <c r="AY32" s="248" t="s">
        <v>461</v>
      </c>
    </row>
    <row r="33" spans="1:254" s="49" customFormat="1" ht="12.75" customHeight="1" x14ac:dyDescent="0.2">
      <c r="A33" s="248" t="s">
        <v>453</v>
      </c>
      <c r="B33" s="248"/>
      <c r="C33" s="248" t="s">
        <v>577</v>
      </c>
      <c r="D33" s="249" t="s">
        <v>578</v>
      </c>
      <c r="E33" s="248" t="s">
        <v>584</v>
      </c>
      <c r="F33" s="249"/>
      <c r="G33" s="249" t="s">
        <v>579</v>
      </c>
      <c r="H33" s="249" t="s">
        <v>580</v>
      </c>
      <c r="I33" s="249" t="s">
        <v>581</v>
      </c>
      <c r="J33" s="249" t="s">
        <v>145</v>
      </c>
      <c r="K33" s="250" t="s">
        <v>109</v>
      </c>
      <c r="L33" s="249"/>
      <c r="M33" s="250" t="s">
        <v>141</v>
      </c>
      <c r="N33" s="250" t="s">
        <v>111</v>
      </c>
      <c r="O33" s="249" t="s">
        <v>112</v>
      </c>
      <c r="P33" s="250" t="s">
        <v>146</v>
      </c>
      <c r="Q33" s="249" t="s">
        <v>114</v>
      </c>
      <c r="R33" s="250" t="s">
        <v>111</v>
      </c>
      <c r="S33" s="249" t="s">
        <v>115</v>
      </c>
      <c r="T33" s="249" t="s">
        <v>116</v>
      </c>
      <c r="U33" s="251">
        <v>60</v>
      </c>
      <c r="V33" s="249" t="s">
        <v>117</v>
      </c>
      <c r="W33" s="250"/>
      <c r="X33" s="250"/>
      <c r="Y33" s="250"/>
      <c r="Z33" s="252"/>
      <c r="AA33" s="249">
        <v>90</v>
      </c>
      <c r="AB33" s="249">
        <v>10</v>
      </c>
      <c r="AC33" s="253" t="s">
        <v>582</v>
      </c>
      <c r="AD33" s="249" t="s">
        <v>119</v>
      </c>
      <c r="AE33" s="253">
        <v>1</v>
      </c>
      <c r="AF33" s="254">
        <v>98703.67</v>
      </c>
      <c r="AG33" s="255">
        <v>98703.67</v>
      </c>
      <c r="AH33" s="255">
        <v>110548.11</v>
      </c>
      <c r="AI33" s="256"/>
      <c r="AJ33" s="255"/>
      <c r="AK33" s="255"/>
      <c r="AL33" s="248" t="s">
        <v>120</v>
      </c>
      <c r="AM33" s="249"/>
      <c r="AN33" s="249"/>
      <c r="AO33" s="249"/>
      <c r="AP33" s="249"/>
      <c r="AQ33" s="249" t="s">
        <v>583</v>
      </c>
      <c r="AR33" s="249"/>
      <c r="AS33" s="249"/>
      <c r="AT33" s="249"/>
      <c r="AU33" s="249"/>
      <c r="AV33" s="249"/>
      <c r="AW33" s="248"/>
      <c r="AX33" s="248" t="s">
        <v>100</v>
      </c>
      <c r="AY33" s="248" t="s">
        <v>461</v>
      </c>
    </row>
    <row r="34" spans="1:254" s="49" customFormat="1" ht="12.75" customHeight="1" x14ac:dyDescent="0.2">
      <c r="A34" s="248" t="s">
        <v>453</v>
      </c>
      <c r="B34" s="248"/>
      <c r="C34" s="248" t="s">
        <v>585</v>
      </c>
      <c r="D34" s="249" t="s">
        <v>586</v>
      </c>
      <c r="E34" s="248" t="s">
        <v>588</v>
      </c>
      <c r="F34" s="249"/>
      <c r="G34" s="249" t="s">
        <v>579</v>
      </c>
      <c r="H34" s="249" t="s">
        <v>580</v>
      </c>
      <c r="I34" s="249" t="s">
        <v>581</v>
      </c>
      <c r="J34" s="249" t="s">
        <v>108</v>
      </c>
      <c r="K34" s="250" t="s">
        <v>109</v>
      </c>
      <c r="L34" s="249"/>
      <c r="M34" s="250" t="s">
        <v>141</v>
      </c>
      <c r="N34" s="250" t="s">
        <v>111</v>
      </c>
      <c r="O34" s="249" t="s">
        <v>112</v>
      </c>
      <c r="P34" s="250" t="s">
        <v>146</v>
      </c>
      <c r="Q34" s="249" t="s">
        <v>114</v>
      </c>
      <c r="R34" s="250" t="s">
        <v>111</v>
      </c>
      <c r="S34" s="249" t="s">
        <v>115</v>
      </c>
      <c r="T34" s="249" t="s">
        <v>116</v>
      </c>
      <c r="U34" s="251">
        <v>60</v>
      </c>
      <c r="V34" s="249" t="s">
        <v>117</v>
      </c>
      <c r="W34" s="250"/>
      <c r="X34" s="250"/>
      <c r="Y34" s="250"/>
      <c r="Z34" s="252"/>
      <c r="AA34" s="249">
        <v>90</v>
      </c>
      <c r="AB34" s="249">
        <v>10</v>
      </c>
      <c r="AC34" s="253" t="s">
        <v>118</v>
      </c>
      <c r="AD34" s="249" t="s">
        <v>119</v>
      </c>
      <c r="AE34" s="253">
        <v>1000</v>
      </c>
      <c r="AF34" s="254">
        <v>2557.9499999999998</v>
      </c>
      <c r="AG34" s="255">
        <v>2557950</v>
      </c>
      <c r="AH34" s="255">
        <v>2864904</v>
      </c>
      <c r="AI34" s="256"/>
      <c r="AJ34" s="255"/>
      <c r="AK34" s="255"/>
      <c r="AL34" s="248" t="s">
        <v>120</v>
      </c>
      <c r="AM34" s="249"/>
      <c r="AN34" s="249"/>
      <c r="AO34" s="249"/>
      <c r="AP34" s="249"/>
      <c r="AQ34" s="249" t="s">
        <v>587</v>
      </c>
      <c r="AR34" s="249"/>
      <c r="AS34" s="249"/>
      <c r="AT34" s="249"/>
      <c r="AU34" s="249"/>
      <c r="AV34" s="249"/>
      <c r="AW34" s="248"/>
      <c r="AX34" s="248" t="s">
        <v>100</v>
      </c>
      <c r="AY34" s="248" t="s">
        <v>461</v>
      </c>
    </row>
    <row r="35" spans="1:254" s="49" customFormat="1" ht="12.75" customHeight="1" x14ac:dyDescent="0.2">
      <c r="A35" s="248" t="s">
        <v>453</v>
      </c>
      <c r="B35" s="248"/>
      <c r="C35" s="248" t="s">
        <v>589</v>
      </c>
      <c r="D35" s="249" t="s">
        <v>590</v>
      </c>
      <c r="E35" s="248" t="s">
        <v>595</v>
      </c>
      <c r="F35" s="249"/>
      <c r="G35" s="249" t="s">
        <v>591</v>
      </c>
      <c r="H35" s="249" t="s">
        <v>592</v>
      </c>
      <c r="I35" s="249" t="s">
        <v>593</v>
      </c>
      <c r="J35" s="249" t="s">
        <v>108</v>
      </c>
      <c r="K35" s="250" t="s">
        <v>109</v>
      </c>
      <c r="L35" s="249"/>
      <c r="M35" s="250" t="s">
        <v>141</v>
      </c>
      <c r="N35" s="250" t="s">
        <v>111</v>
      </c>
      <c r="O35" s="249" t="s">
        <v>112</v>
      </c>
      <c r="P35" s="250" t="s">
        <v>146</v>
      </c>
      <c r="Q35" s="249" t="s">
        <v>114</v>
      </c>
      <c r="R35" s="250" t="s">
        <v>111</v>
      </c>
      <c r="S35" s="249" t="s">
        <v>115</v>
      </c>
      <c r="T35" s="249" t="s">
        <v>116</v>
      </c>
      <c r="U35" s="251">
        <v>60</v>
      </c>
      <c r="V35" s="249" t="s">
        <v>117</v>
      </c>
      <c r="W35" s="250"/>
      <c r="X35" s="250"/>
      <c r="Y35" s="250"/>
      <c r="Z35" s="252"/>
      <c r="AA35" s="249">
        <v>90</v>
      </c>
      <c r="AB35" s="249">
        <v>10</v>
      </c>
      <c r="AC35" s="253" t="s">
        <v>142</v>
      </c>
      <c r="AD35" s="249" t="s">
        <v>119</v>
      </c>
      <c r="AE35" s="253">
        <v>26</v>
      </c>
      <c r="AF35" s="254">
        <v>7245</v>
      </c>
      <c r="AG35" s="255">
        <v>188370</v>
      </c>
      <c r="AH35" s="255">
        <v>210974.4</v>
      </c>
      <c r="AI35" s="256"/>
      <c r="AJ35" s="255"/>
      <c r="AK35" s="255"/>
      <c r="AL35" s="248" t="s">
        <v>120</v>
      </c>
      <c r="AM35" s="249"/>
      <c r="AN35" s="249"/>
      <c r="AO35" s="249"/>
      <c r="AP35" s="249"/>
      <c r="AQ35" s="249" t="s">
        <v>594</v>
      </c>
      <c r="AR35" s="249"/>
      <c r="AS35" s="249"/>
      <c r="AT35" s="249"/>
      <c r="AU35" s="249"/>
      <c r="AV35" s="249"/>
      <c r="AW35" s="248"/>
      <c r="AX35" s="248" t="s">
        <v>100</v>
      </c>
      <c r="AY35" s="248" t="s">
        <v>461</v>
      </c>
    </row>
    <row r="36" spans="1:254" s="49" customFormat="1" ht="12.75" customHeight="1" x14ac:dyDescent="0.2">
      <c r="A36" s="248" t="s">
        <v>453</v>
      </c>
      <c r="B36" s="248"/>
      <c r="C36" s="248" t="s">
        <v>596</v>
      </c>
      <c r="D36" s="249" t="s">
        <v>597</v>
      </c>
      <c r="E36" s="248" t="s">
        <v>602</v>
      </c>
      <c r="F36" s="249"/>
      <c r="G36" s="249" t="s">
        <v>598</v>
      </c>
      <c r="H36" s="249" t="s">
        <v>599</v>
      </c>
      <c r="I36" s="249" t="s">
        <v>600</v>
      </c>
      <c r="J36" s="249" t="s">
        <v>108</v>
      </c>
      <c r="K36" s="250" t="s">
        <v>109</v>
      </c>
      <c r="L36" s="249"/>
      <c r="M36" s="250" t="s">
        <v>141</v>
      </c>
      <c r="N36" s="250" t="s">
        <v>111</v>
      </c>
      <c r="O36" s="249" t="s">
        <v>112</v>
      </c>
      <c r="P36" s="250" t="s">
        <v>113</v>
      </c>
      <c r="Q36" s="249" t="s">
        <v>114</v>
      </c>
      <c r="R36" s="250" t="s">
        <v>111</v>
      </c>
      <c r="S36" s="249" t="s">
        <v>115</v>
      </c>
      <c r="T36" s="249" t="s">
        <v>116</v>
      </c>
      <c r="U36" s="251">
        <v>60</v>
      </c>
      <c r="V36" s="249" t="s">
        <v>117</v>
      </c>
      <c r="W36" s="250"/>
      <c r="X36" s="250"/>
      <c r="Y36" s="250"/>
      <c r="Z36" s="252"/>
      <c r="AA36" s="249">
        <v>90</v>
      </c>
      <c r="AB36" s="249">
        <v>10</v>
      </c>
      <c r="AC36" s="253" t="s">
        <v>142</v>
      </c>
      <c r="AD36" s="249" t="s">
        <v>119</v>
      </c>
      <c r="AE36" s="253">
        <v>40</v>
      </c>
      <c r="AF36" s="254">
        <v>170140</v>
      </c>
      <c r="AG36" s="255">
        <v>6805600</v>
      </c>
      <c r="AH36" s="255">
        <v>7622272</v>
      </c>
      <c r="AI36" s="256"/>
      <c r="AJ36" s="255"/>
      <c r="AK36" s="255"/>
      <c r="AL36" s="248" t="s">
        <v>120</v>
      </c>
      <c r="AM36" s="249"/>
      <c r="AN36" s="249"/>
      <c r="AO36" s="249"/>
      <c r="AP36" s="249"/>
      <c r="AQ36" s="249" t="s">
        <v>601</v>
      </c>
      <c r="AR36" s="249"/>
      <c r="AS36" s="249"/>
      <c r="AT36" s="249"/>
      <c r="AU36" s="249"/>
      <c r="AV36" s="249"/>
      <c r="AW36" s="248"/>
      <c r="AX36" s="248" t="s">
        <v>100</v>
      </c>
      <c r="AY36" s="248" t="s">
        <v>461</v>
      </c>
    </row>
    <row r="37" spans="1:254" s="49" customFormat="1" ht="12.75" customHeight="1" x14ac:dyDescent="0.2">
      <c r="A37" s="248" t="s">
        <v>453</v>
      </c>
      <c r="B37" s="248"/>
      <c r="C37" s="248" t="s">
        <v>603</v>
      </c>
      <c r="D37" s="249" t="s">
        <v>604</v>
      </c>
      <c r="E37" s="248" t="s">
        <v>606</v>
      </c>
      <c r="F37" s="249"/>
      <c r="G37" s="249" t="s">
        <v>598</v>
      </c>
      <c r="H37" s="249" t="s">
        <v>599</v>
      </c>
      <c r="I37" s="249" t="s">
        <v>600</v>
      </c>
      <c r="J37" s="249" t="s">
        <v>108</v>
      </c>
      <c r="K37" s="250" t="s">
        <v>109</v>
      </c>
      <c r="L37" s="249"/>
      <c r="M37" s="250" t="s">
        <v>141</v>
      </c>
      <c r="N37" s="250" t="s">
        <v>111</v>
      </c>
      <c r="O37" s="249" t="s">
        <v>112</v>
      </c>
      <c r="P37" s="250" t="s">
        <v>113</v>
      </c>
      <c r="Q37" s="249" t="s">
        <v>114</v>
      </c>
      <c r="R37" s="250" t="s">
        <v>111</v>
      </c>
      <c r="S37" s="249" t="s">
        <v>115</v>
      </c>
      <c r="T37" s="249" t="s">
        <v>116</v>
      </c>
      <c r="U37" s="251">
        <v>60</v>
      </c>
      <c r="V37" s="249" t="s">
        <v>117</v>
      </c>
      <c r="W37" s="250"/>
      <c r="X37" s="250"/>
      <c r="Y37" s="250"/>
      <c r="Z37" s="252"/>
      <c r="AA37" s="249">
        <v>90</v>
      </c>
      <c r="AB37" s="249">
        <v>10</v>
      </c>
      <c r="AC37" s="253" t="s">
        <v>142</v>
      </c>
      <c r="AD37" s="249" t="s">
        <v>119</v>
      </c>
      <c r="AE37" s="253">
        <v>40</v>
      </c>
      <c r="AF37" s="254">
        <v>21334</v>
      </c>
      <c r="AG37" s="255">
        <v>853360</v>
      </c>
      <c r="AH37" s="255">
        <v>955763.19999999995</v>
      </c>
      <c r="AI37" s="256"/>
      <c r="AJ37" s="255"/>
      <c r="AK37" s="255"/>
      <c r="AL37" s="248" t="s">
        <v>120</v>
      </c>
      <c r="AM37" s="249"/>
      <c r="AN37" s="249"/>
      <c r="AO37" s="249"/>
      <c r="AP37" s="249"/>
      <c r="AQ37" s="249" t="s">
        <v>605</v>
      </c>
      <c r="AR37" s="249"/>
      <c r="AS37" s="249"/>
      <c r="AT37" s="249"/>
      <c r="AU37" s="249"/>
      <c r="AV37" s="249"/>
      <c r="AW37" s="248"/>
      <c r="AX37" s="248" t="s">
        <v>100</v>
      </c>
      <c r="AY37" s="248" t="s">
        <v>461</v>
      </c>
    </row>
    <row r="38" spans="1:254" s="49" customFormat="1" ht="12.75" customHeight="1" x14ac:dyDescent="0.2">
      <c r="A38" s="248" t="s">
        <v>453</v>
      </c>
      <c r="B38" s="248"/>
      <c r="C38" s="248" t="s">
        <v>607</v>
      </c>
      <c r="D38" s="249" t="s">
        <v>608</v>
      </c>
      <c r="E38" s="248" t="s">
        <v>613</v>
      </c>
      <c r="F38" s="249"/>
      <c r="G38" s="249" t="s">
        <v>609</v>
      </c>
      <c r="H38" s="249" t="s">
        <v>610</v>
      </c>
      <c r="I38" s="249" t="s">
        <v>611</v>
      </c>
      <c r="J38" s="249" t="s">
        <v>145</v>
      </c>
      <c r="K38" s="250" t="s">
        <v>109</v>
      </c>
      <c r="L38" s="249"/>
      <c r="M38" s="250" t="s">
        <v>141</v>
      </c>
      <c r="N38" s="250" t="s">
        <v>111</v>
      </c>
      <c r="O38" s="249" t="s">
        <v>112</v>
      </c>
      <c r="P38" s="250" t="s">
        <v>113</v>
      </c>
      <c r="Q38" s="249" t="s">
        <v>114</v>
      </c>
      <c r="R38" s="250" t="s">
        <v>111</v>
      </c>
      <c r="S38" s="249" t="s">
        <v>115</v>
      </c>
      <c r="T38" s="249" t="s">
        <v>116</v>
      </c>
      <c r="U38" s="251">
        <v>90</v>
      </c>
      <c r="V38" s="249" t="s">
        <v>117</v>
      </c>
      <c r="W38" s="250"/>
      <c r="X38" s="250"/>
      <c r="Y38" s="250"/>
      <c r="Z38" s="252"/>
      <c r="AA38" s="249">
        <v>90</v>
      </c>
      <c r="AB38" s="249">
        <v>10</v>
      </c>
      <c r="AC38" s="253" t="s">
        <v>142</v>
      </c>
      <c r="AD38" s="249" t="s">
        <v>119</v>
      </c>
      <c r="AE38" s="253">
        <v>1</v>
      </c>
      <c r="AF38" s="254">
        <v>1085759.6000000001</v>
      </c>
      <c r="AG38" s="255">
        <v>1085759.6000000001</v>
      </c>
      <c r="AH38" s="255">
        <v>1216050.75</v>
      </c>
      <c r="AI38" s="256"/>
      <c r="AJ38" s="255"/>
      <c r="AK38" s="255"/>
      <c r="AL38" s="248" t="s">
        <v>120</v>
      </c>
      <c r="AM38" s="249"/>
      <c r="AN38" s="249"/>
      <c r="AO38" s="249"/>
      <c r="AP38" s="249"/>
      <c r="AQ38" s="249" t="s">
        <v>612</v>
      </c>
      <c r="AR38" s="249"/>
      <c r="AS38" s="249"/>
      <c r="AT38" s="249"/>
      <c r="AU38" s="249"/>
      <c r="AV38" s="249"/>
      <c r="AW38" s="248"/>
      <c r="AX38" s="248" t="s">
        <v>100</v>
      </c>
      <c r="AY38" s="248" t="s">
        <v>461</v>
      </c>
    </row>
    <row r="39" spans="1:254" s="49" customFormat="1" ht="12.75" customHeight="1" x14ac:dyDescent="0.2">
      <c r="A39" s="248" t="s">
        <v>453</v>
      </c>
      <c r="B39" s="248"/>
      <c r="C39" s="248" t="s">
        <v>614</v>
      </c>
      <c r="D39" s="249" t="s">
        <v>615</v>
      </c>
      <c r="E39" s="248" t="s">
        <v>617</v>
      </c>
      <c r="F39" s="249"/>
      <c r="G39" s="249" t="s">
        <v>609</v>
      </c>
      <c r="H39" s="249" t="s">
        <v>610</v>
      </c>
      <c r="I39" s="249" t="s">
        <v>611</v>
      </c>
      <c r="J39" s="249" t="s">
        <v>108</v>
      </c>
      <c r="K39" s="250" t="s">
        <v>109</v>
      </c>
      <c r="L39" s="249"/>
      <c r="M39" s="250" t="s">
        <v>141</v>
      </c>
      <c r="N39" s="250" t="s">
        <v>111</v>
      </c>
      <c r="O39" s="249" t="s">
        <v>112</v>
      </c>
      <c r="P39" s="250" t="s">
        <v>220</v>
      </c>
      <c r="Q39" s="249" t="s">
        <v>114</v>
      </c>
      <c r="R39" s="250" t="s">
        <v>111</v>
      </c>
      <c r="S39" s="249" t="s">
        <v>115</v>
      </c>
      <c r="T39" s="249" t="s">
        <v>116</v>
      </c>
      <c r="U39" s="251">
        <v>60</v>
      </c>
      <c r="V39" s="249" t="s">
        <v>117</v>
      </c>
      <c r="W39" s="250"/>
      <c r="X39" s="250"/>
      <c r="Y39" s="250"/>
      <c r="Z39" s="252"/>
      <c r="AA39" s="249">
        <v>90</v>
      </c>
      <c r="AB39" s="249">
        <v>10</v>
      </c>
      <c r="AC39" s="253" t="s">
        <v>142</v>
      </c>
      <c r="AD39" s="249" t="s">
        <v>119</v>
      </c>
      <c r="AE39" s="253">
        <v>1</v>
      </c>
      <c r="AF39" s="254">
        <v>765450</v>
      </c>
      <c r="AG39" s="255">
        <v>765450</v>
      </c>
      <c r="AH39" s="255">
        <v>857304</v>
      </c>
      <c r="AI39" s="256"/>
      <c r="AJ39" s="255"/>
      <c r="AK39" s="255"/>
      <c r="AL39" s="248" t="s">
        <v>120</v>
      </c>
      <c r="AM39" s="249"/>
      <c r="AN39" s="249"/>
      <c r="AO39" s="249"/>
      <c r="AP39" s="249"/>
      <c r="AQ39" s="249" t="s">
        <v>616</v>
      </c>
      <c r="AR39" s="249"/>
      <c r="AS39" s="249"/>
      <c r="AT39" s="249"/>
      <c r="AU39" s="249"/>
      <c r="AV39" s="249"/>
      <c r="AW39" s="248"/>
      <c r="AX39" s="248" t="s">
        <v>100</v>
      </c>
      <c r="AY39" s="248" t="s">
        <v>461</v>
      </c>
    </row>
    <row r="40" spans="1:254" s="49" customFormat="1" ht="12.75" customHeight="1" x14ac:dyDescent="0.2">
      <c r="A40" s="248" t="s">
        <v>453</v>
      </c>
      <c r="B40" s="248"/>
      <c r="C40" s="248" t="s">
        <v>618</v>
      </c>
      <c r="D40" s="249" t="s">
        <v>619</v>
      </c>
      <c r="E40" s="248" t="s">
        <v>624</v>
      </c>
      <c r="F40" s="249"/>
      <c r="G40" s="249" t="s">
        <v>620</v>
      </c>
      <c r="H40" s="249" t="s">
        <v>621</v>
      </c>
      <c r="I40" s="249" t="s">
        <v>622</v>
      </c>
      <c r="J40" s="249" t="s">
        <v>108</v>
      </c>
      <c r="K40" s="250" t="s">
        <v>109</v>
      </c>
      <c r="L40" s="249"/>
      <c r="M40" s="250" t="s">
        <v>141</v>
      </c>
      <c r="N40" s="250" t="s">
        <v>111</v>
      </c>
      <c r="O40" s="249" t="s">
        <v>112</v>
      </c>
      <c r="P40" s="250" t="s">
        <v>146</v>
      </c>
      <c r="Q40" s="249" t="s">
        <v>114</v>
      </c>
      <c r="R40" s="250" t="s">
        <v>111</v>
      </c>
      <c r="S40" s="249" t="s">
        <v>115</v>
      </c>
      <c r="T40" s="249" t="s">
        <v>116</v>
      </c>
      <c r="U40" s="251">
        <v>60</v>
      </c>
      <c r="V40" s="249" t="s">
        <v>117</v>
      </c>
      <c r="W40" s="250"/>
      <c r="X40" s="250"/>
      <c r="Y40" s="250"/>
      <c r="Z40" s="252"/>
      <c r="AA40" s="249">
        <v>90</v>
      </c>
      <c r="AB40" s="249">
        <v>10</v>
      </c>
      <c r="AC40" s="253" t="s">
        <v>142</v>
      </c>
      <c r="AD40" s="249" t="s">
        <v>119</v>
      </c>
      <c r="AE40" s="253">
        <v>1</v>
      </c>
      <c r="AF40" s="254">
        <v>32000</v>
      </c>
      <c r="AG40" s="255">
        <v>32000</v>
      </c>
      <c r="AH40" s="255">
        <v>35840</v>
      </c>
      <c r="AI40" s="256"/>
      <c r="AJ40" s="255"/>
      <c r="AK40" s="255"/>
      <c r="AL40" s="248" t="s">
        <v>120</v>
      </c>
      <c r="AM40" s="249"/>
      <c r="AN40" s="249"/>
      <c r="AO40" s="249"/>
      <c r="AP40" s="249"/>
      <c r="AQ40" s="249" t="s">
        <v>623</v>
      </c>
      <c r="AR40" s="249"/>
      <c r="AS40" s="249"/>
      <c r="AT40" s="249"/>
      <c r="AU40" s="249"/>
      <c r="AV40" s="249"/>
      <c r="AW40" s="248"/>
      <c r="AX40" s="248" t="s">
        <v>100</v>
      </c>
      <c r="AY40" s="248" t="s">
        <v>461</v>
      </c>
    </row>
    <row r="41" spans="1:254" s="49" customFormat="1" ht="12.75" customHeight="1" x14ac:dyDescent="0.2">
      <c r="A41" s="248" t="s">
        <v>453</v>
      </c>
      <c r="B41" s="248"/>
      <c r="C41" s="248" t="s">
        <v>625</v>
      </c>
      <c r="D41" s="249" t="s">
        <v>626</v>
      </c>
      <c r="E41" s="248" t="s">
        <v>631</v>
      </c>
      <c r="F41" s="249"/>
      <c r="G41" s="249" t="s">
        <v>627</v>
      </c>
      <c r="H41" s="249" t="s">
        <v>628</v>
      </c>
      <c r="I41" s="249" t="s">
        <v>629</v>
      </c>
      <c r="J41" s="249" t="s">
        <v>108</v>
      </c>
      <c r="K41" s="250" t="s">
        <v>109</v>
      </c>
      <c r="L41" s="249"/>
      <c r="M41" s="250" t="s">
        <v>141</v>
      </c>
      <c r="N41" s="250" t="s">
        <v>111</v>
      </c>
      <c r="O41" s="249" t="s">
        <v>112</v>
      </c>
      <c r="P41" s="250" t="s">
        <v>146</v>
      </c>
      <c r="Q41" s="249" t="s">
        <v>114</v>
      </c>
      <c r="R41" s="250" t="s">
        <v>111</v>
      </c>
      <c r="S41" s="249" t="s">
        <v>115</v>
      </c>
      <c r="T41" s="249" t="s">
        <v>116</v>
      </c>
      <c r="U41" s="251">
        <v>60</v>
      </c>
      <c r="V41" s="249" t="s">
        <v>117</v>
      </c>
      <c r="W41" s="250"/>
      <c r="X41" s="250"/>
      <c r="Y41" s="250"/>
      <c r="Z41" s="252"/>
      <c r="AA41" s="249">
        <v>90</v>
      </c>
      <c r="AB41" s="249">
        <v>10</v>
      </c>
      <c r="AC41" s="253" t="s">
        <v>142</v>
      </c>
      <c r="AD41" s="249" t="s">
        <v>119</v>
      </c>
      <c r="AE41" s="253">
        <v>4</v>
      </c>
      <c r="AF41" s="254">
        <v>43263</v>
      </c>
      <c r="AG41" s="255">
        <v>173052</v>
      </c>
      <c r="AH41" s="255">
        <v>193818.23999999999</v>
      </c>
      <c r="AI41" s="256"/>
      <c r="AJ41" s="255"/>
      <c r="AK41" s="255"/>
      <c r="AL41" s="248" t="s">
        <v>120</v>
      </c>
      <c r="AM41" s="249"/>
      <c r="AN41" s="249"/>
      <c r="AO41" s="249"/>
      <c r="AP41" s="249"/>
      <c r="AQ41" s="249" t="s">
        <v>630</v>
      </c>
      <c r="AR41" s="249"/>
      <c r="AS41" s="249"/>
      <c r="AT41" s="249"/>
      <c r="AU41" s="249"/>
      <c r="AV41" s="249"/>
      <c r="AW41" s="248"/>
      <c r="AX41" s="248" t="s">
        <v>100</v>
      </c>
      <c r="AY41" s="248" t="s">
        <v>461</v>
      </c>
    </row>
    <row r="42" spans="1:254" s="49" customFormat="1" ht="12.75" customHeight="1" x14ac:dyDescent="0.2">
      <c r="A42" s="248" t="s">
        <v>453</v>
      </c>
      <c r="B42" s="248"/>
      <c r="C42" s="248" t="s">
        <v>632</v>
      </c>
      <c r="D42" s="249" t="s">
        <v>633</v>
      </c>
      <c r="E42" s="248" t="s">
        <v>635</v>
      </c>
      <c r="F42" s="249"/>
      <c r="G42" s="249" t="s">
        <v>627</v>
      </c>
      <c r="H42" s="249" t="s">
        <v>628</v>
      </c>
      <c r="I42" s="249" t="s">
        <v>629</v>
      </c>
      <c r="J42" s="249" t="s">
        <v>108</v>
      </c>
      <c r="K42" s="250" t="s">
        <v>109</v>
      </c>
      <c r="L42" s="249"/>
      <c r="M42" s="250" t="s">
        <v>141</v>
      </c>
      <c r="N42" s="250" t="s">
        <v>111</v>
      </c>
      <c r="O42" s="249" t="s">
        <v>112</v>
      </c>
      <c r="P42" s="250" t="s">
        <v>146</v>
      </c>
      <c r="Q42" s="249" t="s">
        <v>114</v>
      </c>
      <c r="R42" s="250" t="s">
        <v>111</v>
      </c>
      <c r="S42" s="249" t="s">
        <v>115</v>
      </c>
      <c r="T42" s="249" t="s">
        <v>116</v>
      </c>
      <c r="U42" s="251">
        <v>60</v>
      </c>
      <c r="V42" s="249" t="s">
        <v>117</v>
      </c>
      <c r="W42" s="250"/>
      <c r="X42" s="250"/>
      <c r="Y42" s="250"/>
      <c r="Z42" s="252"/>
      <c r="AA42" s="249">
        <v>90</v>
      </c>
      <c r="AB42" s="249">
        <v>10</v>
      </c>
      <c r="AC42" s="253" t="s">
        <v>142</v>
      </c>
      <c r="AD42" s="249" t="s">
        <v>119</v>
      </c>
      <c r="AE42" s="253">
        <v>4</v>
      </c>
      <c r="AF42" s="254">
        <v>711</v>
      </c>
      <c r="AG42" s="255">
        <v>2844</v>
      </c>
      <c r="AH42" s="255">
        <v>3185.28</v>
      </c>
      <c r="AI42" s="256"/>
      <c r="AJ42" s="255"/>
      <c r="AK42" s="255"/>
      <c r="AL42" s="248" t="s">
        <v>120</v>
      </c>
      <c r="AM42" s="249"/>
      <c r="AN42" s="249"/>
      <c r="AO42" s="249"/>
      <c r="AP42" s="249"/>
      <c r="AQ42" s="249" t="s">
        <v>634</v>
      </c>
      <c r="AR42" s="249"/>
      <c r="AS42" s="249"/>
      <c r="AT42" s="249"/>
      <c r="AU42" s="249"/>
      <c r="AV42" s="249"/>
      <c r="AW42" s="248"/>
      <c r="AX42" s="248" t="s">
        <v>100</v>
      </c>
      <c r="AY42" s="248" t="s">
        <v>461</v>
      </c>
    </row>
    <row r="43" spans="1:254" s="49" customFormat="1" ht="12.75" customHeight="1" x14ac:dyDescent="0.2">
      <c r="A43" s="248" t="s">
        <v>453</v>
      </c>
      <c r="B43" s="248"/>
      <c r="C43" s="248" t="s">
        <v>636</v>
      </c>
      <c r="D43" s="249" t="s">
        <v>637</v>
      </c>
      <c r="E43" s="248" t="s">
        <v>642</v>
      </c>
      <c r="F43" s="249"/>
      <c r="G43" s="249" t="s">
        <v>638</v>
      </c>
      <c r="H43" s="249" t="s">
        <v>639</v>
      </c>
      <c r="I43" s="249" t="s">
        <v>640</v>
      </c>
      <c r="J43" s="249" t="s">
        <v>108</v>
      </c>
      <c r="K43" s="250" t="s">
        <v>109</v>
      </c>
      <c r="L43" s="249"/>
      <c r="M43" s="250" t="s">
        <v>141</v>
      </c>
      <c r="N43" s="250" t="s">
        <v>111</v>
      </c>
      <c r="O43" s="249" t="s">
        <v>112</v>
      </c>
      <c r="P43" s="250" t="s">
        <v>146</v>
      </c>
      <c r="Q43" s="249" t="s">
        <v>114</v>
      </c>
      <c r="R43" s="250" t="s">
        <v>111</v>
      </c>
      <c r="S43" s="249" t="s">
        <v>115</v>
      </c>
      <c r="T43" s="249" t="s">
        <v>116</v>
      </c>
      <c r="U43" s="251">
        <v>60</v>
      </c>
      <c r="V43" s="249" t="s">
        <v>117</v>
      </c>
      <c r="W43" s="250"/>
      <c r="X43" s="250"/>
      <c r="Y43" s="250"/>
      <c r="Z43" s="252"/>
      <c r="AA43" s="249">
        <v>90</v>
      </c>
      <c r="AB43" s="249">
        <v>10</v>
      </c>
      <c r="AC43" s="253" t="s">
        <v>142</v>
      </c>
      <c r="AD43" s="249" t="s">
        <v>119</v>
      </c>
      <c r="AE43" s="253">
        <v>4</v>
      </c>
      <c r="AF43" s="254">
        <v>1366.2</v>
      </c>
      <c r="AG43" s="255">
        <v>5464.8</v>
      </c>
      <c r="AH43" s="255">
        <v>6120.58</v>
      </c>
      <c r="AI43" s="256"/>
      <c r="AJ43" s="255"/>
      <c r="AK43" s="255"/>
      <c r="AL43" s="248" t="s">
        <v>120</v>
      </c>
      <c r="AM43" s="249"/>
      <c r="AN43" s="249"/>
      <c r="AO43" s="249"/>
      <c r="AP43" s="249"/>
      <c r="AQ43" s="249" t="s">
        <v>641</v>
      </c>
      <c r="AR43" s="249"/>
      <c r="AS43" s="249"/>
      <c r="AT43" s="249"/>
      <c r="AU43" s="249"/>
      <c r="AV43" s="249"/>
      <c r="AW43" s="248"/>
      <c r="AX43" s="248" t="s">
        <v>100</v>
      </c>
      <c r="AY43" s="248" t="s">
        <v>461</v>
      </c>
    </row>
    <row r="44" spans="1:254" s="49" customFormat="1" ht="12.75" customHeight="1" x14ac:dyDescent="0.2">
      <c r="A44" s="248" t="s">
        <v>453</v>
      </c>
      <c r="B44" s="248"/>
      <c r="C44" s="248" t="s">
        <v>643</v>
      </c>
      <c r="D44" s="249" t="s">
        <v>644</v>
      </c>
      <c r="E44" s="248" t="s">
        <v>649</v>
      </c>
      <c r="F44" s="249"/>
      <c r="G44" s="249" t="s">
        <v>645</v>
      </c>
      <c r="H44" s="249" t="s">
        <v>646</v>
      </c>
      <c r="I44" s="249" t="s">
        <v>647</v>
      </c>
      <c r="J44" s="249" t="s">
        <v>108</v>
      </c>
      <c r="K44" s="250" t="s">
        <v>109</v>
      </c>
      <c r="L44" s="249"/>
      <c r="M44" s="250" t="s">
        <v>141</v>
      </c>
      <c r="N44" s="250" t="s">
        <v>111</v>
      </c>
      <c r="O44" s="249" t="s">
        <v>112</v>
      </c>
      <c r="P44" s="250" t="s">
        <v>146</v>
      </c>
      <c r="Q44" s="249" t="s">
        <v>114</v>
      </c>
      <c r="R44" s="250" t="s">
        <v>111</v>
      </c>
      <c r="S44" s="249" t="s">
        <v>115</v>
      </c>
      <c r="T44" s="249" t="s">
        <v>116</v>
      </c>
      <c r="U44" s="251">
        <v>60</v>
      </c>
      <c r="V44" s="249" t="s">
        <v>117</v>
      </c>
      <c r="W44" s="250"/>
      <c r="X44" s="250"/>
      <c r="Y44" s="250"/>
      <c r="Z44" s="252"/>
      <c r="AA44" s="249">
        <v>90</v>
      </c>
      <c r="AB44" s="249">
        <v>10</v>
      </c>
      <c r="AC44" s="253" t="s">
        <v>142</v>
      </c>
      <c r="AD44" s="249" t="s">
        <v>119</v>
      </c>
      <c r="AE44" s="253">
        <v>2</v>
      </c>
      <c r="AF44" s="254">
        <v>2384</v>
      </c>
      <c r="AG44" s="255">
        <v>4768</v>
      </c>
      <c r="AH44" s="255">
        <v>5340.16</v>
      </c>
      <c r="AI44" s="256"/>
      <c r="AJ44" s="255"/>
      <c r="AK44" s="255"/>
      <c r="AL44" s="248" t="s">
        <v>120</v>
      </c>
      <c r="AM44" s="249"/>
      <c r="AN44" s="249"/>
      <c r="AO44" s="249"/>
      <c r="AP44" s="249"/>
      <c r="AQ44" s="249" t="s">
        <v>648</v>
      </c>
      <c r="AR44" s="249"/>
      <c r="AS44" s="249"/>
      <c r="AT44" s="249"/>
      <c r="AU44" s="249"/>
      <c r="AV44" s="249"/>
      <c r="AW44" s="248"/>
      <c r="AX44" s="248" t="s">
        <v>100</v>
      </c>
      <c r="AY44" s="248" t="s">
        <v>461</v>
      </c>
    </row>
    <row r="45" spans="1:254" s="49" customFormat="1" ht="12.75" customHeight="1" x14ac:dyDescent="0.2">
      <c r="A45" s="248" t="s">
        <v>650</v>
      </c>
      <c r="B45" s="248"/>
      <c r="C45" s="257">
        <v>210000408</v>
      </c>
      <c r="D45" s="249" t="s">
        <v>651</v>
      </c>
      <c r="E45" s="248" t="s">
        <v>655</v>
      </c>
      <c r="F45" s="249"/>
      <c r="G45" s="249" t="s">
        <v>652</v>
      </c>
      <c r="H45" s="249" t="s">
        <v>473</v>
      </c>
      <c r="I45" s="249" t="s">
        <v>653</v>
      </c>
      <c r="J45" s="249" t="s">
        <v>145</v>
      </c>
      <c r="K45" s="250" t="s">
        <v>109</v>
      </c>
      <c r="L45" s="249" t="s">
        <v>110</v>
      </c>
      <c r="M45" s="250" t="s">
        <v>83</v>
      </c>
      <c r="N45" s="250" t="s">
        <v>111</v>
      </c>
      <c r="O45" s="249" t="s">
        <v>112</v>
      </c>
      <c r="P45" s="250" t="s">
        <v>146</v>
      </c>
      <c r="Q45" s="249" t="s">
        <v>114</v>
      </c>
      <c r="R45" s="250" t="s">
        <v>111</v>
      </c>
      <c r="S45" s="249" t="s">
        <v>115</v>
      </c>
      <c r="T45" s="249" t="s">
        <v>116</v>
      </c>
      <c r="U45" s="251">
        <v>60</v>
      </c>
      <c r="V45" s="249" t="s">
        <v>117</v>
      </c>
      <c r="W45" s="250"/>
      <c r="X45" s="250"/>
      <c r="Y45" s="250"/>
      <c r="Z45" s="252">
        <v>30</v>
      </c>
      <c r="AA45" s="249">
        <v>60</v>
      </c>
      <c r="AB45" s="249">
        <v>10</v>
      </c>
      <c r="AC45" s="253" t="s">
        <v>142</v>
      </c>
      <c r="AD45" s="249" t="s">
        <v>119</v>
      </c>
      <c r="AE45" s="253">
        <v>3</v>
      </c>
      <c r="AF45" s="254">
        <v>781212.45</v>
      </c>
      <c r="AG45" s="255">
        <v>2343637.35</v>
      </c>
      <c r="AH45" s="255">
        <v>2624873.83</v>
      </c>
      <c r="AI45" s="256"/>
      <c r="AJ45" s="255"/>
      <c r="AK45" s="255"/>
      <c r="AL45" s="248" t="s">
        <v>120</v>
      </c>
      <c r="AM45" s="249"/>
      <c r="AN45" s="249"/>
      <c r="AO45" s="249"/>
      <c r="AP45" s="249"/>
      <c r="AQ45" s="249" t="s">
        <v>654</v>
      </c>
      <c r="AR45" s="249"/>
      <c r="AS45" s="249"/>
      <c r="AT45" s="249"/>
      <c r="AU45" s="249"/>
      <c r="AV45" s="249"/>
      <c r="AW45" s="248"/>
      <c r="AX45" s="248" t="s">
        <v>100</v>
      </c>
      <c r="AY45" s="248" t="s">
        <v>461</v>
      </c>
    </row>
    <row r="46" spans="1:254" s="49" customFormat="1" ht="12.75" customHeight="1" x14ac:dyDescent="0.2">
      <c r="A46" s="248" t="s">
        <v>650</v>
      </c>
      <c r="B46" s="248"/>
      <c r="C46" s="257">
        <v>210000411</v>
      </c>
      <c r="D46" s="249" t="s">
        <v>656</v>
      </c>
      <c r="E46" s="248" t="s">
        <v>658</v>
      </c>
      <c r="F46" s="249"/>
      <c r="G46" s="249" t="s">
        <v>652</v>
      </c>
      <c r="H46" s="249" t="s">
        <v>473</v>
      </c>
      <c r="I46" s="249" t="s">
        <v>653</v>
      </c>
      <c r="J46" s="249" t="s">
        <v>145</v>
      </c>
      <c r="K46" s="250" t="s">
        <v>109</v>
      </c>
      <c r="L46" s="249" t="s">
        <v>110</v>
      </c>
      <c r="M46" s="250" t="s">
        <v>83</v>
      </c>
      <c r="N46" s="250" t="s">
        <v>111</v>
      </c>
      <c r="O46" s="249" t="s">
        <v>112</v>
      </c>
      <c r="P46" s="250" t="s">
        <v>146</v>
      </c>
      <c r="Q46" s="249" t="s">
        <v>114</v>
      </c>
      <c r="R46" s="250" t="s">
        <v>111</v>
      </c>
      <c r="S46" s="249" t="s">
        <v>115</v>
      </c>
      <c r="T46" s="249" t="s">
        <v>116</v>
      </c>
      <c r="U46" s="251">
        <v>60</v>
      </c>
      <c r="V46" s="249" t="s">
        <v>117</v>
      </c>
      <c r="W46" s="250"/>
      <c r="X46" s="250"/>
      <c r="Y46" s="250"/>
      <c r="Z46" s="252">
        <v>30</v>
      </c>
      <c r="AA46" s="249">
        <v>60</v>
      </c>
      <c r="AB46" s="249">
        <v>10</v>
      </c>
      <c r="AC46" s="253" t="s">
        <v>142</v>
      </c>
      <c r="AD46" s="249" t="s">
        <v>119</v>
      </c>
      <c r="AE46" s="253">
        <v>2</v>
      </c>
      <c r="AF46" s="254">
        <v>500000</v>
      </c>
      <c r="AG46" s="255">
        <v>1000000</v>
      </c>
      <c r="AH46" s="255">
        <v>1120000</v>
      </c>
      <c r="AI46" s="256"/>
      <c r="AJ46" s="255"/>
      <c r="AK46" s="255"/>
      <c r="AL46" s="248" t="s">
        <v>120</v>
      </c>
      <c r="AM46" s="249"/>
      <c r="AN46" s="249"/>
      <c r="AO46" s="249"/>
      <c r="AP46" s="249"/>
      <c r="AQ46" s="249" t="s">
        <v>657</v>
      </c>
      <c r="AR46" s="249"/>
      <c r="AS46" s="249"/>
      <c r="AT46" s="249"/>
      <c r="AU46" s="249"/>
      <c r="AV46" s="249"/>
      <c r="AW46" s="248"/>
      <c r="AX46" s="248" t="s">
        <v>100</v>
      </c>
      <c r="AY46" s="248" t="s">
        <v>461</v>
      </c>
    </row>
    <row r="47" spans="1:254" s="49" customFormat="1" ht="12.75" customHeight="1" x14ac:dyDescent="0.25">
      <c r="A47" s="248" t="s">
        <v>101</v>
      </c>
      <c r="B47" s="248"/>
      <c r="C47" s="248" t="s">
        <v>102</v>
      </c>
      <c r="D47" s="249" t="s">
        <v>103</v>
      </c>
      <c r="E47" s="248" t="s">
        <v>104</v>
      </c>
      <c r="F47" s="249"/>
      <c r="G47" s="249" t="s">
        <v>105</v>
      </c>
      <c r="H47" s="249" t="s">
        <v>106</v>
      </c>
      <c r="I47" s="249" t="s">
        <v>107</v>
      </c>
      <c r="J47" s="249" t="s">
        <v>108</v>
      </c>
      <c r="K47" s="250" t="s">
        <v>109</v>
      </c>
      <c r="L47" s="249" t="s">
        <v>110</v>
      </c>
      <c r="M47" s="250" t="s">
        <v>83</v>
      </c>
      <c r="N47" s="250" t="s">
        <v>111</v>
      </c>
      <c r="O47" s="249" t="s">
        <v>112</v>
      </c>
      <c r="P47" s="250" t="s">
        <v>113</v>
      </c>
      <c r="Q47" s="249" t="s">
        <v>114</v>
      </c>
      <c r="R47" s="250" t="s">
        <v>111</v>
      </c>
      <c r="S47" s="249" t="s">
        <v>115</v>
      </c>
      <c r="T47" s="249" t="s">
        <v>116</v>
      </c>
      <c r="U47" s="251">
        <v>60</v>
      </c>
      <c r="V47" s="249" t="s">
        <v>117</v>
      </c>
      <c r="W47" s="250"/>
      <c r="X47" s="250"/>
      <c r="Y47" s="250"/>
      <c r="Z47" s="252">
        <v>30</v>
      </c>
      <c r="AA47" s="249">
        <v>60</v>
      </c>
      <c r="AB47" s="249">
        <v>10</v>
      </c>
      <c r="AC47" s="253" t="s">
        <v>118</v>
      </c>
      <c r="AD47" s="249" t="s">
        <v>119</v>
      </c>
      <c r="AE47" s="253">
        <v>2267.92</v>
      </c>
      <c r="AF47" s="254">
        <v>353.85</v>
      </c>
      <c r="AG47" s="255">
        <v>802503.49</v>
      </c>
      <c r="AH47" s="255">
        <v>898803.91</v>
      </c>
      <c r="AI47" s="256"/>
      <c r="AJ47" s="255"/>
      <c r="AK47" s="255"/>
      <c r="AL47" s="248" t="s">
        <v>120</v>
      </c>
      <c r="AM47" s="249"/>
      <c r="AN47" s="249"/>
      <c r="AO47" s="249"/>
      <c r="AP47" s="249"/>
      <c r="AQ47" s="249" t="s">
        <v>121</v>
      </c>
      <c r="AR47" s="249"/>
      <c r="AS47" s="249"/>
      <c r="AT47" s="249"/>
      <c r="AU47" s="249"/>
      <c r="AV47" s="249"/>
      <c r="AW47" s="248"/>
      <c r="AX47" s="248" t="s">
        <v>100</v>
      </c>
      <c r="AY47" s="248" t="s">
        <v>461</v>
      </c>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65"/>
      <c r="BZ47" s="265"/>
      <c r="CA47" s="265"/>
      <c r="CB47" s="265"/>
      <c r="CC47" s="265"/>
      <c r="CD47" s="265"/>
      <c r="CE47" s="265"/>
      <c r="CF47" s="265"/>
      <c r="CG47" s="265"/>
      <c r="CH47" s="265"/>
      <c r="CI47" s="265"/>
      <c r="CJ47" s="265"/>
      <c r="CK47" s="265"/>
      <c r="CL47" s="265"/>
      <c r="CM47" s="265"/>
      <c r="CN47" s="265"/>
      <c r="CO47" s="265"/>
      <c r="CP47" s="265"/>
      <c r="CQ47" s="265"/>
      <c r="CR47" s="265"/>
      <c r="CS47" s="265"/>
      <c r="CT47" s="265"/>
      <c r="CU47" s="265"/>
      <c r="CV47" s="265"/>
      <c r="CW47" s="265"/>
      <c r="CX47" s="265"/>
      <c r="CY47" s="265"/>
      <c r="CZ47" s="265"/>
      <c r="DA47" s="265"/>
      <c r="DB47" s="265"/>
      <c r="DC47" s="265"/>
      <c r="DD47" s="265"/>
      <c r="DE47" s="265"/>
      <c r="DF47" s="265"/>
      <c r="DG47" s="265"/>
      <c r="DH47" s="265"/>
      <c r="DI47" s="265"/>
      <c r="DJ47" s="265"/>
      <c r="DK47" s="265"/>
      <c r="DL47" s="265"/>
      <c r="DM47" s="265"/>
      <c r="DN47" s="265"/>
      <c r="DO47" s="265"/>
      <c r="DP47" s="265"/>
      <c r="DQ47" s="265"/>
      <c r="DR47" s="265"/>
      <c r="DS47" s="265"/>
      <c r="DT47" s="265"/>
      <c r="DU47" s="265"/>
      <c r="DV47" s="265"/>
      <c r="DW47" s="265"/>
      <c r="DX47" s="265"/>
      <c r="DY47" s="265"/>
      <c r="DZ47" s="265"/>
      <c r="EA47" s="265"/>
      <c r="EB47" s="265"/>
      <c r="EC47" s="265"/>
      <c r="ED47" s="265"/>
      <c r="EE47" s="265"/>
      <c r="EF47" s="265"/>
      <c r="EG47" s="265"/>
      <c r="EH47" s="265"/>
      <c r="EI47" s="265"/>
      <c r="EJ47" s="265"/>
      <c r="EK47" s="265"/>
      <c r="EL47" s="265"/>
      <c r="EM47" s="265"/>
      <c r="EN47" s="265"/>
      <c r="EO47" s="265"/>
      <c r="EP47" s="265"/>
      <c r="EQ47" s="265"/>
      <c r="ER47" s="265"/>
      <c r="ES47" s="265"/>
      <c r="ET47" s="265"/>
      <c r="EU47" s="265"/>
      <c r="EV47" s="265"/>
      <c r="EW47" s="265"/>
      <c r="EX47" s="265"/>
      <c r="EY47" s="265"/>
      <c r="EZ47" s="265"/>
      <c r="FA47" s="265"/>
      <c r="FB47" s="265"/>
      <c r="FC47" s="265"/>
      <c r="FD47" s="265"/>
      <c r="FE47" s="265"/>
      <c r="FF47" s="265"/>
      <c r="FG47" s="265"/>
      <c r="FH47" s="265"/>
      <c r="FI47" s="265"/>
      <c r="FJ47" s="265"/>
      <c r="FK47" s="265"/>
      <c r="FL47" s="265"/>
      <c r="FM47" s="265"/>
      <c r="FN47" s="265"/>
      <c r="FO47" s="265"/>
      <c r="FP47" s="265"/>
      <c r="FQ47" s="265"/>
      <c r="FR47" s="265"/>
      <c r="FS47" s="265"/>
      <c r="FT47" s="265"/>
      <c r="FU47" s="265"/>
      <c r="FV47" s="265"/>
      <c r="FW47" s="265"/>
      <c r="FX47" s="265"/>
      <c r="FY47" s="265"/>
      <c r="FZ47" s="265"/>
      <c r="GA47" s="265"/>
      <c r="GB47" s="265"/>
      <c r="GC47" s="265"/>
      <c r="GD47" s="265"/>
      <c r="GE47" s="265"/>
      <c r="GF47" s="265"/>
      <c r="GG47" s="265"/>
      <c r="GH47" s="265"/>
      <c r="GI47" s="265"/>
      <c r="GJ47" s="265"/>
      <c r="GK47" s="265"/>
      <c r="GL47" s="265"/>
      <c r="GM47" s="265"/>
      <c r="GN47" s="265"/>
      <c r="GO47" s="265"/>
      <c r="GP47" s="265"/>
      <c r="GQ47" s="265"/>
      <c r="GR47" s="265"/>
      <c r="GS47" s="265"/>
      <c r="GT47" s="265"/>
      <c r="GU47" s="265"/>
      <c r="GV47" s="265"/>
      <c r="GW47" s="265"/>
      <c r="GX47" s="265"/>
      <c r="GY47" s="265"/>
      <c r="GZ47" s="265"/>
      <c r="HA47" s="265"/>
      <c r="HB47" s="265"/>
      <c r="HC47" s="265"/>
      <c r="HD47" s="265"/>
      <c r="HE47" s="265"/>
      <c r="HF47" s="265"/>
      <c r="HG47" s="265"/>
      <c r="HH47" s="265"/>
      <c r="HI47" s="265"/>
      <c r="HJ47" s="265"/>
      <c r="HK47" s="265"/>
      <c r="HL47" s="265"/>
      <c r="HM47" s="265"/>
      <c r="HN47" s="265"/>
      <c r="HO47" s="265"/>
      <c r="HP47" s="265"/>
      <c r="HQ47" s="265"/>
      <c r="HR47" s="265"/>
      <c r="HS47" s="265"/>
      <c r="HT47" s="265"/>
      <c r="HU47" s="265"/>
      <c r="HV47" s="265"/>
      <c r="HW47" s="265"/>
      <c r="HX47" s="265"/>
      <c r="HY47" s="265"/>
      <c r="HZ47" s="265"/>
      <c r="IA47" s="265"/>
      <c r="IB47" s="265"/>
      <c r="IC47" s="265"/>
      <c r="ID47" s="265"/>
      <c r="IE47" s="265"/>
      <c r="IF47" s="265"/>
      <c r="IG47" s="265"/>
      <c r="IH47" s="265"/>
      <c r="II47" s="265"/>
      <c r="IJ47" s="265"/>
      <c r="IK47" s="265"/>
      <c r="IL47" s="265"/>
      <c r="IM47" s="265"/>
      <c r="IN47" s="265"/>
      <c r="IO47" s="265"/>
      <c r="IP47" s="265"/>
      <c r="IQ47" s="265"/>
      <c r="IR47" s="265"/>
      <c r="IS47" s="265"/>
      <c r="IT47" s="265"/>
    </row>
    <row r="48" spans="1:254" s="49" customFormat="1" ht="12.75" customHeight="1" x14ac:dyDescent="0.25">
      <c r="A48" s="248" t="s">
        <v>101</v>
      </c>
      <c r="B48" s="248"/>
      <c r="C48" s="248" t="s">
        <v>130</v>
      </c>
      <c r="D48" s="249" t="s">
        <v>131</v>
      </c>
      <c r="E48" s="248" t="s">
        <v>132</v>
      </c>
      <c r="F48" s="249"/>
      <c r="G48" s="249" t="s">
        <v>126</v>
      </c>
      <c r="H48" s="249" t="s">
        <v>127</v>
      </c>
      <c r="I48" s="249" t="s">
        <v>128</v>
      </c>
      <c r="J48" s="249" t="s">
        <v>108</v>
      </c>
      <c r="K48" s="250" t="s">
        <v>109</v>
      </c>
      <c r="L48" s="249" t="s">
        <v>110</v>
      </c>
      <c r="M48" s="250" t="s">
        <v>83</v>
      </c>
      <c r="N48" s="250" t="s">
        <v>111</v>
      </c>
      <c r="O48" s="249" t="s">
        <v>112</v>
      </c>
      <c r="P48" s="250" t="s">
        <v>113</v>
      </c>
      <c r="Q48" s="249" t="s">
        <v>114</v>
      </c>
      <c r="R48" s="250" t="s">
        <v>111</v>
      </c>
      <c r="S48" s="249" t="s">
        <v>115</v>
      </c>
      <c r="T48" s="249" t="s">
        <v>116</v>
      </c>
      <c r="U48" s="251">
        <v>60</v>
      </c>
      <c r="V48" s="249" t="s">
        <v>117</v>
      </c>
      <c r="W48" s="250"/>
      <c r="X48" s="250"/>
      <c r="Y48" s="250"/>
      <c r="Z48" s="252">
        <v>30</v>
      </c>
      <c r="AA48" s="249">
        <v>60</v>
      </c>
      <c r="AB48" s="249">
        <v>10</v>
      </c>
      <c r="AC48" s="253" t="s">
        <v>118</v>
      </c>
      <c r="AD48" s="249" t="s">
        <v>119</v>
      </c>
      <c r="AE48" s="253">
        <v>990</v>
      </c>
      <c r="AF48" s="254">
        <v>595</v>
      </c>
      <c r="AG48" s="255">
        <v>589050</v>
      </c>
      <c r="AH48" s="255">
        <v>659736</v>
      </c>
      <c r="AI48" s="256"/>
      <c r="AJ48" s="255"/>
      <c r="AK48" s="255"/>
      <c r="AL48" s="248" t="s">
        <v>120</v>
      </c>
      <c r="AM48" s="249"/>
      <c r="AN48" s="249"/>
      <c r="AO48" s="249"/>
      <c r="AP48" s="249"/>
      <c r="AQ48" s="249" t="s">
        <v>133</v>
      </c>
      <c r="AR48" s="249"/>
      <c r="AS48" s="249"/>
      <c r="AT48" s="249"/>
      <c r="AU48" s="249"/>
      <c r="AV48" s="249"/>
      <c r="AW48" s="248"/>
      <c r="AX48" s="248" t="s">
        <v>100</v>
      </c>
      <c r="AY48" s="248" t="s">
        <v>461</v>
      </c>
      <c r="AZ48" s="265"/>
      <c r="BA48" s="265"/>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265"/>
      <c r="BY48" s="265"/>
      <c r="BZ48" s="265"/>
      <c r="CA48" s="265"/>
      <c r="CB48" s="265"/>
      <c r="CC48" s="265"/>
      <c r="CD48" s="265"/>
      <c r="CE48" s="265"/>
      <c r="CF48" s="265"/>
      <c r="CG48" s="265"/>
      <c r="CH48" s="265"/>
      <c r="CI48" s="265"/>
      <c r="CJ48" s="265"/>
      <c r="CK48" s="265"/>
      <c r="CL48" s="265"/>
      <c r="CM48" s="265"/>
      <c r="CN48" s="265"/>
      <c r="CO48" s="265"/>
      <c r="CP48" s="265"/>
      <c r="CQ48" s="265"/>
      <c r="CR48" s="265"/>
      <c r="CS48" s="265"/>
      <c r="CT48" s="265"/>
      <c r="CU48" s="265"/>
      <c r="CV48" s="265"/>
      <c r="CW48" s="265"/>
      <c r="CX48" s="265"/>
      <c r="CY48" s="265"/>
      <c r="CZ48" s="265"/>
      <c r="DA48" s="265"/>
      <c r="DB48" s="265"/>
      <c r="DC48" s="265"/>
      <c r="DD48" s="265"/>
      <c r="DE48" s="265"/>
      <c r="DF48" s="265"/>
      <c r="DG48" s="265"/>
      <c r="DH48" s="265"/>
      <c r="DI48" s="265"/>
      <c r="DJ48" s="265"/>
      <c r="DK48" s="265"/>
      <c r="DL48" s="265"/>
      <c r="DM48" s="265"/>
      <c r="DN48" s="265"/>
      <c r="DO48" s="265"/>
      <c r="DP48" s="265"/>
      <c r="DQ48" s="265"/>
      <c r="DR48" s="265"/>
      <c r="DS48" s="265"/>
      <c r="DT48" s="265"/>
      <c r="DU48" s="265"/>
      <c r="DV48" s="265"/>
      <c r="DW48" s="265"/>
      <c r="DX48" s="265"/>
      <c r="DY48" s="265"/>
      <c r="DZ48" s="265"/>
      <c r="EA48" s="265"/>
      <c r="EB48" s="265"/>
      <c r="EC48" s="265"/>
      <c r="ED48" s="265"/>
      <c r="EE48" s="265"/>
      <c r="EF48" s="265"/>
      <c r="EG48" s="265"/>
      <c r="EH48" s="265"/>
      <c r="EI48" s="265"/>
      <c r="EJ48" s="265"/>
      <c r="EK48" s="265"/>
      <c r="EL48" s="265"/>
      <c r="EM48" s="265"/>
      <c r="EN48" s="265"/>
      <c r="EO48" s="265"/>
      <c r="EP48" s="265"/>
      <c r="EQ48" s="265"/>
      <c r="ER48" s="265"/>
      <c r="ES48" s="265"/>
      <c r="ET48" s="265"/>
      <c r="EU48" s="265"/>
      <c r="EV48" s="265"/>
      <c r="EW48" s="265"/>
      <c r="EX48" s="265"/>
      <c r="EY48" s="265"/>
      <c r="EZ48" s="265"/>
      <c r="FA48" s="265"/>
      <c r="FB48" s="265"/>
      <c r="FC48" s="265"/>
      <c r="FD48" s="265"/>
      <c r="FE48" s="265"/>
      <c r="FF48" s="265"/>
      <c r="FG48" s="265"/>
      <c r="FH48" s="265"/>
      <c r="FI48" s="265"/>
      <c r="FJ48" s="265"/>
      <c r="FK48" s="265"/>
      <c r="FL48" s="265"/>
      <c r="FM48" s="265"/>
      <c r="FN48" s="265"/>
      <c r="FO48" s="265"/>
      <c r="FP48" s="265"/>
      <c r="FQ48" s="265"/>
      <c r="FR48" s="265"/>
      <c r="FS48" s="265"/>
      <c r="FT48" s="265"/>
      <c r="FU48" s="265"/>
      <c r="FV48" s="265"/>
      <c r="FW48" s="265"/>
      <c r="FX48" s="265"/>
      <c r="FY48" s="265"/>
      <c r="FZ48" s="265"/>
      <c r="GA48" s="265"/>
      <c r="GB48" s="265"/>
      <c r="GC48" s="265"/>
      <c r="GD48" s="265"/>
      <c r="GE48" s="265"/>
      <c r="GF48" s="265"/>
      <c r="GG48" s="265"/>
      <c r="GH48" s="265"/>
      <c r="GI48" s="265"/>
      <c r="GJ48" s="265"/>
      <c r="GK48" s="265"/>
      <c r="GL48" s="265"/>
      <c r="GM48" s="265"/>
      <c r="GN48" s="265"/>
      <c r="GO48" s="265"/>
      <c r="GP48" s="265"/>
      <c r="GQ48" s="265"/>
      <c r="GR48" s="265"/>
      <c r="GS48" s="265"/>
      <c r="GT48" s="265"/>
      <c r="GU48" s="265"/>
      <c r="GV48" s="265"/>
      <c r="GW48" s="265"/>
      <c r="GX48" s="265"/>
      <c r="GY48" s="265"/>
      <c r="GZ48" s="265"/>
      <c r="HA48" s="265"/>
      <c r="HB48" s="265"/>
      <c r="HC48" s="265"/>
      <c r="HD48" s="265"/>
      <c r="HE48" s="265"/>
      <c r="HF48" s="265"/>
      <c r="HG48" s="265"/>
      <c r="HH48" s="265"/>
      <c r="HI48" s="265"/>
      <c r="HJ48" s="265"/>
      <c r="HK48" s="265"/>
      <c r="HL48" s="265"/>
      <c r="HM48" s="265"/>
      <c r="HN48" s="265"/>
      <c r="HO48" s="265"/>
      <c r="HP48" s="265"/>
      <c r="HQ48" s="265"/>
      <c r="HR48" s="265"/>
      <c r="HS48" s="265"/>
      <c r="HT48" s="265"/>
      <c r="HU48" s="265"/>
      <c r="HV48" s="265"/>
      <c r="HW48" s="265"/>
      <c r="HX48" s="265"/>
      <c r="HY48" s="265"/>
      <c r="HZ48" s="265"/>
      <c r="IA48" s="265"/>
      <c r="IB48" s="265"/>
      <c r="IC48" s="265"/>
      <c r="ID48" s="265"/>
      <c r="IE48" s="265"/>
      <c r="IF48" s="265"/>
      <c r="IG48" s="265"/>
      <c r="IH48" s="265"/>
      <c r="II48" s="265"/>
      <c r="IJ48" s="265"/>
      <c r="IK48" s="265"/>
      <c r="IL48" s="265"/>
      <c r="IM48" s="265"/>
      <c r="IN48" s="265"/>
      <c r="IO48" s="265"/>
      <c r="IP48" s="265"/>
      <c r="IQ48" s="265"/>
      <c r="IR48" s="265"/>
      <c r="IS48" s="265"/>
      <c r="IT48" s="265"/>
    </row>
    <row r="49" spans="1:254" s="49" customFormat="1" ht="12.75" customHeight="1" x14ac:dyDescent="0.25">
      <c r="A49" s="248" t="s">
        <v>101</v>
      </c>
      <c r="B49" s="248"/>
      <c r="C49" s="248" t="s">
        <v>123</v>
      </c>
      <c r="D49" s="249" t="s">
        <v>124</v>
      </c>
      <c r="E49" s="248" t="s">
        <v>125</v>
      </c>
      <c r="F49" s="249"/>
      <c r="G49" s="249" t="s">
        <v>126</v>
      </c>
      <c r="H49" s="249" t="s">
        <v>127</v>
      </c>
      <c r="I49" s="249" t="s">
        <v>128</v>
      </c>
      <c r="J49" s="249" t="s">
        <v>108</v>
      </c>
      <c r="K49" s="250" t="s">
        <v>109</v>
      </c>
      <c r="L49" s="249" t="s">
        <v>110</v>
      </c>
      <c r="M49" s="250" t="s">
        <v>83</v>
      </c>
      <c r="N49" s="250" t="s">
        <v>111</v>
      </c>
      <c r="O49" s="249" t="s">
        <v>112</v>
      </c>
      <c r="P49" s="250" t="s">
        <v>113</v>
      </c>
      <c r="Q49" s="249" t="s">
        <v>114</v>
      </c>
      <c r="R49" s="250" t="s">
        <v>111</v>
      </c>
      <c r="S49" s="249" t="s">
        <v>115</v>
      </c>
      <c r="T49" s="249" t="s">
        <v>116</v>
      </c>
      <c r="U49" s="251">
        <v>60</v>
      </c>
      <c r="V49" s="249" t="s">
        <v>117</v>
      </c>
      <c r="W49" s="250"/>
      <c r="X49" s="250"/>
      <c r="Y49" s="250"/>
      <c r="Z49" s="252">
        <v>30</v>
      </c>
      <c r="AA49" s="249">
        <v>60</v>
      </c>
      <c r="AB49" s="249">
        <v>10</v>
      </c>
      <c r="AC49" s="253" t="s">
        <v>118</v>
      </c>
      <c r="AD49" s="249" t="s">
        <v>119</v>
      </c>
      <c r="AE49" s="253">
        <v>509</v>
      </c>
      <c r="AF49" s="254">
        <v>610</v>
      </c>
      <c r="AG49" s="255">
        <v>310490</v>
      </c>
      <c r="AH49" s="255">
        <v>347748.8</v>
      </c>
      <c r="AI49" s="256"/>
      <c r="AJ49" s="255"/>
      <c r="AK49" s="255"/>
      <c r="AL49" s="248" t="s">
        <v>120</v>
      </c>
      <c r="AM49" s="249"/>
      <c r="AN49" s="249"/>
      <c r="AO49" s="249"/>
      <c r="AP49" s="249"/>
      <c r="AQ49" s="249" t="s">
        <v>129</v>
      </c>
      <c r="AR49" s="249"/>
      <c r="AS49" s="249"/>
      <c r="AT49" s="249"/>
      <c r="AU49" s="249"/>
      <c r="AV49" s="249"/>
      <c r="AW49" s="248"/>
      <c r="AX49" s="248" t="s">
        <v>100</v>
      </c>
      <c r="AY49" s="248" t="s">
        <v>461</v>
      </c>
      <c r="AZ49" s="265"/>
      <c r="BA49" s="265"/>
      <c r="BB49" s="265"/>
      <c r="BC49" s="265"/>
      <c r="BD49" s="265"/>
      <c r="BE49" s="265"/>
      <c r="BF49" s="265"/>
      <c r="BG49" s="265"/>
      <c r="BH49" s="265"/>
      <c r="BI49" s="265"/>
      <c r="BJ49" s="265"/>
      <c r="BK49" s="265"/>
      <c r="BL49" s="265"/>
      <c r="BM49" s="265"/>
      <c r="BN49" s="265"/>
      <c r="BO49" s="265"/>
      <c r="BP49" s="265"/>
      <c r="BQ49" s="265"/>
      <c r="BR49" s="265"/>
      <c r="BS49" s="265"/>
      <c r="BT49" s="265"/>
      <c r="BU49" s="265"/>
      <c r="BV49" s="265"/>
      <c r="BW49" s="265"/>
      <c r="BX49" s="265"/>
      <c r="BY49" s="265"/>
      <c r="BZ49" s="265"/>
      <c r="CA49" s="265"/>
      <c r="CB49" s="265"/>
      <c r="CC49" s="265"/>
      <c r="CD49" s="265"/>
      <c r="CE49" s="265"/>
      <c r="CF49" s="265"/>
      <c r="CG49" s="265"/>
      <c r="CH49" s="265"/>
      <c r="CI49" s="265"/>
      <c r="CJ49" s="265"/>
      <c r="CK49" s="265"/>
      <c r="CL49" s="265"/>
      <c r="CM49" s="265"/>
      <c r="CN49" s="265"/>
      <c r="CO49" s="265"/>
      <c r="CP49" s="265"/>
      <c r="CQ49" s="265"/>
      <c r="CR49" s="265"/>
      <c r="CS49" s="265"/>
      <c r="CT49" s="265"/>
      <c r="CU49" s="265"/>
      <c r="CV49" s="265"/>
      <c r="CW49" s="265"/>
      <c r="CX49" s="265"/>
      <c r="CY49" s="265"/>
      <c r="CZ49" s="265"/>
      <c r="DA49" s="265"/>
      <c r="DB49" s="265"/>
      <c r="DC49" s="265"/>
      <c r="DD49" s="265"/>
      <c r="DE49" s="265"/>
      <c r="DF49" s="265"/>
      <c r="DG49" s="265"/>
      <c r="DH49" s="265"/>
      <c r="DI49" s="265"/>
      <c r="DJ49" s="265"/>
      <c r="DK49" s="265"/>
      <c r="DL49" s="265"/>
      <c r="DM49" s="265"/>
      <c r="DN49" s="265"/>
      <c r="DO49" s="265"/>
      <c r="DP49" s="265"/>
      <c r="DQ49" s="265"/>
      <c r="DR49" s="265"/>
      <c r="DS49" s="265"/>
      <c r="DT49" s="265"/>
      <c r="DU49" s="265"/>
      <c r="DV49" s="265"/>
      <c r="DW49" s="265"/>
      <c r="DX49" s="265"/>
      <c r="DY49" s="265"/>
      <c r="DZ49" s="265"/>
      <c r="EA49" s="265"/>
      <c r="EB49" s="265"/>
      <c r="EC49" s="265"/>
      <c r="ED49" s="265"/>
      <c r="EE49" s="265"/>
      <c r="EF49" s="265"/>
      <c r="EG49" s="265"/>
      <c r="EH49" s="265"/>
      <c r="EI49" s="265"/>
      <c r="EJ49" s="265"/>
      <c r="EK49" s="265"/>
      <c r="EL49" s="265"/>
      <c r="EM49" s="265"/>
      <c r="EN49" s="265"/>
      <c r="EO49" s="265"/>
      <c r="EP49" s="265"/>
      <c r="EQ49" s="265"/>
      <c r="ER49" s="265"/>
      <c r="ES49" s="265"/>
      <c r="ET49" s="265"/>
      <c r="EU49" s="265"/>
      <c r="EV49" s="265"/>
      <c r="EW49" s="265"/>
      <c r="EX49" s="265"/>
      <c r="EY49" s="265"/>
      <c r="EZ49" s="265"/>
      <c r="FA49" s="265"/>
      <c r="FB49" s="265"/>
      <c r="FC49" s="265"/>
      <c r="FD49" s="265"/>
      <c r="FE49" s="265"/>
      <c r="FF49" s="265"/>
      <c r="FG49" s="265"/>
      <c r="FH49" s="265"/>
      <c r="FI49" s="265"/>
      <c r="FJ49" s="265"/>
      <c r="FK49" s="265"/>
      <c r="FL49" s="265"/>
      <c r="FM49" s="265"/>
      <c r="FN49" s="265"/>
      <c r="FO49" s="265"/>
      <c r="FP49" s="265"/>
      <c r="FQ49" s="265"/>
      <c r="FR49" s="265"/>
      <c r="FS49" s="265"/>
      <c r="FT49" s="265"/>
      <c r="FU49" s="265"/>
      <c r="FV49" s="265"/>
      <c r="FW49" s="265"/>
      <c r="FX49" s="265"/>
      <c r="FY49" s="265"/>
      <c r="FZ49" s="265"/>
      <c r="GA49" s="265"/>
      <c r="GB49" s="265"/>
      <c r="GC49" s="265"/>
      <c r="GD49" s="265"/>
      <c r="GE49" s="265"/>
      <c r="GF49" s="265"/>
      <c r="GG49" s="265"/>
      <c r="GH49" s="265"/>
      <c r="GI49" s="265"/>
      <c r="GJ49" s="265"/>
      <c r="GK49" s="265"/>
      <c r="GL49" s="265"/>
      <c r="GM49" s="265"/>
      <c r="GN49" s="265"/>
      <c r="GO49" s="265"/>
      <c r="GP49" s="265"/>
      <c r="GQ49" s="265"/>
      <c r="GR49" s="265"/>
      <c r="GS49" s="265"/>
      <c r="GT49" s="265"/>
      <c r="GU49" s="265"/>
      <c r="GV49" s="265"/>
      <c r="GW49" s="265"/>
      <c r="GX49" s="265"/>
      <c r="GY49" s="265"/>
      <c r="GZ49" s="265"/>
      <c r="HA49" s="265"/>
      <c r="HB49" s="265"/>
      <c r="HC49" s="265"/>
      <c r="HD49" s="265"/>
      <c r="HE49" s="265"/>
      <c r="HF49" s="265"/>
      <c r="HG49" s="265"/>
      <c r="HH49" s="265"/>
      <c r="HI49" s="265"/>
      <c r="HJ49" s="265"/>
      <c r="HK49" s="265"/>
      <c r="HL49" s="265"/>
      <c r="HM49" s="265"/>
      <c r="HN49" s="265"/>
      <c r="HO49" s="265"/>
      <c r="HP49" s="265"/>
      <c r="HQ49" s="265"/>
      <c r="HR49" s="265"/>
      <c r="HS49" s="265"/>
      <c r="HT49" s="265"/>
      <c r="HU49" s="265"/>
      <c r="HV49" s="265"/>
      <c r="HW49" s="265"/>
      <c r="HX49" s="265"/>
      <c r="HY49" s="265"/>
      <c r="HZ49" s="265"/>
      <c r="IA49" s="265"/>
      <c r="IB49" s="265"/>
      <c r="IC49" s="265"/>
      <c r="ID49" s="265"/>
      <c r="IE49" s="265"/>
      <c r="IF49" s="265"/>
      <c r="IG49" s="265"/>
      <c r="IH49" s="265"/>
      <c r="II49" s="265"/>
      <c r="IJ49" s="265"/>
      <c r="IK49" s="265"/>
      <c r="IL49" s="265"/>
      <c r="IM49" s="265"/>
      <c r="IN49" s="265"/>
      <c r="IO49" s="265"/>
      <c r="IP49" s="265"/>
      <c r="IQ49" s="265"/>
      <c r="IR49" s="265"/>
      <c r="IS49" s="265"/>
      <c r="IT49" s="265"/>
    </row>
    <row r="50" spans="1:254" s="49" customFormat="1" ht="12.75" customHeight="1" x14ac:dyDescent="0.2">
      <c r="A50" s="248" t="s">
        <v>660</v>
      </c>
      <c r="B50" s="248"/>
      <c r="C50" s="257">
        <v>120009919</v>
      </c>
      <c r="D50" s="249" t="s">
        <v>661</v>
      </c>
      <c r="E50" s="248" t="s">
        <v>667</v>
      </c>
      <c r="F50" s="249"/>
      <c r="G50" s="249" t="s">
        <v>662</v>
      </c>
      <c r="H50" s="249" t="s">
        <v>663</v>
      </c>
      <c r="I50" s="249" t="s">
        <v>664</v>
      </c>
      <c r="J50" s="249" t="s">
        <v>108</v>
      </c>
      <c r="K50" s="250" t="s">
        <v>109</v>
      </c>
      <c r="L50" s="249"/>
      <c r="M50" s="250" t="s">
        <v>141</v>
      </c>
      <c r="N50" s="250" t="s">
        <v>111</v>
      </c>
      <c r="O50" s="249" t="s">
        <v>112</v>
      </c>
      <c r="P50" s="250" t="s">
        <v>146</v>
      </c>
      <c r="Q50" s="249" t="s">
        <v>114</v>
      </c>
      <c r="R50" s="250" t="s">
        <v>111</v>
      </c>
      <c r="S50" s="249" t="s">
        <v>665</v>
      </c>
      <c r="T50" s="249" t="s">
        <v>116</v>
      </c>
      <c r="U50" s="251">
        <v>60</v>
      </c>
      <c r="V50" s="249" t="s">
        <v>117</v>
      </c>
      <c r="W50" s="250"/>
      <c r="X50" s="250"/>
      <c r="Y50" s="250"/>
      <c r="Z50" s="252"/>
      <c r="AA50" s="249">
        <v>90</v>
      </c>
      <c r="AB50" s="249">
        <v>10</v>
      </c>
      <c r="AC50" s="253" t="s">
        <v>181</v>
      </c>
      <c r="AD50" s="249" t="s">
        <v>119</v>
      </c>
      <c r="AE50" s="253">
        <v>4</v>
      </c>
      <c r="AF50" s="254">
        <v>4214.6499999999996</v>
      </c>
      <c r="AG50" s="255">
        <v>16858.599999999999</v>
      </c>
      <c r="AH50" s="255">
        <v>18881.63</v>
      </c>
      <c r="AI50" s="256"/>
      <c r="AJ50" s="255"/>
      <c r="AK50" s="255"/>
      <c r="AL50" s="248" t="s">
        <v>120</v>
      </c>
      <c r="AM50" s="249"/>
      <c r="AN50" s="249"/>
      <c r="AO50" s="249"/>
      <c r="AP50" s="249"/>
      <c r="AQ50" s="249" t="s">
        <v>666</v>
      </c>
      <c r="AR50" s="249"/>
      <c r="AS50" s="249"/>
      <c r="AT50" s="249"/>
      <c r="AU50" s="249"/>
      <c r="AV50" s="249"/>
      <c r="AW50" s="248"/>
      <c r="AX50" s="248" t="s">
        <v>100</v>
      </c>
      <c r="AY50" s="248" t="s">
        <v>461</v>
      </c>
    </row>
    <row r="51" spans="1:254" s="49" customFormat="1" ht="12.75" customHeight="1" x14ac:dyDescent="0.2">
      <c r="A51" s="248" t="s">
        <v>660</v>
      </c>
      <c r="B51" s="248"/>
      <c r="C51" s="257">
        <v>220026884</v>
      </c>
      <c r="D51" s="249" t="s">
        <v>668</v>
      </c>
      <c r="E51" s="248" t="s">
        <v>673</v>
      </c>
      <c r="F51" s="249"/>
      <c r="G51" s="249" t="s">
        <v>669</v>
      </c>
      <c r="H51" s="249" t="s">
        <v>670</v>
      </c>
      <c r="I51" s="249" t="s">
        <v>671</v>
      </c>
      <c r="J51" s="249" t="s">
        <v>108</v>
      </c>
      <c r="K51" s="250" t="s">
        <v>109</v>
      </c>
      <c r="L51" s="249" t="s">
        <v>110</v>
      </c>
      <c r="M51" s="250" t="s">
        <v>83</v>
      </c>
      <c r="N51" s="250" t="s">
        <v>111</v>
      </c>
      <c r="O51" s="249" t="s">
        <v>112</v>
      </c>
      <c r="P51" s="250" t="s">
        <v>146</v>
      </c>
      <c r="Q51" s="249" t="s">
        <v>114</v>
      </c>
      <c r="R51" s="250" t="s">
        <v>111</v>
      </c>
      <c r="S51" s="249" t="s">
        <v>115</v>
      </c>
      <c r="T51" s="249" t="s">
        <v>116</v>
      </c>
      <c r="U51" s="251">
        <v>60</v>
      </c>
      <c r="V51" s="249" t="s">
        <v>117</v>
      </c>
      <c r="W51" s="250"/>
      <c r="X51" s="250"/>
      <c r="Y51" s="250"/>
      <c r="Z51" s="252">
        <v>30</v>
      </c>
      <c r="AA51" s="249">
        <v>60</v>
      </c>
      <c r="AB51" s="249">
        <v>10</v>
      </c>
      <c r="AC51" s="253" t="s">
        <v>142</v>
      </c>
      <c r="AD51" s="249" t="s">
        <v>119</v>
      </c>
      <c r="AE51" s="253">
        <v>64</v>
      </c>
      <c r="AF51" s="254">
        <v>1242</v>
      </c>
      <c r="AG51" s="255">
        <v>79488</v>
      </c>
      <c r="AH51" s="255">
        <v>89026.559999999998</v>
      </c>
      <c r="AI51" s="256"/>
      <c r="AJ51" s="255"/>
      <c r="AK51" s="255"/>
      <c r="AL51" s="248" t="s">
        <v>120</v>
      </c>
      <c r="AM51" s="249"/>
      <c r="AN51" s="249"/>
      <c r="AO51" s="249"/>
      <c r="AP51" s="249"/>
      <c r="AQ51" s="249" t="s">
        <v>672</v>
      </c>
      <c r="AR51" s="249"/>
      <c r="AS51" s="249"/>
      <c r="AT51" s="249"/>
      <c r="AU51" s="249"/>
      <c r="AV51" s="249"/>
      <c r="AW51" s="248"/>
      <c r="AX51" s="248" t="s">
        <v>100</v>
      </c>
      <c r="AY51" s="248" t="s">
        <v>461</v>
      </c>
    </row>
    <row r="52" spans="1:254" s="49" customFormat="1" ht="12.75" customHeight="1" x14ac:dyDescent="0.2">
      <c r="A52" s="248" t="s">
        <v>660</v>
      </c>
      <c r="B52" s="248"/>
      <c r="C52" s="257">
        <v>220012453</v>
      </c>
      <c r="D52" s="249" t="s">
        <v>674</v>
      </c>
      <c r="E52" s="248" t="s">
        <v>678</v>
      </c>
      <c r="F52" s="249"/>
      <c r="G52" s="249" t="s">
        <v>675</v>
      </c>
      <c r="H52" s="249" t="s">
        <v>670</v>
      </c>
      <c r="I52" s="249" t="s">
        <v>676</v>
      </c>
      <c r="J52" s="249" t="s">
        <v>108</v>
      </c>
      <c r="K52" s="250" t="s">
        <v>109</v>
      </c>
      <c r="L52" s="249" t="s">
        <v>110</v>
      </c>
      <c r="M52" s="250" t="s">
        <v>83</v>
      </c>
      <c r="N52" s="250" t="s">
        <v>111</v>
      </c>
      <c r="O52" s="249" t="s">
        <v>112</v>
      </c>
      <c r="P52" s="250" t="s">
        <v>146</v>
      </c>
      <c r="Q52" s="249" t="s">
        <v>114</v>
      </c>
      <c r="R52" s="250" t="s">
        <v>111</v>
      </c>
      <c r="S52" s="249" t="s">
        <v>115</v>
      </c>
      <c r="T52" s="249" t="s">
        <v>116</v>
      </c>
      <c r="U52" s="251">
        <v>60</v>
      </c>
      <c r="V52" s="249" t="s">
        <v>117</v>
      </c>
      <c r="W52" s="250"/>
      <c r="X52" s="250"/>
      <c r="Y52" s="250"/>
      <c r="Z52" s="252">
        <v>30</v>
      </c>
      <c r="AA52" s="249">
        <v>60</v>
      </c>
      <c r="AB52" s="249">
        <v>10</v>
      </c>
      <c r="AC52" s="253" t="s">
        <v>142</v>
      </c>
      <c r="AD52" s="249" t="s">
        <v>119</v>
      </c>
      <c r="AE52" s="253">
        <v>11</v>
      </c>
      <c r="AF52" s="254">
        <v>48000</v>
      </c>
      <c r="AG52" s="255">
        <v>528000</v>
      </c>
      <c r="AH52" s="255">
        <v>591360</v>
      </c>
      <c r="AI52" s="256"/>
      <c r="AJ52" s="255"/>
      <c r="AK52" s="255"/>
      <c r="AL52" s="248" t="s">
        <v>120</v>
      </c>
      <c r="AM52" s="249"/>
      <c r="AN52" s="249"/>
      <c r="AO52" s="249"/>
      <c r="AP52" s="249"/>
      <c r="AQ52" s="249" t="s">
        <v>677</v>
      </c>
      <c r="AR52" s="249"/>
      <c r="AS52" s="249"/>
      <c r="AT52" s="249"/>
      <c r="AU52" s="249"/>
      <c r="AV52" s="249"/>
      <c r="AW52" s="248"/>
      <c r="AX52" s="248" t="s">
        <v>100</v>
      </c>
      <c r="AY52" s="248" t="s">
        <v>461</v>
      </c>
    </row>
    <row r="53" spans="1:254" s="49" customFormat="1" ht="12.75" customHeight="1" x14ac:dyDescent="0.2">
      <c r="A53" s="248" t="s">
        <v>660</v>
      </c>
      <c r="B53" s="248"/>
      <c r="C53" s="257">
        <v>220021283</v>
      </c>
      <c r="D53" s="249" t="s">
        <v>679</v>
      </c>
      <c r="E53" s="248" t="s">
        <v>682</v>
      </c>
      <c r="F53" s="249"/>
      <c r="G53" s="249" t="s">
        <v>675</v>
      </c>
      <c r="H53" s="249" t="s">
        <v>670</v>
      </c>
      <c r="I53" s="249" t="s">
        <v>676</v>
      </c>
      <c r="J53" s="249" t="s">
        <v>108</v>
      </c>
      <c r="K53" s="250" t="s">
        <v>109</v>
      </c>
      <c r="L53" s="249" t="s">
        <v>110</v>
      </c>
      <c r="M53" s="250" t="s">
        <v>83</v>
      </c>
      <c r="N53" s="250" t="s">
        <v>111</v>
      </c>
      <c r="O53" s="249" t="s">
        <v>112</v>
      </c>
      <c r="P53" s="250" t="s">
        <v>680</v>
      </c>
      <c r="Q53" s="249" t="s">
        <v>114</v>
      </c>
      <c r="R53" s="250" t="s">
        <v>111</v>
      </c>
      <c r="S53" s="249" t="s">
        <v>665</v>
      </c>
      <c r="T53" s="249" t="s">
        <v>116</v>
      </c>
      <c r="U53" s="251">
        <v>60</v>
      </c>
      <c r="V53" s="249" t="s">
        <v>117</v>
      </c>
      <c r="W53" s="250"/>
      <c r="X53" s="250"/>
      <c r="Y53" s="250"/>
      <c r="Z53" s="252">
        <v>30</v>
      </c>
      <c r="AA53" s="249">
        <v>60</v>
      </c>
      <c r="AB53" s="249">
        <v>10</v>
      </c>
      <c r="AC53" s="253" t="s">
        <v>142</v>
      </c>
      <c r="AD53" s="249" t="s">
        <v>119</v>
      </c>
      <c r="AE53" s="253">
        <v>40</v>
      </c>
      <c r="AF53" s="254">
        <v>2716.88</v>
      </c>
      <c r="AG53" s="255">
        <v>108675.2</v>
      </c>
      <c r="AH53" s="255">
        <v>121716.22</v>
      </c>
      <c r="AI53" s="256"/>
      <c r="AJ53" s="255"/>
      <c r="AK53" s="255"/>
      <c r="AL53" s="248" t="s">
        <v>120</v>
      </c>
      <c r="AM53" s="249"/>
      <c r="AN53" s="249"/>
      <c r="AO53" s="249"/>
      <c r="AP53" s="249"/>
      <c r="AQ53" s="249" t="s">
        <v>681</v>
      </c>
      <c r="AR53" s="249"/>
      <c r="AS53" s="249"/>
      <c r="AT53" s="249"/>
      <c r="AU53" s="249"/>
      <c r="AV53" s="249"/>
      <c r="AW53" s="248"/>
      <c r="AX53" s="248" t="s">
        <v>100</v>
      </c>
      <c r="AY53" s="248" t="s">
        <v>461</v>
      </c>
    </row>
    <row r="54" spans="1:254" s="49" customFormat="1" ht="12.75" customHeight="1" x14ac:dyDescent="0.2">
      <c r="A54" s="248" t="s">
        <v>660</v>
      </c>
      <c r="B54" s="248"/>
      <c r="C54" s="257">
        <v>210027201</v>
      </c>
      <c r="D54" s="249" t="s">
        <v>683</v>
      </c>
      <c r="E54" s="248" t="s">
        <v>688</v>
      </c>
      <c r="F54" s="249"/>
      <c r="G54" s="249" t="s">
        <v>684</v>
      </c>
      <c r="H54" s="249" t="s">
        <v>685</v>
      </c>
      <c r="I54" s="249" t="s">
        <v>686</v>
      </c>
      <c r="J54" s="249" t="s">
        <v>108</v>
      </c>
      <c r="K54" s="250" t="s">
        <v>109</v>
      </c>
      <c r="L54" s="249" t="s">
        <v>110</v>
      </c>
      <c r="M54" s="250" t="s">
        <v>83</v>
      </c>
      <c r="N54" s="250" t="s">
        <v>111</v>
      </c>
      <c r="O54" s="249" t="s">
        <v>112</v>
      </c>
      <c r="P54" s="250" t="s">
        <v>680</v>
      </c>
      <c r="Q54" s="249" t="s">
        <v>114</v>
      </c>
      <c r="R54" s="250" t="s">
        <v>111</v>
      </c>
      <c r="S54" s="249" t="s">
        <v>665</v>
      </c>
      <c r="T54" s="249" t="s">
        <v>116</v>
      </c>
      <c r="U54" s="251">
        <v>60</v>
      </c>
      <c r="V54" s="249" t="s">
        <v>117</v>
      </c>
      <c r="W54" s="250"/>
      <c r="X54" s="250"/>
      <c r="Y54" s="250"/>
      <c r="Z54" s="252">
        <v>30</v>
      </c>
      <c r="AA54" s="249">
        <v>60</v>
      </c>
      <c r="AB54" s="249">
        <v>10</v>
      </c>
      <c r="AC54" s="253" t="s">
        <v>142</v>
      </c>
      <c r="AD54" s="249" t="s">
        <v>119</v>
      </c>
      <c r="AE54" s="253">
        <v>4</v>
      </c>
      <c r="AF54" s="254">
        <v>11506</v>
      </c>
      <c r="AG54" s="255">
        <v>46024</v>
      </c>
      <c r="AH54" s="255">
        <v>51546.879999999997</v>
      </c>
      <c r="AI54" s="256"/>
      <c r="AJ54" s="255"/>
      <c r="AK54" s="255"/>
      <c r="AL54" s="248" t="s">
        <v>120</v>
      </c>
      <c r="AM54" s="249"/>
      <c r="AN54" s="249"/>
      <c r="AO54" s="249"/>
      <c r="AP54" s="249"/>
      <c r="AQ54" s="249" t="s">
        <v>687</v>
      </c>
      <c r="AR54" s="249"/>
      <c r="AS54" s="249"/>
      <c r="AT54" s="249"/>
      <c r="AU54" s="249"/>
      <c r="AV54" s="249"/>
      <c r="AW54" s="248"/>
      <c r="AX54" s="248" t="s">
        <v>100</v>
      </c>
      <c r="AY54" s="248" t="s">
        <v>461</v>
      </c>
    </row>
    <row r="55" spans="1:254" s="49" customFormat="1" ht="12.75" customHeight="1" x14ac:dyDescent="0.2">
      <c r="A55" s="248" t="s">
        <v>660</v>
      </c>
      <c r="B55" s="248"/>
      <c r="C55" s="257">
        <v>220033570</v>
      </c>
      <c r="D55" s="249" t="s">
        <v>689</v>
      </c>
      <c r="E55" s="248" t="s">
        <v>693</v>
      </c>
      <c r="F55" s="249"/>
      <c r="G55" s="249" t="s">
        <v>690</v>
      </c>
      <c r="H55" s="249" t="s">
        <v>685</v>
      </c>
      <c r="I55" s="249" t="s">
        <v>691</v>
      </c>
      <c r="J55" s="249" t="s">
        <v>108</v>
      </c>
      <c r="K55" s="250" t="s">
        <v>109</v>
      </c>
      <c r="L55" s="249" t="s">
        <v>110</v>
      </c>
      <c r="M55" s="250" t="s">
        <v>83</v>
      </c>
      <c r="N55" s="250" t="s">
        <v>111</v>
      </c>
      <c r="O55" s="249" t="s">
        <v>112</v>
      </c>
      <c r="P55" s="250" t="s">
        <v>680</v>
      </c>
      <c r="Q55" s="249" t="s">
        <v>114</v>
      </c>
      <c r="R55" s="250" t="s">
        <v>111</v>
      </c>
      <c r="S55" s="249" t="s">
        <v>665</v>
      </c>
      <c r="T55" s="249" t="s">
        <v>116</v>
      </c>
      <c r="U55" s="251">
        <v>60</v>
      </c>
      <c r="V55" s="249" t="s">
        <v>117</v>
      </c>
      <c r="W55" s="250"/>
      <c r="X55" s="250"/>
      <c r="Y55" s="250"/>
      <c r="Z55" s="252">
        <v>30</v>
      </c>
      <c r="AA55" s="249">
        <v>60</v>
      </c>
      <c r="AB55" s="249">
        <v>10</v>
      </c>
      <c r="AC55" s="253" t="s">
        <v>142</v>
      </c>
      <c r="AD55" s="249" t="s">
        <v>119</v>
      </c>
      <c r="AE55" s="253">
        <v>24</v>
      </c>
      <c r="AF55" s="254">
        <v>1035</v>
      </c>
      <c r="AG55" s="255">
        <v>24840</v>
      </c>
      <c r="AH55" s="255">
        <v>27820.799999999999</v>
      </c>
      <c r="AI55" s="256"/>
      <c r="AJ55" s="255"/>
      <c r="AK55" s="255"/>
      <c r="AL55" s="248" t="s">
        <v>120</v>
      </c>
      <c r="AM55" s="249"/>
      <c r="AN55" s="249"/>
      <c r="AO55" s="249"/>
      <c r="AP55" s="249"/>
      <c r="AQ55" s="249" t="s">
        <v>692</v>
      </c>
      <c r="AR55" s="249"/>
      <c r="AS55" s="249"/>
      <c r="AT55" s="249"/>
      <c r="AU55" s="249"/>
      <c r="AV55" s="249"/>
      <c r="AW55" s="248"/>
      <c r="AX55" s="248" t="s">
        <v>100</v>
      </c>
      <c r="AY55" s="248" t="s">
        <v>461</v>
      </c>
    </row>
    <row r="56" spans="1:254" s="49" customFormat="1" ht="12.75" customHeight="1" x14ac:dyDescent="0.2">
      <c r="A56" s="248" t="s">
        <v>660</v>
      </c>
      <c r="B56" s="248"/>
      <c r="C56" s="257">
        <v>220033571</v>
      </c>
      <c r="D56" s="249" t="s">
        <v>694</v>
      </c>
      <c r="E56" s="248" t="s">
        <v>696</v>
      </c>
      <c r="F56" s="249"/>
      <c r="G56" s="249" t="s">
        <v>690</v>
      </c>
      <c r="H56" s="249" t="s">
        <v>685</v>
      </c>
      <c r="I56" s="249" t="s">
        <v>691</v>
      </c>
      <c r="J56" s="249" t="s">
        <v>108</v>
      </c>
      <c r="K56" s="250" t="s">
        <v>109</v>
      </c>
      <c r="L56" s="249" t="s">
        <v>110</v>
      </c>
      <c r="M56" s="250" t="s">
        <v>83</v>
      </c>
      <c r="N56" s="250" t="s">
        <v>111</v>
      </c>
      <c r="O56" s="249" t="s">
        <v>112</v>
      </c>
      <c r="P56" s="250" t="s">
        <v>680</v>
      </c>
      <c r="Q56" s="249" t="s">
        <v>114</v>
      </c>
      <c r="R56" s="250" t="s">
        <v>111</v>
      </c>
      <c r="S56" s="249" t="s">
        <v>665</v>
      </c>
      <c r="T56" s="249" t="s">
        <v>116</v>
      </c>
      <c r="U56" s="251">
        <v>60</v>
      </c>
      <c r="V56" s="249" t="s">
        <v>117</v>
      </c>
      <c r="W56" s="250"/>
      <c r="X56" s="250"/>
      <c r="Y56" s="250"/>
      <c r="Z56" s="252">
        <v>30</v>
      </c>
      <c r="AA56" s="249">
        <v>60</v>
      </c>
      <c r="AB56" s="249">
        <v>10</v>
      </c>
      <c r="AC56" s="253" t="s">
        <v>142</v>
      </c>
      <c r="AD56" s="249" t="s">
        <v>119</v>
      </c>
      <c r="AE56" s="253">
        <v>7</v>
      </c>
      <c r="AF56" s="254">
        <v>1552.5</v>
      </c>
      <c r="AG56" s="255">
        <v>10867.5</v>
      </c>
      <c r="AH56" s="255">
        <v>12171.6</v>
      </c>
      <c r="AI56" s="256"/>
      <c r="AJ56" s="255"/>
      <c r="AK56" s="255"/>
      <c r="AL56" s="248" t="s">
        <v>120</v>
      </c>
      <c r="AM56" s="249"/>
      <c r="AN56" s="249"/>
      <c r="AO56" s="249"/>
      <c r="AP56" s="249"/>
      <c r="AQ56" s="249" t="s">
        <v>695</v>
      </c>
      <c r="AR56" s="249"/>
      <c r="AS56" s="249"/>
      <c r="AT56" s="249"/>
      <c r="AU56" s="249"/>
      <c r="AV56" s="249"/>
      <c r="AW56" s="248"/>
      <c r="AX56" s="248" t="s">
        <v>100</v>
      </c>
      <c r="AY56" s="248" t="s">
        <v>461</v>
      </c>
    </row>
    <row r="57" spans="1:254" s="49" customFormat="1" ht="12.75" customHeight="1" x14ac:dyDescent="0.2">
      <c r="A57" s="248" t="s">
        <v>660</v>
      </c>
      <c r="B57" s="248"/>
      <c r="C57" s="257">
        <v>220033572</v>
      </c>
      <c r="D57" s="249" t="s">
        <v>697</v>
      </c>
      <c r="E57" s="248" t="s">
        <v>699</v>
      </c>
      <c r="F57" s="249"/>
      <c r="G57" s="249" t="s">
        <v>690</v>
      </c>
      <c r="H57" s="249" t="s">
        <v>685</v>
      </c>
      <c r="I57" s="249" t="s">
        <v>691</v>
      </c>
      <c r="J57" s="249" t="s">
        <v>108</v>
      </c>
      <c r="K57" s="250" t="s">
        <v>109</v>
      </c>
      <c r="L57" s="249" t="s">
        <v>110</v>
      </c>
      <c r="M57" s="250" t="s">
        <v>83</v>
      </c>
      <c r="N57" s="250" t="s">
        <v>111</v>
      </c>
      <c r="O57" s="249" t="s">
        <v>112</v>
      </c>
      <c r="P57" s="250" t="s">
        <v>680</v>
      </c>
      <c r="Q57" s="249" t="s">
        <v>114</v>
      </c>
      <c r="R57" s="250" t="s">
        <v>111</v>
      </c>
      <c r="S57" s="249" t="s">
        <v>665</v>
      </c>
      <c r="T57" s="249" t="s">
        <v>116</v>
      </c>
      <c r="U57" s="251">
        <v>60</v>
      </c>
      <c r="V57" s="249" t="s">
        <v>117</v>
      </c>
      <c r="W57" s="250"/>
      <c r="X57" s="250"/>
      <c r="Y57" s="250"/>
      <c r="Z57" s="252">
        <v>30</v>
      </c>
      <c r="AA57" s="249">
        <v>60</v>
      </c>
      <c r="AB57" s="249">
        <v>10</v>
      </c>
      <c r="AC57" s="253" t="s">
        <v>142</v>
      </c>
      <c r="AD57" s="249" t="s">
        <v>119</v>
      </c>
      <c r="AE57" s="253">
        <v>15</v>
      </c>
      <c r="AF57" s="254">
        <v>6608.33</v>
      </c>
      <c r="AG57" s="255">
        <v>99124.95</v>
      </c>
      <c r="AH57" s="255">
        <v>111019.94</v>
      </c>
      <c r="AI57" s="256"/>
      <c r="AJ57" s="255"/>
      <c r="AK57" s="255"/>
      <c r="AL57" s="248" t="s">
        <v>120</v>
      </c>
      <c r="AM57" s="249"/>
      <c r="AN57" s="249"/>
      <c r="AO57" s="249"/>
      <c r="AP57" s="249"/>
      <c r="AQ57" s="249" t="s">
        <v>698</v>
      </c>
      <c r="AR57" s="249"/>
      <c r="AS57" s="249"/>
      <c r="AT57" s="249"/>
      <c r="AU57" s="249"/>
      <c r="AV57" s="249"/>
      <c r="AW57" s="248"/>
      <c r="AX57" s="248" t="s">
        <v>100</v>
      </c>
      <c r="AY57" s="248" t="s">
        <v>461</v>
      </c>
    </row>
    <row r="58" spans="1:254" s="49" customFormat="1" ht="12.75" customHeight="1" x14ac:dyDescent="0.2">
      <c r="A58" s="248" t="s">
        <v>660</v>
      </c>
      <c r="B58" s="248"/>
      <c r="C58" s="257">
        <v>220033573</v>
      </c>
      <c r="D58" s="249" t="s">
        <v>700</v>
      </c>
      <c r="E58" s="248" t="s">
        <v>704</v>
      </c>
      <c r="F58" s="249"/>
      <c r="G58" s="249" t="s">
        <v>701</v>
      </c>
      <c r="H58" s="249" t="s">
        <v>702</v>
      </c>
      <c r="I58" s="249" t="s">
        <v>686</v>
      </c>
      <c r="J58" s="249" t="s">
        <v>108</v>
      </c>
      <c r="K58" s="250" t="s">
        <v>109</v>
      </c>
      <c r="L58" s="249" t="s">
        <v>110</v>
      </c>
      <c r="M58" s="250" t="s">
        <v>83</v>
      </c>
      <c r="N58" s="250" t="s">
        <v>111</v>
      </c>
      <c r="O58" s="249" t="s">
        <v>112</v>
      </c>
      <c r="P58" s="250" t="s">
        <v>146</v>
      </c>
      <c r="Q58" s="249" t="s">
        <v>114</v>
      </c>
      <c r="R58" s="250" t="s">
        <v>111</v>
      </c>
      <c r="S58" s="249" t="s">
        <v>665</v>
      </c>
      <c r="T58" s="249" t="s">
        <v>116</v>
      </c>
      <c r="U58" s="251">
        <v>60</v>
      </c>
      <c r="V58" s="249" t="s">
        <v>117</v>
      </c>
      <c r="W58" s="250"/>
      <c r="X58" s="250"/>
      <c r="Y58" s="250"/>
      <c r="Z58" s="252">
        <v>30</v>
      </c>
      <c r="AA58" s="249">
        <v>60</v>
      </c>
      <c r="AB58" s="249">
        <v>10</v>
      </c>
      <c r="AC58" s="253" t="s">
        <v>142</v>
      </c>
      <c r="AD58" s="249" t="s">
        <v>119</v>
      </c>
      <c r="AE58" s="253">
        <v>38</v>
      </c>
      <c r="AF58" s="254">
        <v>411</v>
      </c>
      <c r="AG58" s="255">
        <v>15618</v>
      </c>
      <c r="AH58" s="255">
        <v>17492.16</v>
      </c>
      <c r="AI58" s="256"/>
      <c r="AJ58" s="255"/>
      <c r="AK58" s="255"/>
      <c r="AL58" s="248" t="s">
        <v>120</v>
      </c>
      <c r="AM58" s="249"/>
      <c r="AN58" s="249"/>
      <c r="AO58" s="249"/>
      <c r="AP58" s="249"/>
      <c r="AQ58" s="249" t="s">
        <v>703</v>
      </c>
      <c r="AR58" s="249"/>
      <c r="AS58" s="249"/>
      <c r="AT58" s="249"/>
      <c r="AU58" s="249"/>
      <c r="AV58" s="249"/>
      <c r="AW58" s="248"/>
      <c r="AX58" s="248" t="s">
        <v>100</v>
      </c>
      <c r="AY58" s="248" t="s">
        <v>461</v>
      </c>
    </row>
    <row r="59" spans="1:254" s="49" customFormat="1" ht="12.75" customHeight="1" x14ac:dyDescent="0.2">
      <c r="A59" s="248" t="s">
        <v>660</v>
      </c>
      <c r="B59" s="248"/>
      <c r="C59" s="257">
        <v>220033574</v>
      </c>
      <c r="D59" s="249" t="s">
        <v>705</v>
      </c>
      <c r="E59" s="248" t="s">
        <v>707</v>
      </c>
      <c r="F59" s="249"/>
      <c r="G59" s="249" t="s">
        <v>701</v>
      </c>
      <c r="H59" s="249" t="s">
        <v>702</v>
      </c>
      <c r="I59" s="249" t="s">
        <v>686</v>
      </c>
      <c r="J59" s="249" t="s">
        <v>108</v>
      </c>
      <c r="K59" s="250" t="s">
        <v>109</v>
      </c>
      <c r="L59" s="249" t="s">
        <v>110</v>
      </c>
      <c r="M59" s="250" t="s">
        <v>83</v>
      </c>
      <c r="N59" s="250" t="s">
        <v>111</v>
      </c>
      <c r="O59" s="249" t="s">
        <v>112</v>
      </c>
      <c r="P59" s="250" t="s">
        <v>146</v>
      </c>
      <c r="Q59" s="249" t="s">
        <v>114</v>
      </c>
      <c r="R59" s="250" t="s">
        <v>111</v>
      </c>
      <c r="S59" s="249" t="s">
        <v>665</v>
      </c>
      <c r="T59" s="249" t="s">
        <v>116</v>
      </c>
      <c r="U59" s="251">
        <v>60</v>
      </c>
      <c r="V59" s="249" t="s">
        <v>117</v>
      </c>
      <c r="W59" s="250"/>
      <c r="X59" s="250"/>
      <c r="Y59" s="250"/>
      <c r="Z59" s="252">
        <v>30</v>
      </c>
      <c r="AA59" s="249">
        <v>60</v>
      </c>
      <c r="AB59" s="249">
        <v>10</v>
      </c>
      <c r="AC59" s="253" t="s">
        <v>142</v>
      </c>
      <c r="AD59" s="249" t="s">
        <v>119</v>
      </c>
      <c r="AE59" s="253">
        <v>35</v>
      </c>
      <c r="AF59" s="254">
        <v>389</v>
      </c>
      <c r="AG59" s="255">
        <v>13615</v>
      </c>
      <c r="AH59" s="255">
        <v>15248.8</v>
      </c>
      <c r="AI59" s="256"/>
      <c r="AJ59" s="255"/>
      <c r="AK59" s="255"/>
      <c r="AL59" s="248" t="s">
        <v>120</v>
      </c>
      <c r="AM59" s="249"/>
      <c r="AN59" s="249"/>
      <c r="AO59" s="249"/>
      <c r="AP59" s="249"/>
      <c r="AQ59" s="249" t="s">
        <v>706</v>
      </c>
      <c r="AR59" s="249"/>
      <c r="AS59" s="249"/>
      <c r="AT59" s="249"/>
      <c r="AU59" s="249"/>
      <c r="AV59" s="249"/>
      <c r="AW59" s="248"/>
      <c r="AX59" s="248" t="s">
        <v>100</v>
      </c>
      <c r="AY59" s="248" t="s">
        <v>461</v>
      </c>
    </row>
    <row r="60" spans="1:254" s="49" customFormat="1" ht="12.75" customHeight="1" x14ac:dyDescent="0.2">
      <c r="A60" s="248" t="s">
        <v>660</v>
      </c>
      <c r="B60" s="248"/>
      <c r="C60" s="257">
        <v>220032847</v>
      </c>
      <c r="D60" s="249" t="s">
        <v>708</v>
      </c>
      <c r="E60" s="248" t="s">
        <v>713</v>
      </c>
      <c r="F60" s="249"/>
      <c r="G60" s="249" t="s">
        <v>709</v>
      </c>
      <c r="H60" s="249" t="s">
        <v>710</v>
      </c>
      <c r="I60" s="249" t="s">
        <v>711</v>
      </c>
      <c r="J60" s="249" t="s">
        <v>108</v>
      </c>
      <c r="K60" s="250" t="s">
        <v>109</v>
      </c>
      <c r="L60" s="249"/>
      <c r="M60" s="250" t="s">
        <v>141</v>
      </c>
      <c r="N60" s="250" t="s">
        <v>111</v>
      </c>
      <c r="O60" s="249" t="s">
        <v>112</v>
      </c>
      <c r="P60" s="250" t="s">
        <v>146</v>
      </c>
      <c r="Q60" s="249" t="s">
        <v>114</v>
      </c>
      <c r="R60" s="250" t="s">
        <v>111</v>
      </c>
      <c r="S60" s="249" t="s">
        <v>665</v>
      </c>
      <c r="T60" s="249" t="s">
        <v>116</v>
      </c>
      <c r="U60" s="251">
        <v>60</v>
      </c>
      <c r="V60" s="249" t="s">
        <v>117</v>
      </c>
      <c r="W60" s="250"/>
      <c r="X60" s="250"/>
      <c r="Y60" s="250"/>
      <c r="Z60" s="252"/>
      <c r="AA60" s="249">
        <v>90</v>
      </c>
      <c r="AB60" s="249">
        <v>10</v>
      </c>
      <c r="AC60" s="253" t="s">
        <v>142</v>
      </c>
      <c r="AD60" s="249" t="s">
        <v>119</v>
      </c>
      <c r="AE60" s="253">
        <v>2</v>
      </c>
      <c r="AF60" s="254">
        <v>67275</v>
      </c>
      <c r="AG60" s="255">
        <v>134550</v>
      </c>
      <c r="AH60" s="255">
        <v>150696</v>
      </c>
      <c r="AI60" s="256"/>
      <c r="AJ60" s="255"/>
      <c r="AK60" s="255"/>
      <c r="AL60" s="248" t="s">
        <v>120</v>
      </c>
      <c r="AM60" s="249"/>
      <c r="AN60" s="249"/>
      <c r="AO60" s="249"/>
      <c r="AP60" s="249"/>
      <c r="AQ60" s="249" t="s">
        <v>712</v>
      </c>
      <c r="AR60" s="249"/>
      <c r="AS60" s="249"/>
      <c r="AT60" s="249"/>
      <c r="AU60" s="249"/>
      <c r="AV60" s="249"/>
      <c r="AW60" s="248"/>
      <c r="AX60" s="248" t="s">
        <v>100</v>
      </c>
      <c r="AY60" s="248" t="s">
        <v>461</v>
      </c>
    </row>
    <row r="61" spans="1:254" s="49" customFormat="1" ht="12.75" customHeight="1" x14ac:dyDescent="0.2">
      <c r="A61" s="248" t="s">
        <v>660</v>
      </c>
      <c r="B61" s="248"/>
      <c r="C61" s="257">
        <v>220032849</v>
      </c>
      <c r="D61" s="249" t="s">
        <v>714</v>
      </c>
      <c r="E61" s="248" t="s">
        <v>716</v>
      </c>
      <c r="F61" s="249"/>
      <c r="G61" s="249" t="s">
        <v>709</v>
      </c>
      <c r="H61" s="249" t="s">
        <v>710</v>
      </c>
      <c r="I61" s="249" t="s">
        <v>711</v>
      </c>
      <c r="J61" s="249" t="s">
        <v>108</v>
      </c>
      <c r="K61" s="250" t="s">
        <v>109</v>
      </c>
      <c r="L61" s="249"/>
      <c r="M61" s="250" t="s">
        <v>141</v>
      </c>
      <c r="N61" s="250" t="s">
        <v>111</v>
      </c>
      <c r="O61" s="249" t="s">
        <v>112</v>
      </c>
      <c r="P61" s="250" t="s">
        <v>146</v>
      </c>
      <c r="Q61" s="249" t="s">
        <v>114</v>
      </c>
      <c r="R61" s="250" t="s">
        <v>111</v>
      </c>
      <c r="S61" s="249" t="s">
        <v>665</v>
      </c>
      <c r="T61" s="249" t="s">
        <v>116</v>
      </c>
      <c r="U61" s="251">
        <v>60</v>
      </c>
      <c r="V61" s="249" t="s">
        <v>117</v>
      </c>
      <c r="W61" s="250"/>
      <c r="X61" s="250"/>
      <c r="Y61" s="250"/>
      <c r="Z61" s="252"/>
      <c r="AA61" s="249">
        <v>90</v>
      </c>
      <c r="AB61" s="249">
        <v>10</v>
      </c>
      <c r="AC61" s="253" t="s">
        <v>142</v>
      </c>
      <c r="AD61" s="249" t="s">
        <v>119</v>
      </c>
      <c r="AE61" s="253">
        <v>2</v>
      </c>
      <c r="AF61" s="254">
        <v>31050</v>
      </c>
      <c r="AG61" s="255">
        <v>62100</v>
      </c>
      <c r="AH61" s="255">
        <v>69552</v>
      </c>
      <c r="AI61" s="256"/>
      <c r="AJ61" s="255"/>
      <c r="AK61" s="255"/>
      <c r="AL61" s="248" t="s">
        <v>120</v>
      </c>
      <c r="AM61" s="249"/>
      <c r="AN61" s="249"/>
      <c r="AO61" s="249"/>
      <c r="AP61" s="249"/>
      <c r="AQ61" s="249" t="s">
        <v>715</v>
      </c>
      <c r="AR61" s="249"/>
      <c r="AS61" s="249"/>
      <c r="AT61" s="249"/>
      <c r="AU61" s="249"/>
      <c r="AV61" s="249"/>
      <c r="AW61" s="248"/>
      <c r="AX61" s="248" t="s">
        <v>100</v>
      </c>
      <c r="AY61" s="248" t="s">
        <v>461</v>
      </c>
    </row>
    <row r="62" spans="1:254" s="49" customFormat="1" ht="12.75" customHeight="1" x14ac:dyDescent="0.2">
      <c r="A62" s="248" t="s">
        <v>660</v>
      </c>
      <c r="B62" s="248"/>
      <c r="C62" s="257">
        <v>220032848</v>
      </c>
      <c r="D62" s="249" t="s">
        <v>717</v>
      </c>
      <c r="E62" s="248" t="s">
        <v>719</v>
      </c>
      <c r="F62" s="249"/>
      <c r="G62" s="249" t="s">
        <v>709</v>
      </c>
      <c r="H62" s="249" t="s">
        <v>710</v>
      </c>
      <c r="I62" s="249" t="s">
        <v>711</v>
      </c>
      <c r="J62" s="249" t="s">
        <v>108</v>
      </c>
      <c r="K62" s="250" t="s">
        <v>109</v>
      </c>
      <c r="L62" s="249"/>
      <c r="M62" s="250" t="s">
        <v>141</v>
      </c>
      <c r="N62" s="250" t="s">
        <v>111</v>
      </c>
      <c r="O62" s="249" t="s">
        <v>112</v>
      </c>
      <c r="P62" s="250" t="s">
        <v>146</v>
      </c>
      <c r="Q62" s="249" t="s">
        <v>114</v>
      </c>
      <c r="R62" s="250" t="s">
        <v>111</v>
      </c>
      <c r="S62" s="249" t="s">
        <v>665</v>
      </c>
      <c r="T62" s="249" t="s">
        <v>116</v>
      </c>
      <c r="U62" s="251">
        <v>60</v>
      </c>
      <c r="V62" s="249" t="s">
        <v>117</v>
      </c>
      <c r="W62" s="250"/>
      <c r="X62" s="250"/>
      <c r="Y62" s="250"/>
      <c r="Z62" s="252"/>
      <c r="AA62" s="249">
        <v>90</v>
      </c>
      <c r="AB62" s="249">
        <v>10</v>
      </c>
      <c r="AC62" s="253" t="s">
        <v>142</v>
      </c>
      <c r="AD62" s="249" t="s">
        <v>119</v>
      </c>
      <c r="AE62" s="253">
        <v>2</v>
      </c>
      <c r="AF62" s="254">
        <v>54855</v>
      </c>
      <c r="AG62" s="255">
        <v>109710</v>
      </c>
      <c r="AH62" s="255">
        <v>122875.2</v>
      </c>
      <c r="AI62" s="256"/>
      <c r="AJ62" s="255"/>
      <c r="AK62" s="255"/>
      <c r="AL62" s="248" t="s">
        <v>120</v>
      </c>
      <c r="AM62" s="249"/>
      <c r="AN62" s="249"/>
      <c r="AO62" s="249"/>
      <c r="AP62" s="249"/>
      <c r="AQ62" s="249" t="s">
        <v>718</v>
      </c>
      <c r="AR62" s="249"/>
      <c r="AS62" s="249"/>
      <c r="AT62" s="249"/>
      <c r="AU62" s="249"/>
      <c r="AV62" s="249"/>
      <c r="AW62" s="248"/>
      <c r="AX62" s="248" t="s">
        <v>100</v>
      </c>
      <c r="AY62" s="248" t="s">
        <v>461</v>
      </c>
    </row>
    <row r="63" spans="1:254" s="49" customFormat="1" ht="12.75" customHeight="1" x14ac:dyDescent="0.2">
      <c r="A63" s="248" t="s">
        <v>660</v>
      </c>
      <c r="B63" s="248"/>
      <c r="C63" s="257">
        <v>210014067</v>
      </c>
      <c r="D63" s="249" t="s">
        <v>720</v>
      </c>
      <c r="E63" s="248" t="s">
        <v>725</v>
      </c>
      <c r="F63" s="249"/>
      <c r="G63" s="249" t="s">
        <v>721</v>
      </c>
      <c r="H63" s="249" t="s">
        <v>722</v>
      </c>
      <c r="I63" s="249" t="s">
        <v>723</v>
      </c>
      <c r="J63" s="249" t="s">
        <v>108</v>
      </c>
      <c r="K63" s="250" t="s">
        <v>109</v>
      </c>
      <c r="L63" s="249" t="s">
        <v>110</v>
      </c>
      <c r="M63" s="250" t="s">
        <v>83</v>
      </c>
      <c r="N63" s="250" t="s">
        <v>111</v>
      </c>
      <c r="O63" s="249" t="s">
        <v>112</v>
      </c>
      <c r="P63" s="250" t="s">
        <v>680</v>
      </c>
      <c r="Q63" s="249" t="s">
        <v>114</v>
      </c>
      <c r="R63" s="250" t="s">
        <v>111</v>
      </c>
      <c r="S63" s="249" t="s">
        <v>665</v>
      </c>
      <c r="T63" s="249" t="s">
        <v>116</v>
      </c>
      <c r="U63" s="251">
        <v>60</v>
      </c>
      <c r="V63" s="249" t="s">
        <v>117</v>
      </c>
      <c r="W63" s="250"/>
      <c r="X63" s="250"/>
      <c r="Y63" s="250"/>
      <c r="Z63" s="252">
        <v>30</v>
      </c>
      <c r="AA63" s="249">
        <v>60</v>
      </c>
      <c r="AB63" s="249">
        <v>10</v>
      </c>
      <c r="AC63" s="253" t="s">
        <v>118</v>
      </c>
      <c r="AD63" s="249" t="s">
        <v>119</v>
      </c>
      <c r="AE63" s="253">
        <v>84.488</v>
      </c>
      <c r="AF63" s="254">
        <v>117</v>
      </c>
      <c r="AG63" s="255">
        <v>9885.1</v>
      </c>
      <c r="AH63" s="255">
        <v>11071.31</v>
      </c>
      <c r="AI63" s="256"/>
      <c r="AJ63" s="255"/>
      <c r="AK63" s="255"/>
      <c r="AL63" s="248" t="s">
        <v>120</v>
      </c>
      <c r="AM63" s="249"/>
      <c r="AN63" s="249"/>
      <c r="AO63" s="249"/>
      <c r="AP63" s="249"/>
      <c r="AQ63" s="249" t="s">
        <v>724</v>
      </c>
      <c r="AR63" s="249"/>
      <c r="AS63" s="249"/>
      <c r="AT63" s="249"/>
      <c r="AU63" s="249"/>
      <c r="AV63" s="249"/>
      <c r="AW63" s="248"/>
      <c r="AX63" s="248" t="s">
        <v>100</v>
      </c>
      <c r="AY63" s="248" t="s">
        <v>461</v>
      </c>
    </row>
    <row r="64" spans="1:254" s="49" customFormat="1" ht="12.75" customHeight="1" x14ac:dyDescent="0.2">
      <c r="A64" s="248" t="s">
        <v>660</v>
      </c>
      <c r="B64" s="248"/>
      <c r="C64" s="257">
        <v>210020513</v>
      </c>
      <c r="D64" s="249" t="s">
        <v>726</v>
      </c>
      <c r="E64" s="248" t="s">
        <v>732</v>
      </c>
      <c r="F64" s="249"/>
      <c r="G64" s="249" t="s">
        <v>727</v>
      </c>
      <c r="H64" s="249" t="s">
        <v>728</v>
      </c>
      <c r="I64" s="249" t="s">
        <v>729</v>
      </c>
      <c r="J64" s="249" t="s">
        <v>145</v>
      </c>
      <c r="K64" s="250" t="s">
        <v>109</v>
      </c>
      <c r="L64" s="249" t="s">
        <v>110</v>
      </c>
      <c r="M64" s="250" t="s">
        <v>83</v>
      </c>
      <c r="N64" s="250" t="s">
        <v>111</v>
      </c>
      <c r="O64" s="249" t="s">
        <v>112</v>
      </c>
      <c r="P64" s="250" t="s">
        <v>659</v>
      </c>
      <c r="Q64" s="249" t="s">
        <v>114</v>
      </c>
      <c r="R64" s="250" t="s">
        <v>111</v>
      </c>
      <c r="S64" s="249" t="s">
        <v>665</v>
      </c>
      <c r="T64" s="249" t="s">
        <v>116</v>
      </c>
      <c r="U64" s="251">
        <v>60</v>
      </c>
      <c r="V64" s="249" t="s">
        <v>117</v>
      </c>
      <c r="W64" s="250"/>
      <c r="X64" s="250"/>
      <c r="Y64" s="250"/>
      <c r="Z64" s="252">
        <v>30</v>
      </c>
      <c r="AA64" s="249">
        <v>60</v>
      </c>
      <c r="AB64" s="249">
        <v>10</v>
      </c>
      <c r="AC64" s="253" t="s">
        <v>730</v>
      </c>
      <c r="AD64" s="249" t="s">
        <v>119</v>
      </c>
      <c r="AE64" s="253">
        <v>31.704000000000001</v>
      </c>
      <c r="AF64" s="254">
        <v>473417.64</v>
      </c>
      <c r="AG64" s="255">
        <v>15009232.859999999</v>
      </c>
      <c r="AH64" s="255">
        <v>16810340.800000001</v>
      </c>
      <c r="AI64" s="256"/>
      <c r="AJ64" s="255"/>
      <c r="AK64" s="255"/>
      <c r="AL64" s="248" t="s">
        <v>120</v>
      </c>
      <c r="AM64" s="249"/>
      <c r="AN64" s="249"/>
      <c r="AO64" s="249"/>
      <c r="AP64" s="249"/>
      <c r="AQ64" s="249" t="s">
        <v>731</v>
      </c>
      <c r="AR64" s="249"/>
      <c r="AS64" s="249"/>
      <c r="AT64" s="249"/>
      <c r="AU64" s="249"/>
      <c r="AV64" s="249"/>
      <c r="AW64" s="248"/>
      <c r="AX64" s="248" t="s">
        <v>100</v>
      </c>
      <c r="AY64" s="248" t="s">
        <v>461</v>
      </c>
    </row>
    <row r="65" spans="1:51" s="49" customFormat="1" ht="12.75" customHeight="1" x14ac:dyDescent="0.2">
      <c r="A65" s="248" t="s">
        <v>660</v>
      </c>
      <c r="B65" s="248"/>
      <c r="C65" s="257">
        <v>210034095</v>
      </c>
      <c r="D65" s="249" t="s">
        <v>733</v>
      </c>
      <c r="E65" s="248" t="s">
        <v>735</v>
      </c>
      <c r="F65" s="249"/>
      <c r="G65" s="249" t="s">
        <v>472</v>
      </c>
      <c r="H65" s="249" t="s">
        <v>473</v>
      </c>
      <c r="I65" s="249" t="s">
        <v>474</v>
      </c>
      <c r="J65" s="249" t="s">
        <v>145</v>
      </c>
      <c r="K65" s="250" t="s">
        <v>109</v>
      </c>
      <c r="L65" s="249" t="s">
        <v>110</v>
      </c>
      <c r="M65" s="250" t="s">
        <v>83</v>
      </c>
      <c r="N65" s="250" t="s">
        <v>111</v>
      </c>
      <c r="O65" s="249" t="s">
        <v>112</v>
      </c>
      <c r="P65" s="250" t="s">
        <v>659</v>
      </c>
      <c r="Q65" s="249" t="s">
        <v>114</v>
      </c>
      <c r="R65" s="250" t="s">
        <v>111</v>
      </c>
      <c r="S65" s="249" t="s">
        <v>665</v>
      </c>
      <c r="T65" s="249" t="s">
        <v>116</v>
      </c>
      <c r="U65" s="251">
        <v>60</v>
      </c>
      <c r="V65" s="249" t="s">
        <v>117</v>
      </c>
      <c r="W65" s="250"/>
      <c r="X65" s="250"/>
      <c r="Y65" s="250"/>
      <c r="Z65" s="252">
        <v>30</v>
      </c>
      <c r="AA65" s="249">
        <v>60</v>
      </c>
      <c r="AB65" s="249">
        <v>10</v>
      </c>
      <c r="AC65" s="253" t="s">
        <v>142</v>
      </c>
      <c r="AD65" s="249" t="s">
        <v>119</v>
      </c>
      <c r="AE65" s="253">
        <v>19</v>
      </c>
      <c r="AF65" s="254">
        <v>6319.97</v>
      </c>
      <c r="AG65" s="255">
        <v>120079.43</v>
      </c>
      <c r="AH65" s="255">
        <v>134488.95999999999</v>
      </c>
      <c r="AI65" s="256"/>
      <c r="AJ65" s="255"/>
      <c r="AK65" s="255"/>
      <c r="AL65" s="248" t="s">
        <v>120</v>
      </c>
      <c r="AM65" s="249"/>
      <c r="AN65" s="249"/>
      <c r="AO65" s="249"/>
      <c r="AP65" s="249"/>
      <c r="AQ65" s="249" t="s">
        <v>734</v>
      </c>
      <c r="AR65" s="249"/>
      <c r="AS65" s="249"/>
      <c r="AT65" s="249"/>
      <c r="AU65" s="249"/>
      <c r="AV65" s="249"/>
      <c r="AW65" s="248"/>
      <c r="AX65" s="248" t="s">
        <v>100</v>
      </c>
      <c r="AY65" s="248" t="s">
        <v>461</v>
      </c>
    </row>
    <row r="66" spans="1:51" s="49" customFormat="1" ht="12.75" customHeight="1" x14ac:dyDescent="0.2">
      <c r="A66" s="248" t="s">
        <v>660</v>
      </c>
      <c r="B66" s="248"/>
      <c r="C66" s="257">
        <v>210027970</v>
      </c>
      <c r="D66" s="249" t="s">
        <v>736</v>
      </c>
      <c r="E66" s="248" t="s">
        <v>741</v>
      </c>
      <c r="F66" s="249"/>
      <c r="G66" s="249" t="s">
        <v>737</v>
      </c>
      <c r="H66" s="249" t="s">
        <v>501</v>
      </c>
      <c r="I66" s="249" t="s">
        <v>738</v>
      </c>
      <c r="J66" s="249" t="s">
        <v>108</v>
      </c>
      <c r="K66" s="250" t="s">
        <v>109</v>
      </c>
      <c r="L66" s="249" t="s">
        <v>110</v>
      </c>
      <c r="M66" s="250" t="s">
        <v>83</v>
      </c>
      <c r="N66" s="250" t="s">
        <v>111</v>
      </c>
      <c r="O66" s="249" t="s">
        <v>112</v>
      </c>
      <c r="P66" s="250" t="s">
        <v>739</v>
      </c>
      <c r="Q66" s="249" t="s">
        <v>114</v>
      </c>
      <c r="R66" s="250" t="s">
        <v>111</v>
      </c>
      <c r="S66" s="249" t="s">
        <v>665</v>
      </c>
      <c r="T66" s="249" t="s">
        <v>116</v>
      </c>
      <c r="U66" s="251">
        <v>60</v>
      </c>
      <c r="V66" s="249" t="s">
        <v>117</v>
      </c>
      <c r="W66" s="250"/>
      <c r="X66" s="250"/>
      <c r="Y66" s="250"/>
      <c r="Z66" s="252">
        <v>30</v>
      </c>
      <c r="AA66" s="249">
        <v>60</v>
      </c>
      <c r="AB66" s="249">
        <v>10</v>
      </c>
      <c r="AC66" s="253" t="s">
        <v>142</v>
      </c>
      <c r="AD66" s="249" t="s">
        <v>119</v>
      </c>
      <c r="AE66" s="253">
        <v>29</v>
      </c>
      <c r="AF66" s="254">
        <v>46800</v>
      </c>
      <c r="AG66" s="255">
        <v>1357200</v>
      </c>
      <c r="AH66" s="255">
        <v>1520064</v>
      </c>
      <c r="AI66" s="256"/>
      <c r="AJ66" s="255"/>
      <c r="AK66" s="255"/>
      <c r="AL66" s="248" t="s">
        <v>120</v>
      </c>
      <c r="AM66" s="249"/>
      <c r="AN66" s="249"/>
      <c r="AO66" s="249"/>
      <c r="AP66" s="249"/>
      <c r="AQ66" s="249" t="s">
        <v>740</v>
      </c>
      <c r="AR66" s="249"/>
      <c r="AS66" s="249"/>
      <c r="AT66" s="249"/>
      <c r="AU66" s="249"/>
      <c r="AV66" s="249"/>
      <c r="AW66" s="248"/>
      <c r="AX66" s="248" t="s">
        <v>100</v>
      </c>
      <c r="AY66" s="248" t="s">
        <v>461</v>
      </c>
    </row>
    <row r="67" spans="1:51" s="49" customFormat="1" ht="12.75" customHeight="1" x14ac:dyDescent="0.2">
      <c r="A67" s="248" t="s">
        <v>660</v>
      </c>
      <c r="B67" s="248"/>
      <c r="C67" s="257">
        <v>210027971</v>
      </c>
      <c r="D67" s="249" t="s">
        <v>742</v>
      </c>
      <c r="E67" s="248" t="s">
        <v>744</v>
      </c>
      <c r="F67" s="249"/>
      <c r="G67" s="249" t="s">
        <v>737</v>
      </c>
      <c r="H67" s="249" t="s">
        <v>501</v>
      </c>
      <c r="I67" s="249" t="s">
        <v>738</v>
      </c>
      <c r="J67" s="249" t="s">
        <v>108</v>
      </c>
      <c r="K67" s="250" t="s">
        <v>109</v>
      </c>
      <c r="L67" s="249" t="s">
        <v>110</v>
      </c>
      <c r="M67" s="250" t="s">
        <v>83</v>
      </c>
      <c r="N67" s="250" t="s">
        <v>111</v>
      </c>
      <c r="O67" s="249" t="s">
        <v>112</v>
      </c>
      <c r="P67" s="250" t="s">
        <v>739</v>
      </c>
      <c r="Q67" s="249" t="s">
        <v>114</v>
      </c>
      <c r="R67" s="250" t="s">
        <v>111</v>
      </c>
      <c r="S67" s="249" t="s">
        <v>665</v>
      </c>
      <c r="T67" s="249" t="s">
        <v>116</v>
      </c>
      <c r="U67" s="251">
        <v>60</v>
      </c>
      <c r="V67" s="249" t="s">
        <v>117</v>
      </c>
      <c r="W67" s="250"/>
      <c r="X67" s="250"/>
      <c r="Y67" s="250"/>
      <c r="Z67" s="252">
        <v>30</v>
      </c>
      <c r="AA67" s="249">
        <v>60</v>
      </c>
      <c r="AB67" s="249">
        <v>10</v>
      </c>
      <c r="AC67" s="253" t="s">
        <v>142</v>
      </c>
      <c r="AD67" s="249" t="s">
        <v>119</v>
      </c>
      <c r="AE67" s="253">
        <v>29</v>
      </c>
      <c r="AF67" s="254">
        <v>46800</v>
      </c>
      <c r="AG67" s="255">
        <v>1357200</v>
      </c>
      <c r="AH67" s="255">
        <v>1520064</v>
      </c>
      <c r="AI67" s="256"/>
      <c r="AJ67" s="255"/>
      <c r="AK67" s="255"/>
      <c r="AL67" s="248" t="s">
        <v>120</v>
      </c>
      <c r="AM67" s="249"/>
      <c r="AN67" s="249"/>
      <c r="AO67" s="249"/>
      <c r="AP67" s="249"/>
      <c r="AQ67" s="249" t="s">
        <v>743</v>
      </c>
      <c r="AR67" s="249"/>
      <c r="AS67" s="249"/>
      <c r="AT67" s="249"/>
      <c r="AU67" s="249"/>
      <c r="AV67" s="249"/>
      <c r="AW67" s="248"/>
      <c r="AX67" s="248" t="s">
        <v>100</v>
      </c>
      <c r="AY67" s="248" t="s">
        <v>461</v>
      </c>
    </row>
    <row r="68" spans="1:51" s="49" customFormat="1" ht="12.75" customHeight="1" x14ac:dyDescent="0.2">
      <c r="A68" s="248" t="s">
        <v>660</v>
      </c>
      <c r="B68" s="248"/>
      <c r="C68" s="257">
        <v>220027905</v>
      </c>
      <c r="D68" s="249" t="s">
        <v>745</v>
      </c>
      <c r="E68" s="248" t="s">
        <v>747</v>
      </c>
      <c r="F68" s="249"/>
      <c r="G68" s="249" t="s">
        <v>737</v>
      </c>
      <c r="H68" s="249" t="s">
        <v>501</v>
      </c>
      <c r="I68" s="249" t="s">
        <v>738</v>
      </c>
      <c r="J68" s="249" t="s">
        <v>108</v>
      </c>
      <c r="K68" s="250" t="s">
        <v>109</v>
      </c>
      <c r="L68" s="249" t="s">
        <v>110</v>
      </c>
      <c r="M68" s="250" t="s">
        <v>83</v>
      </c>
      <c r="N68" s="250" t="s">
        <v>111</v>
      </c>
      <c r="O68" s="249" t="s">
        <v>112</v>
      </c>
      <c r="P68" s="250" t="s">
        <v>739</v>
      </c>
      <c r="Q68" s="249" t="s">
        <v>114</v>
      </c>
      <c r="R68" s="250" t="s">
        <v>111</v>
      </c>
      <c r="S68" s="249" t="s">
        <v>665</v>
      </c>
      <c r="T68" s="249" t="s">
        <v>116</v>
      </c>
      <c r="U68" s="251">
        <v>60</v>
      </c>
      <c r="V68" s="249" t="s">
        <v>117</v>
      </c>
      <c r="W68" s="250"/>
      <c r="X68" s="250"/>
      <c r="Y68" s="250"/>
      <c r="Z68" s="252">
        <v>30</v>
      </c>
      <c r="AA68" s="249">
        <v>60</v>
      </c>
      <c r="AB68" s="249">
        <v>10</v>
      </c>
      <c r="AC68" s="253" t="s">
        <v>142</v>
      </c>
      <c r="AD68" s="249" t="s">
        <v>119</v>
      </c>
      <c r="AE68" s="253">
        <v>64</v>
      </c>
      <c r="AF68" s="254">
        <v>6210</v>
      </c>
      <c r="AG68" s="255">
        <v>397440</v>
      </c>
      <c r="AH68" s="255">
        <v>445132.79999999999</v>
      </c>
      <c r="AI68" s="256"/>
      <c r="AJ68" s="255"/>
      <c r="AK68" s="255"/>
      <c r="AL68" s="248" t="s">
        <v>120</v>
      </c>
      <c r="AM68" s="249"/>
      <c r="AN68" s="249"/>
      <c r="AO68" s="249"/>
      <c r="AP68" s="249"/>
      <c r="AQ68" s="249" t="s">
        <v>746</v>
      </c>
      <c r="AR68" s="249"/>
      <c r="AS68" s="249"/>
      <c r="AT68" s="249"/>
      <c r="AU68" s="249"/>
      <c r="AV68" s="249"/>
      <c r="AW68" s="248"/>
      <c r="AX68" s="248" t="s">
        <v>100</v>
      </c>
      <c r="AY68" s="248" t="s">
        <v>461</v>
      </c>
    </row>
    <row r="69" spans="1:51" s="49" customFormat="1" ht="12.75" customHeight="1" x14ac:dyDescent="0.2">
      <c r="A69" s="248" t="s">
        <v>660</v>
      </c>
      <c r="B69" s="248"/>
      <c r="C69" s="257">
        <v>220027904</v>
      </c>
      <c r="D69" s="249" t="s">
        <v>748</v>
      </c>
      <c r="E69" s="248" t="s">
        <v>750</v>
      </c>
      <c r="F69" s="249"/>
      <c r="G69" s="249" t="s">
        <v>737</v>
      </c>
      <c r="H69" s="249" t="s">
        <v>501</v>
      </c>
      <c r="I69" s="249" t="s">
        <v>738</v>
      </c>
      <c r="J69" s="249" t="s">
        <v>108</v>
      </c>
      <c r="K69" s="250" t="s">
        <v>109</v>
      </c>
      <c r="L69" s="249" t="s">
        <v>110</v>
      </c>
      <c r="M69" s="250" t="s">
        <v>83</v>
      </c>
      <c r="N69" s="250" t="s">
        <v>111</v>
      </c>
      <c r="O69" s="249" t="s">
        <v>112</v>
      </c>
      <c r="P69" s="250" t="s">
        <v>739</v>
      </c>
      <c r="Q69" s="249" t="s">
        <v>114</v>
      </c>
      <c r="R69" s="250" t="s">
        <v>111</v>
      </c>
      <c r="S69" s="249" t="s">
        <v>665</v>
      </c>
      <c r="T69" s="249" t="s">
        <v>116</v>
      </c>
      <c r="U69" s="251">
        <v>60</v>
      </c>
      <c r="V69" s="249" t="s">
        <v>117</v>
      </c>
      <c r="W69" s="250"/>
      <c r="X69" s="250"/>
      <c r="Y69" s="250"/>
      <c r="Z69" s="252">
        <v>30</v>
      </c>
      <c r="AA69" s="249">
        <v>60</v>
      </c>
      <c r="AB69" s="249">
        <v>10</v>
      </c>
      <c r="AC69" s="253" t="s">
        <v>142</v>
      </c>
      <c r="AD69" s="249" t="s">
        <v>119</v>
      </c>
      <c r="AE69" s="253">
        <v>64</v>
      </c>
      <c r="AF69" s="254">
        <v>6210</v>
      </c>
      <c r="AG69" s="255">
        <v>397440</v>
      </c>
      <c r="AH69" s="255">
        <v>445132.79999999999</v>
      </c>
      <c r="AI69" s="256"/>
      <c r="AJ69" s="255"/>
      <c r="AK69" s="255"/>
      <c r="AL69" s="248" t="s">
        <v>120</v>
      </c>
      <c r="AM69" s="249"/>
      <c r="AN69" s="249"/>
      <c r="AO69" s="249"/>
      <c r="AP69" s="249"/>
      <c r="AQ69" s="249" t="s">
        <v>749</v>
      </c>
      <c r="AR69" s="249"/>
      <c r="AS69" s="249"/>
      <c r="AT69" s="249"/>
      <c r="AU69" s="249"/>
      <c r="AV69" s="249"/>
      <c r="AW69" s="248"/>
      <c r="AX69" s="248" t="s">
        <v>100</v>
      </c>
      <c r="AY69" s="248" t="s">
        <v>461</v>
      </c>
    </row>
    <row r="70" spans="1:51" s="49" customFormat="1" ht="12.75" customHeight="1" x14ac:dyDescent="0.2">
      <c r="A70" s="248" t="s">
        <v>660</v>
      </c>
      <c r="B70" s="248"/>
      <c r="C70" s="257">
        <v>120004935</v>
      </c>
      <c r="D70" s="249" t="s">
        <v>751</v>
      </c>
      <c r="E70" s="248" t="s">
        <v>756</v>
      </c>
      <c r="F70" s="249"/>
      <c r="G70" s="249" t="s">
        <v>752</v>
      </c>
      <c r="H70" s="249" t="s">
        <v>753</v>
      </c>
      <c r="I70" s="249" t="s">
        <v>754</v>
      </c>
      <c r="J70" s="249" t="s">
        <v>108</v>
      </c>
      <c r="K70" s="250" t="s">
        <v>109</v>
      </c>
      <c r="L70" s="249"/>
      <c r="M70" s="250" t="s">
        <v>141</v>
      </c>
      <c r="N70" s="250" t="s">
        <v>111</v>
      </c>
      <c r="O70" s="249" t="s">
        <v>112</v>
      </c>
      <c r="P70" s="250" t="s">
        <v>739</v>
      </c>
      <c r="Q70" s="249" t="s">
        <v>114</v>
      </c>
      <c r="R70" s="250" t="s">
        <v>111</v>
      </c>
      <c r="S70" s="249" t="s">
        <v>115</v>
      </c>
      <c r="T70" s="249" t="s">
        <v>116</v>
      </c>
      <c r="U70" s="251">
        <v>60</v>
      </c>
      <c r="V70" s="249" t="s">
        <v>117</v>
      </c>
      <c r="W70" s="250"/>
      <c r="X70" s="250"/>
      <c r="Y70" s="250"/>
      <c r="Z70" s="252"/>
      <c r="AA70" s="249">
        <v>90</v>
      </c>
      <c r="AB70" s="249">
        <v>10</v>
      </c>
      <c r="AC70" s="253" t="s">
        <v>181</v>
      </c>
      <c r="AD70" s="249" t="s">
        <v>119</v>
      </c>
      <c r="AE70" s="253">
        <v>1</v>
      </c>
      <c r="AF70" s="254">
        <v>4180000</v>
      </c>
      <c r="AG70" s="255">
        <v>4180000</v>
      </c>
      <c r="AH70" s="255">
        <v>4681600</v>
      </c>
      <c r="AI70" s="256"/>
      <c r="AJ70" s="255"/>
      <c r="AK70" s="255"/>
      <c r="AL70" s="248" t="s">
        <v>120</v>
      </c>
      <c r="AM70" s="249"/>
      <c r="AN70" s="249"/>
      <c r="AO70" s="249"/>
      <c r="AP70" s="249"/>
      <c r="AQ70" s="249" t="s">
        <v>755</v>
      </c>
      <c r="AR70" s="249"/>
      <c r="AS70" s="249"/>
      <c r="AT70" s="249"/>
      <c r="AU70" s="249"/>
      <c r="AV70" s="249"/>
      <c r="AW70" s="248"/>
      <c r="AX70" s="248" t="s">
        <v>100</v>
      </c>
      <c r="AY70" s="248" t="s">
        <v>461</v>
      </c>
    </row>
    <row r="71" spans="1:51" s="49" customFormat="1" ht="12.75" customHeight="1" x14ac:dyDescent="0.2">
      <c r="A71" s="248" t="s">
        <v>660</v>
      </c>
      <c r="B71" s="248"/>
      <c r="C71" s="257">
        <v>220029711</v>
      </c>
      <c r="D71" s="249" t="s">
        <v>757</v>
      </c>
      <c r="E71" s="248" t="s">
        <v>762</v>
      </c>
      <c r="F71" s="249"/>
      <c r="G71" s="249" t="s">
        <v>758</v>
      </c>
      <c r="H71" s="249" t="s">
        <v>759</v>
      </c>
      <c r="I71" s="249" t="s">
        <v>760</v>
      </c>
      <c r="J71" s="249" t="s">
        <v>108</v>
      </c>
      <c r="K71" s="250" t="s">
        <v>109</v>
      </c>
      <c r="L71" s="249" t="s">
        <v>110</v>
      </c>
      <c r="M71" s="250" t="s">
        <v>83</v>
      </c>
      <c r="N71" s="250" t="s">
        <v>111</v>
      </c>
      <c r="O71" s="249" t="s">
        <v>112</v>
      </c>
      <c r="P71" s="250" t="s">
        <v>680</v>
      </c>
      <c r="Q71" s="249" t="s">
        <v>114</v>
      </c>
      <c r="R71" s="250" t="s">
        <v>111</v>
      </c>
      <c r="S71" s="249" t="s">
        <v>665</v>
      </c>
      <c r="T71" s="249" t="s">
        <v>116</v>
      </c>
      <c r="U71" s="251">
        <v>60</v>
      </c>
      <c r="V71" s="249" t="s">
        <v>117</v>
      </c>
      <c r="W71" s="250"/>
      <c r="X71" s="250"/>
      <c r="Y71" s="250"/>
      <c r="Z71" s="252">
        <v>30</v>
      </c>
      <c r="AA71" s="249">
        <v>60</v>
      </c>
      <c r="AB71" s="249">
        <v>10</v>
      </c>
      <c r="AC71" s="253" t="s">
        <v>142</v>
      </c>
      <c r="AD71" s="249" t="s">
        <v>119</v>
      </c>
      <c r="AE71" s="253">
        <v>7</v>
      </c>
      <c r="AF71" s="254">
        <v>126604.31</v>
      </c>
      <c r="AG71" s="255">
        <v>886230.17</v>
      </c>
      <c r="AH71" s="255">
        <v>992577.79</v>
      </c>
      <c r="AI71" s="256"/>
      <c r="AJ71" s="255"/>
      <c r="AK71" s="255"/>
      <c r="AL71" s="248" t="s">
        <v>120</v>
      </c>
      <c r="AM71" s="249"/>
      <c r="AN71" s="249"/>
      <c r="AO71" s="249"/>
      <c r="AP71" s="249"/>
      <c r="AQ71" s="249" t="s">
        <v>761</v>
      </c>
      <c r="AR71" s="249"/>
      <c r="AS71" s="249"/>
      <c r="AT71" s="249"/>
      <c r="AU71" s="249"/>
      <c r="AV71" s="249"/>
      <c r="AW71" s="248"/>
      <c r="AX71" s="248" t="s">
        <v>100</v>
      </c>
      <c r="AY71" s="248" t="s">
        <v>461</v>
      </c>
    </row>
    <row r="72" spans="1:51" s="49" customFormat="1" ht="12.75" customHeight="1" x14ac:dyDescent="0.2">
      <c r="A72" s="248" t="s">
        <v>660</v>
      </c>
      <c r="B72" s="248"/>
      <c r="C72" s="257">
        <v>250002447</v>
      </c>
      <c r="D72" s="249" t="s">
        <v>763</v>
      </c>
      <c r="E72" s="248" t="s">
        <v>768</v>
      </c>
      <c r="F72" s="249"/>
      <c r="G72" s="249" t="s">
        <v>764</v>
      </c>
      <c r="H72" s="249" t="s">
        <v>765</v>
      </c>
      <c r="I72" s="249" t="s">
        <v>766</v>
      </c>
      <c r="J72" s="249" t="s">
        <v>108</v>
      </c>
      <c r="K72" s="250" t="s">
        <v>109</v>
      </c>
      <c r="L72" s="249"/>
      <c r="M72" s="250" t="s">
        <v>141</v>
      </c>
      <c r="N72" s="250" t="s">
        <v>111</v>
      </c>
      <c r="O72" s="249" t="s">
        <v>112</v>
      </c>
      <c r="P72" s="250" t="s">
        <v>146</v>
      </c>
      <c r="Q72" s="249" t="s">
        <v>114</v>
      </c>
      <c r="R72" s="250" t="s">
        <v>111</v>
      </c>
      <c r="S72" s="249" t="s">
        <v>665</v>
      </c>
      <c r="T72" s="249" t="s">
        <v>116</v>
      </c>
      <c r="U72" s="251">
        <v>60</v>
      </c>
      <c r="V72" s="249" t="s">
        <v>117</v>
      </c>
      <c r="W72" s="250"/>
      <c r="X72" s="250"/>
      <c r="Y72" s="250"/>
      <c r="Z72" s="252"/>
      <c r="AA72" s="249">
        <v>90</v>
      </c>
      <c r="AB72" s="249">
        <v>10</v>
      </c>
      <c r="AC72" s="253" t="s">
        <v>142</v>
      </c>
      <c r="AD72" s="249" t="s">
        <v>119</v>
      </c>
      <c r="AE72" s="253">
        <v>1</v>
      </c>
      <c r="AF72" s="254">
        <v>29400</v>
      </c>
      <c r="AG72" s="255">
        <v>29400</v>
      </c>
      <c r="AH72" s="255">
        <v>32928</v>
      </c>
      <c r="AI72" s="256"/>
      <c r="AJ72" s="255"/>
      <c r="AK72" s="255"/>
      <c r="AL72" s="248" t="s">
        <v>120</v>
      </c>
      <c r="AM72" s="249"/>
      <c r="AN72" s="249"/>
      <c r="AO72" s="249"/>
      <c r="AP72" s="249"/>
      <c r="AQ72" s="249" t="s">
        <v>767</v>
      </c>
      <c r="AR72" s="249"/>
      <c r="AS72" s="249"/>
      <c r="AT72" s="249"/>
      <c r="AU72" s="249"/>
      <c r="AV72" s="249"/>
      <c r="AW72" s="248"/>
      <c r="AX72" s="248" t="s">
        <v>100</v>
      </c>
      <c r="AY72" s="248" t="s">
        <v>461</v>
      </c>
    </row>
    <row r="73" spans="1:51" s="49" customFormat="1" ht="12.75" customHeight="1" x14ac:dyDescent="0.2">
      <c r="A73" s="248" t="s">
        <v>660</v>
      </c>
      <c r="B73" s="248"/>
      <c r="C73" s="257">
        <v>210014329</v>
      </c>
      <c r="D73" s="249" t="s">
        <v>769</v>
      </c>
      <c r="E73" s="248" t="s">
        <v>774</v>
      </c>
      <c r="F73" s="249"/>
      <c r="G73" s="249" t="s">
        <v>770</v>
      </c>
      <c r="H73" s="249" t="s">
        <v>771</v>
      </c>
      <c r="I73" s="249" t="s">
        <v>772</v>
      </c>
      <c r="J73" s="249" t="s">
        <v>145</v>
      </c>
      <c r="K73" s="250" t="s">
        <v>109</v>
      </c>
      <c r="L73" s="249"/>
      <c r="M73" s="250" t="s">
        <v>141</v>
      </c>
      <c r="N73" s="250" t="s">
        <v>111</v>
      </c>
      <c r="O73" s="249" t="s">
        <v>112</v>
      </c>
      <c r="P73" s="250" t="s">
        <v>659</v>
      </c>
      <c r="Q73" s="249" t="s">
        <v>114</v>
      </c>
      <c r="R73" s="250" t="s">
        <v>111</v>
      </c>
      <c r="S73" s="249" t="s">
        <v>665</v>
      </c>
      <c r="T73" s="249" t="s">
        <v>116</v>
      </c>
      <c r="U73" s="251">
        <v>60</v>
      </c>
      <c r="V73" s="249" t="s">
        <v>117</v>
      </c>
      <c r="W73" s="250"/>
      <c r="X73" s="250"/>
      <c r="Y73" s="250"/>
      <c r="Z73" s="252"/>
      <c r="AA73" s="249">
        <v>90</v>
      </c>
      <c r="AB73" s="249">
        <v>10</v>
      </c>
      <c r="AC73" s="253" t="s">
        <v>730</v>
      </c>
      <c r="AD73" s="249" t="s">
        <v>119</v>
      </c>
      <c r="AE73" s="253">
        <v>42.5</v>
      </c>
      <c r="AF73" s="254">
        <v>264365.75</v>
      </c>
      <c r="AG73" s="255">
        <v>11235544.380000001</v>
      </c>
      <c r="AH73" s="255">
        <v>12583809.710000001</v>
      </c>
      <c r="AI73" s="256"/>
      <c r="AJ73" s="255"/>
      <c r="AK73" s="255"/>
      <c r="AL73" s="248" t="s">
        <v>120</v>
      </c>
      <c r="AM73" s="249"/>
      <c r="AN73" s="249"/>
      <c r="AO73" s="249"/>
      <c r="AP73" s="249"/>
      <c r="AQ73" s="249" t="s">
        <v>773</v>
      </c>
      <c r="AR73" s="249"/>
      <c r="AS73" s="249"/>
      <c r="AT73" s="249"/>
      <c r="AU73" s="249"/>
      <c r="AV73" s="249"/>
      <c r="AW73" s="248"/>
      <c r="AX73" s="248" t="s">
        <v>100</v>
      </c>
      <c r="AY73" s="248" t="s">
        <v>461</v>
      </c>
    </row>
    <row r="74" spans="1:51" s="49" customFormat="1" ht="12.75" customHeight="1" x14ac:dyDescent="0.2">
      <c r="A74" s="248" t="s">
        <v>660</v>
      </c>
      <c r="B74" s="248"/>
      <c r="C74" s="257">
        <v>210014557</v>
      </c>
      <c r="D74" s="249" t="s">
        <v>775</v>
      </c>
      <c r="E74" s="248" t="s">
        <v>779</v>
      </c>
      <c r="F74" s="249"/>
      <c r="G74" s="249" t="s">
        <v>776</v>
      </c>
      <c r="H74" s="249" t="s">
        <v>771</v>
      </c>
      <c r="I74" s="249" t="s">
        <v>777</v>
      </c>
      <c r="J74" s="249" t="s">
        <v>145</v>
      </c>
      <c r="K74" s="250" t="s">
        <v>109</v>
      </c>
      <c r="L74" s="249"/>
      <c r="M74" s="250" t="s">
        <v>141</v>
      </c>
      <c r="N74" s="250" t="s">
        <v>111</v>
      </c>
      <c r="O74" s="249" t="s">
        <v>112</v>
      </c>
      <c r="P74" s="250" t="s">
        <v>659</v>
      </c>
      <c r="Q74" s="249" t="s">
        <v>114</v>
      </c>
      <c r="R74" s="250" t="s">
        <v>111</v>
      </c>
      <c r="S74" s="249" t="s">
        <v>665</v>
      </c>
      <c r="T74" s="249" t="s">
        <v>116</v>
      </c>
      <c r="U74" s="251">
        <v>60</v>
      </c>
      <c r="V74" s="249" t="s">
        <v>117</v>
      </c>
      <c r="W74" s="250"/>
      <c r="X74" s="250"/>
      <c r="Y74" s="250"/>
      <c r="Z74" s="252"/>
      <c r="AA74" s="249">
        <v>90</v>
      </c>
      <c r="AB74" s="249">
        <v>10</v>
      </c>
      <c r="AC74" s="253" t="s">
        <v>730</v>
      </c>
      <c r="AD74" s="249" t="s">
        <v>119</v>
      </c>
      <c r="AE74" s="253">
        <v>2</v>
      </c>
      <c r="AF74" s="254">
        <v>271874.71000000002</v>
      </c>
      <c r="AG74" s="255">
        <v>543749.42000000004</v>
      </c>
      <c r="AH74" s="255">
        <v>608999.35</v>
      </c>
      <c r="AI74" s="256"/>
      <c r="AJ74" s="255"/>
      <c r="AK74" s="255"/>
      <c r="AL74" s="248" t="s">
        <v>120</v>
      </c>
      <c r="AM74" s="249"/>
      <c r="AN74" s="249"/>
      <c r="AO74" s="249"/>
      <c r="AP74" s="249"/>
      <c r="AQ74" s="249" t="s">
        <v>778</v>
      </c>
      <c r="AR74" s="249"/>
      <c r="AS74" s="249"/>
      <c r="AT74" s="249"/>
      <c r="AU74" s="249"/>
      <c r="AV74" s="249"/>
      <c r="AW74" s="248"/>
      <c r="AX74" s="248" t="s">
        <v>100</v>
      </c>
      <c r="AY74" s="248" t="s">
        <v>461</v>
      </c>
    </row>
    <row r="75" spans="1:51" s="49" customFormat="1" ht="12.75" customHeight="1" x14ac:dyDescent="0.2">
      <c r="A75" s="248" t="s">
        <v>660</v>
      </c>
      <c r="B75" s="248"/>
      <c r="C75" s="257">
        <v>210000830</v>
      </c>
      <c r="D75" s="249" t="s">
        <v>780</v>
      </c>
      <c r="E75" s="248" t="s">
        <v>785</v>
      </c>
      <c r="F75" s="249"/>
      <c r="G75" s="249" t="s">
        <v>781</v>
      </c>
      <c r="H75" s="249" t="s">
        <v>782</v>
      </c>
      <c r="I75" s="249" t="s">
        <v>783</v>
      </c>
      <c r="J75" s="249" t="s">
        <v>108</v>
      </c>
      <c r="K75" s="250" t="s">
        <v>109</v>
      </c>
      <c r="L75" s="249"/>
      <c r="M75" s="250" t="s">
        <v>141</v>
      </c>
      <c r="N75" s="250" t="s">
        <v>111</v>
      </c>
      <c r="O75" s="249" t="s">
        <v>112</v>
      </c>
      <c r="P75" s="250" t="s">
        <v>146</v>
      </c>
      <c r="Q75" s="249" t="s">
        <v>114</v>
      </c>
      <c r="R75" s="250" t="s">
        <v>111</v>
      </c>
      <c r="S75" s="249" t="s">
        <v>115</v>
      </c>
      <c r="T75" s="249" t="s">
        <v>116</v>
      </c>
      <c r="U75" s="251">
        <v>60</v>
      </c>
      <c r="V75" s="249" t="s">
        <v>117</v>
      </c>
      <c r="W75" s="250"/>
      <c r="X75" s="250"/>
      <c r="Y75" s="250"/>
      <c r="Z75" s="252"/>
      <c r="AA75" s="249">
        <v>90</v>
      </c>
      <c r="AB75" s="249">
        <v>10</v>
      </c>
      <c r="AC75" s="253" t="s">
        <v>142</v>
      </c>
      <c r="AD75" s="249" t="s">
        <v>119</v>
      </c>
      <c r="AE75" s="253">
        <v>92</v>
      </c>
      <c r="AF75" s="254">
        <v>1370.6</v>
      </c>
      <c r="AG75" s="255">
        <v>126095.2</v>
      </c>
      <c r="AH75" s="255">
        <v>141226.62</v>
      </c>
      <c r="AI75" s="256"/>
      <c r="AJ75" s="255"/>
      <c r="AK75" s="255"/>
      <c r="AL75" s="248" t="s">
        <v>120</v>
      </c>
      <c r="AM75" s="249"/>
      <c r="AN75" s="249"/>
      <c r="AO75" s="249"/>
      <c r="AP75" s="249"/>
      <c r="AQ75" s="249" t="s">
        <v>784</v>
      </c>
      <c r="AR75" s="249"/>
      <c r="AS75" s="249"/>
      <c r="AT75" s="249"/>
      <c r="AU75" s="249"/>
      <c r="AV75" s="249"/>
      <c r="AW75" s="248"/>
      <c r="AX75" s="248" t="s">
        <v>100</v>
      </c>
      <c r="AY75" s="248" t="s">
        <v>461</v>
      </c>
    </row>
    <row r="76" spans="1:51" s="49" customFormat="1" ht="12.75" customHeight="1" x14ac:dyDescent="0.2">
      <c r="A76" s="248" t="s">
        <v>660</v>
      </c>
      <c r="B76" s="248"/>
      <c r="C76" s="257">
        <v>250003760</v>
      </c>
      <c r="D76" s="249" t="s">
        <v>789</v>
      </c>
      <c r="E76" s="248" t="s">
        <v>791</v>
      </c>
      <c r="F76" s="249"/>
      <c r="G76" s="249" t="s">
        <v>787</v>
      </c>
      <c r="H76" s="249" t="s">
        <v>786</v>
      </c>
      <c r="I76" s="249" t="s">
        <v>788</v>
      </c>
      <c r="J76" s="249" t="s">
        <v>108</v>
      </c>
      <c r="K76" s="250" t="s">
        <v>109</v>
      </c>
      <c r="L76" s="249"/>
      <c r="M76" s="250" t="s">
        <v>141</v>
      </c>
      <c r="N76" s="250" t="s">
        <v>111</v>
      </c>
      <c r="O76" s="249" t="s">
        <v>112</v>
      </c>
      <c r="P76" s="250" t="s">
        <v>146</v>
      </c>
      <c r="Q76" s="249" t="s">
        <v>114</v>
      </c>
      <c r="R76" s="250" t="s">
        <v>111</v>
      </c>
      <c r="S76" s="249" t="s">
        <v>665</v>
      </c>
      <c r="T76" s="249" t="s">
        <v>116</v>
      </c>
      <c r="U76" s="251">
        <v>60</v>
      </c>
      <c r="V76" s="249" t="s">
        <v>117</v>
      </c>
      <c r="W76" s="250"/>
      <c r="X76" s="250"/>
      <c r="Y76" s="250"/>
      <c r="Z76" s="252"/>
      <c r="AA76" s="249">
        <v>90</v>
      </c>
      <c r="AB76" s="249">
        <v>10</v>
      </c>
      <c r="AC76" s="253" t="s">
        <v>181</v>
      </c>
      <c r="AD76" s="249" t="s">
        <v>119</v>
      </c>
      <c r="AE76" s="253">
        <v>11</v>
      </c>
      <c r="AF76" s="254">
        <v>3024</v>
      </c>
      <c r="AG76" s="255">
        <v>33264</v>
      </c>
      <c r="AH76" s="255">
        <v>37255.68</v>
      </c>
      <c r="AI76" s="256"/>
      <c r="AJ76" s="255"/>
      <c r="AK76" s="255"/>
      <c r="AL76" s="248" t="s">
        <v>120</v>
      </c>
      <c r="AM76" s="249"/>
      <c r="AN76" s="249"/>
      <c r="AO76" s="249"/>
      <c r="AP76" s="249"/>
      <c r="AQ76" s="249" t="s">
        <v>790</v>
      </c>
      <c r="AR76" s="249"/>
      <c r="AS76" s="249"/>
      <c r="AT76" s="249"/>
      <c r="AU76" s="249"/>
      <c r="AV76" s="249"/>
      <c r="AW76" s="248"/>
      <c r="AX76" s="248" t="s">
        <v>100</v>
      </c>
      <c r="AY76" s="248" t="s">
        <v>461</v>
      </c>
    </row>
    <row r="77" spans="1:51" s="49" customFormat="1" ht="12.75" customHeight="1" x14ac:dyDescent="0.2">
      <c r="A77" s="248" t="s">
        <v>660</v>
      </c>
      <c r="B77" s="248"/>
      <c r="C77" s="257">
        <v>250004165</v>
      </c>
      <c r="D77" s="249" t="s">
        <v>794</v>
      </c>
      <c r="E77" s="248" t="s">
        <v>796</v>
      </c>
      <c r="F77" s="249"/>
      <c r="G77" s="249" t="s">
        <v>792</v>
      </c>
      <c r="H77" s="249" t="s">
        <v>786</v>
      </c>
      <c r="I77" s="249" t="s">
        <v>793</v>
      </c>
      <c r="J77" s="249" t="s">
        <v>108</v>
      </c>
      <c r="K77" s="250" t="s">
        <v>109</v>
      </c>
      <c r="L77" s="249"/>
      <c r="M77" s="250" t="s">
        <v>141</v>
      </c>
      <c r="N77" s="250" t="s">
        <v>111</v>
      </c>
      <c r="O77" s="249" t="s">
        <v>112</v>
      </c>
      <c r="P77" s="250" t="s">
        <v>146</v>
      </c>
      <c r="Q77" s="249" t="s">
        <v>114</v>
      </c>
      <c r="R77" s="250" t="s">
        <v>111</v>
      </c>
      <c r="S77" s="249" t="s">
        <v>665</v>
      </c>
      <c r="T77" s="249" t="s">
        <v>116</v>
      </c>
      <c r="U77" s="251">
        <v>60</v>
      </c>
      <c r="V77" s="249" t="s">
        <v>117</v>
      </c>
      <c r="W77" s="250"/>
      <c r="X77" s="250"/>
      <c r="Y77" s="250"/>
      <c r="Z77" s="252"/>
      <c r="AA77" s="249">
        <v>90</v>
      </c>
      <c r="AB77" s="249">
        <v>10</v>
      </c>
      <c r="AC77" s="253" t="s">
        <v>142</v>
      </c>
      <c r="AD77" s="249" t="s">
        <v>119</v>
      </c>
      <c r="AE77" s="253">
        <v>6</v>
      </c>
      <c r="AF77" s="254">
        <v>1627.5</v>
      </c>
      <c r="AG77" s="255">
        <v>9765</v>
      </c>
      <c r="AH77" s="255">
        <v>10936.8</v>
      </c>
      <c r="AI77" s="256"/>
      <c r="AJ77" s="255"/>
      <c r="AK77" s="255"/>
      <c r="AL77" s="248" t="s">
        <v>120</v>
      </c>
      <c r="AM77" s="249"/>
      <c r="AN77" s="249"/>
      <c r="AO77" s="249"/>
      <c r="AP77" s="249"/>
      <c r="AQ77" s="249" t="s">
        <v>795</v>
      </c>
      <c r="AR77" s="249"/>
      <c r="AS77" s="249"/>
      <c r="AT77" s="249"/>
      <c r="AU77" s="249"/>
      <c r="AV77" s="249"/>
      <c r="AW77" s="248"/>
      <c r="AX77" s="248" t="s">
        <v>100</v>
      </c>
      <c r="AY77" s="248" t="s">
        <v>461</v>
      </c>
    </row>
    <row r="78" spans="1:51" s="49" customFormat="1" ht="12.75" customHeight="1" x14ac:dyDescent="0.2">
      <c r="A78" s="248" t="s">
        <v>660</v>
      </c>
      <c r="B78" s="248"/>
      <c r="C78" s="257">
        <v>250003757</v>
      </c>
      <c r="D78" s="249" t="s">
        <v>799</v>
      </c>
      <c r="E78" s="248" t="s">
        <v>801</v>
      </c>
      <c r="F78" s="249"/>
      <c r="G78" s="249" t="s">
        <v>797</v>
      </c>
      <c r="H78" s="249" t="s">
        <v>786</v>
      </c>
      <c r="I78" s="249" t="s">
        <v>798</v>
      </c>
      <c r="J78" s="249" t="s">
        <v>108</v>
      </c>
      <c r="K78" s="250" t="s">
        <v>109</v>
      </c>
      <c r="L78" s="249"/>
      <c r="M78" s="250" t="s">
        <v>141</v>
      </c>
      <c r="N78" s="250" t="s">
        <v>111</v>
      </c>
      <c r="O78" s="249" t="s">
        <v>112</v>
      </c>
      <c r="P78" s="250" t="s">
        <v>146</v>
      </c>
      <c r="Q78" s="249" t="s">
        <v>114</v>
      </c>
      <c r="R78" s="250" t="s">
        <v>111</v>
      </c>
      <c r="S78" s="249" t="s">
        <v>665</v>
      </c>
      <c r="T78" s="249" t="s">
        <v>116</v>
      </c>
      <c r="U78" s="251">
        <v>60</v>
      </c>
      <c r="V78" s="249" t="s">
        <v>117</v>
      </c>
      <c r="W78" s="250"/>
      <c r="X78" s="250"/>
      <c r="Y78" s="250"/>
      <c r="Z78" s="252"/>
      <c r="AA78" s="249">
        <v>90</v>
      </c>
      <c r="AB78" s="249">
        <v>10</v>
      </c>
      <c r="AC78" s="253" t="s">
        <v>181</v>
      </c>
      <c r="AD78" s="249" t="s">
        <v>119</v>
      </c>
      <c r="AE78" s="253">
        <v>11</v>
      </c>
      <c r="AF78" s="254">
        <v>1650.6</v>
      </c>
      <c r="AG78" s="255">
        <v>18156.599999999999</v>
      </c>
      <c r="AH78" s="255">
        <v>20335.39</v>
      </c>
      <c r="AI78" s="256"/>
      <c r="AJ78" s="255"/>
      <c r="AK78" s="255"/>
      <c r="AL78" s="248" t="s">
        <v>120</v>
      </c>
      <c r="AM78" s="249"/>
      <c r="AN78" s="249"/>
      <c r="AO78" s="249"/>
      <c r="AP78" s="249"/>
      <c r="AQ78" s="249" t="s">
        <v>800</v>
      </c>
      <c r="AR78" s="249"/>
      <c r="AS78" s="249"/>
      <c r="AT78" s="249"/>
      <c r="AU78" s="249"/>
      <c r="AV78" s="249"/>
      <c r="AW78" s="248"/>
      <c r="AX78" s="248" t="s">
        <v>100</v>
      </c>
      <c r="AY78" s="248" t="s">
        <v>461</v>
      </c>
    </row>
    <row r="79" spans="1:51" s="49" customFormat="1" ht="12.75" customHeight="1" x14ac:dyDescent="0.2">
      <c r="A79" s="248" t="s">
        <v>660</v>
      </c>
      <c r="B79" s="248"/>
      <c r="C79" s="257">
        <v>250003765</v>
      </c>
      <c r="D79" s="249" t="s">
        <v>802</v>
      </c>
      <c r="E79" s="248" t="s">
        <v>804</v>
      </c>
      <c r="F79" s="249"/>
      <c r="G79" s="249" t="s">
        <v>797</v>
      </c>
      <c r="H79" s="249" t="s">
        <v>786</v>
      </c>
      <c r="I79" s="249" t="s">
        <v>798</v>
      </c>
      <c r="J79" s="249" t="s">
        <v>108</v>
      </c>
      <c r="K79" s="250" t="s">
        <v>109</v>
      </c>
      <c r="L79" s="249"/>
      <c r="M79" s="250" t="s">
        <v>141</v>
      </c>
      <c r="N79" s="250" t="s">
        <v>111</v>
      </c>
      <c r="O79" s="249" t="s">
        <v>112</v>
      </c>
      <c r="P79" s="250" t="s">
        <v>146</v>
      </c>
      <c r="Q79" s="249" t="s">
        <v>114</v>
      </c>
      <c r="R79" s="250" t="s">
        <v>111</v>
      </c>
      <c r="S79" s="249" t="s">
        <v>665</v>
      </c>
      <c r="T79" s="249" t="s">
        <v>116</v>
      </c>
      <c r="U79" s="251">
        <v>60</v>
      </c>
      <c r="V79" s="249" t="s">
        <v>117</v>
      </c>
      <c r="W79" s="250"/>
      <c r="X79" s="250"/>
      <c r="Y79" s="250"/>
      <c r="Z79" s="252"/>
      <c r="AA79" s="249">
        <v>90</v>
      </c>
      <c r="AB79" s="249">
        <v>10</v>
      </c>
      <c r="AC79" s="253" t="s">
        <v>181</v>
      </c>
      <c r="AD79" s="249" t="s">
        <v>119</v>
      </c>
      <c r="AE79" s="253">
        <v>13</v>
      </c>
      <c r="AF79" s="254">
        <v>6182.4</v>
      </c>
      <c r="AG79" s="255">
        <v>80371.199999999997</v>
      </c>
      <c r="AH79" s="255">
        <v>90015.74</v>
      </c>
      <c r="AI79" s="256"/>
      <c r="AJ79" s="255"/>
      <c r="AK79" s="255"/>
      <c r="AL79" s="248" t="s">
        <v>120</v>
      </c>
      <c r="AM79" s="249"/>
      <c r="AN79" s="249"/>
      <c r="AO79" s="249"/>
      <c r="AP79" s="249"/>
      <c r="AQ79" s="249" t="s">
        <v>803</v>
      </c>
      <c r="AR79" s="249"/>
      <c r="AS79" s="249"/>
      <c r="AT79" s="249"/>
      <c r="AU79" s="249"/>
      <c r="AV79" s="249"/>
      <c r="AW79" s="248"/>
      <c r="AX79" s="248" t="s">
        <v>100</v>
      </c>
      <c r="AY79" s="248" t="s">
        <v>461</v>
      </c>
    </row>
    <row r="80" spans="1:51" s="49" customFormat="1" ht="12.75" customHeight="1" x14ac:dyDescent="0.2">
      <c r="A80" s="248" t="s">
        <v>660</v>
      </c>
      <c r="B80" s="248"/>
      <c r="C80" s="257">
        <v>120010239</v>
      </c>
      <c r="D80" s="249" t="s">
        <v>805</v>
      </c>
      <c r="E80" s="248" t="s">
        <v>810</v>
      </c>
      <c r="F80" s="249"/>
      <c r="G80" s="249" t="s">
        <v>806</v>
      </c>
      <c r="H80" s="249" t="s">
        <v>807</v>
      </c>
      <c r="I80" s="249" t="s">
        <v>808</v>
      </c>
      <c r="J80" s="249" t="s">
        <v>108</v>
      </c>
      <c r="K80" s="250" t="s">
        <v>109</v>
      </c>
      <c r="L80" s="249"/>
      <c r="M80" s="250" t="s">
        <v>141</v>
      </c>
      <c r="N80" s="250" t="s">
        <v>111</v>
      </c>
      <c r="O80" s="249" t="s">
        <v>112</v>
      </c>
      <c r="P80" s="250" t="s">
        <v>146</v>
      </c>
      <c r="Q80" s="249" t="s">
        <v>114</v>
      </c>
      <c r="R80" s="250" t="s">
        <v>111</v>
      </c>
      <c r="S80" s="249" t="s">
        <v>665</v>
      </c>
      <c r="T80" s="249" t="s">
        <v>116</v>
      </c>
      <c r="U80" s="251">
        <v>60</v>
      </c>
      <c r="V80" s="249" t="s">
        <v>117</v>
      </c>
      <c r="W80" s="250"/>
      <c r="X80" s="250"/>
      <c r="Y80" s="250"/>
      <c r="Z80" s="252"/>
      <c r="AA80" s="249">
        <v>90</v>
      </c>
      <c r="AB80" s="249">
        <v>10</v>
      </c>
      <c r="AC80" s="253" t="s">
        <v>142</v>
      </c>
      <c r="AD80" s="249" t="s">
        <v>119</v>
      </c>
      <c r="AE80" s="253">
        <v>2</v>
      </c>
      <c r="AF80" s="254">
        <v>30018.7</v>
      </c>
      <c r="AG80" s="255">
        <v>60037.4</v>
      </c>
      <c r="AH80" s="255">
        <v>67241.89</v>
      </c>
      <c r="AI80" s="256"/>
      <c r="AJ80" s="255"/>
      <c r="AK80" s="255"/>
      <c r="AL80" s="248" t="s">
        <v>120</v>
      </c>
      <c r="AM80" s="249"/>
      <c r="AN80" s="249"/>
      <c r="AO80" s="249"/>
      <c r="AP80" s="249"/>
      <c r="AQ80" s="249" t="s">
        <v>809</v>
      </c>
      <c r="AR80" s="249"/>
      <c r="AS80" s="249"/>
      <c r="AT80" s="249"/>
      <c r="AU80" s="249"/>
      <c r="AV80" s="249"/>
      <c r="AW80" s="248"/>
      <c r="AX80" s="248" t="s">
        <v>100</v>
      </c>
      <c r="AY80" s="248" t="s">
        <v>461</v>
      </c>
    </row>
    <row r="81" spans="1:51" s="49" customFormat="1" ht="12.75" customHeight="1" x14ac:dyDescent="0.2">
      <c r="A81" s="248" t="s">
        <v>660</v>
      </c>
      <c r="B81" s="248"/>
      <c r="C81" s="257">
        <v>250005011</v>
      </c>
      <c r="D81" s="249" t="s">
        <v>811</v>
      </c>
      <c r="E81" s="248" t="s">
        <v>816</v>
      </c>
      <c r="F81" s="249"/>
      <c r="G81" s="249" t="s">
        <v>812</v>
      </c>
      <c r="H81" s="249" t="s">
        <v>813</v>
      </c>
      <c r="I81" s="249" t="s">
        <v>814</v>
      </c>
      <c r="J81" s="249" t="s">
        <v>108</v>
      </c>
      <c r="K81" s="250" t="s">
        <v>109</v>
      </c>
      <c r="L81" s="249"/>
      <c r="M81" s="250" t="s">
        <v>141</v>
      </c>
      <c r="N81" s="250" t="s">
        <v>111</v>
      </c>
      <c r="O81" s="249" t="s">
        <v>112</v>
      </c>
      <c r="P81" s="250" t="s">
        <v>146</v>
      </c>
      <c r="Q81" s="249" t="s">
        <v>114</v>
      </c>
      <c r="R81" s="250" t="s">
        <v>111</v>
      </c>
      <c r="S81" s="249" t="s">
        <v>665</v>
      </c>
      <c r="T81" s="249" t="s">
        <v>116</v>
      </c>
      <c r="U81" s="251">
        <v>60</v>
      </c>
      <c r="V81" s="249" t="s">
        <v>117</v>
      </c>
      <c r="W81" s="250"/>
      <c r="X81" s="250"/>
      <c r="Y81" s="250"/>
      <c r="Z81" s="252"/>
      <c r="AA81" s="249">
        <v>90</v>
      </c>
      <c r="AB81" s="249">
        <v>10</v>
      </c>
      <c r="AC81" s="253" t="s">
        <v>181</v>
      </c>
      <c r="AD81" s="249" t="s">
        <v>119</v>
      </c>
      <c r="AE81" s="253">
        <v>8</v>
      </c>
      <c r="AF81" s="254">
        <v>66634.05</v>
      </c>
      <c r="AG81" s="255">
        <v>533072.4</v>
      </c>
      <c r="AH81" s="255">
        <v>597041.09</v>
      </c>
      <c r="AI81" s="256"/>
      <c r="AJ81" s="255"/>
      <c r="AK81" s="255"/>
      <c r="AL81" s="248" t="s">
        <v>120</v>
      </c>
      <c r="AM81" s="249"/>
      <c r="AN81" s="249"/>
      <c r="AO81" s="249"/>
      <c r="AP81" s="249"/>
      <c r="AQ81" s="249" t="s">
        <v>815</v>
      </c>
      <c r="AR81" s="249"/>
      <c r="AS81" s="249"/>
      <c r="AT81" s="249"/>
      <c r="AU81" s="249"/>
      <c r="AV81" s="249"/>
      <c r="AW81" s="248"/>
      <c r="AX81" s="248" t="s">
        <v>100</v>
      </c>
      <c r="AY81" s="248" t="s">
        <v>461</v>
      </c>
    </row>
    <row r="82" spans="1:51" s="49" customFormat="1" ht="12.75" customHeight="1" x14ac:dyDescent="0.2">
      <c r="A82" s="248" t="s">
        <v>660</v>
      </c>
      <c r="B82" s="248"/>
      <c r="C82" s="257">
        <v>220033643</v>
      </c>
      <c r="D82" s="249" t="s">
        <v>817</v>
      </c>
      <c r="E82" s="248" t="s">
        <v>822</v>
      </c>
      <c r="F82" s="249"/>
      <c r="G82" s="249" t="s">
        <v>818</v>
      </c>
      <c r="H82" s="249" t="s">
        <v>819</v>
      </c>
      <c r="I82" s="249" t="s">
        <v>820</v>
      </c>
      <c r="J82" s="249" t="s">
        <v>108</v>
      </c>
      <c r="K82" s="250" t="s">
        <v>109</v>
      </c>
      <c r="L82" s="249" t="s">
        <v>110</v>
      </c>
      <c r="M82" s="250" t="s">
        <v>83</v>
      </c>
      <c r="N82" s="250" t="s">
        <v>111</v>
      </c>
      <c r="O82" s="249" t="s">
        <v>112</v>
      </c>
      <c r="P82" s="250" t="s">
        <v>680</v>
      </c>
      <c r="Q82" s="249" t="s">
        <v>114</v>
      </c>
      <c r="R82" s="250" t="s">
        <v>111</v>
      </c>
      <c r="S82" s="249" t="s">
        <v>665</v>
      </c>
      <c r="T82" s="249" t="s">
        <v>116</v>
      </c>
      <c r="U82" s="251">
        <v>60</v>
      </c>
      <c r="V82" s="249" t="s">
        <v>117</v>
      </c>
      <c r="W82" s="250"/>
      <c r="X82" s="250"/>
      <c r="Y82" s="250"/>
      <c r="Z82" s="252">
        <v>30</v>
      </c>
      <c r="AA82" s="249">
        <v>60</v>
      </c>
      <c r="AB82" s="249">
        <v>10</v>
      </c>
      <c r="AC82" s="253" t="s">
        <v>142</v>
      </c>
      <c r="AD82" s="249" t="s">
        <v>119</v>
      </c>
      <c r="AE82" s="253">
        <v>3</v>
      </c>
      <c r="AF82" s="254">
        <v>56353.94</v>
      </c>
      <c r="AG82" s="255">
        <v>169061.82</v>
      </c>
      <c r="AH82" s="255">
        <v>189349.24</v>
      </c>
      <c r="AI82" s="256"/>
      <c r="AJ82" s="255"/>
      <c r="AK82" s="255"/>
      <c r="AL82" s="248" t="s">
        <v>120</v>
      </c>
      <c r="AM82" s="249"/>
      <c r="AN82" s="249"/>
      <c r="AO82" s="249"/>
      <c r="AP82" s="249"/>
      <c r="AQ82" s="249" t="s">
        <v>821</v>
      </c>
      <c r="AR82" s="249"/>
      <c r="AS82" s="249"/>
      <c r="AT82" s="249"/>
      <c r="AU82" s="249"/>
      <c r="AV82" s="249"/>
      <c r="AW82" s="248"/>
      <c r="AX82" s="248" t="s">
        <v>100</v>
      </c>
      <c r="AY82" s="248" t="s">
        <v>461</v>
      </c>
    </row>
    <row r="83" spans="1:51" s="49" customFormat="1" ht="12.75" customHeight="1" x14ac:dyDescent="0.2">
      <c r="A83" s="248" t="s">
        <v>660</v>
      </c>
      <c r="B83" s="248"/>
      <c r="C83" s="257">
        <v>220033644</v>
      </c>
      <c r="D83" s="249" t="s">
        <v>823</v>
      </c>
      <c r="E83" s="248" t="s">
        <v>825</v>
      </c>
      <c r="F83" s="249"/>
      <c r="G83" s="249" t="s">
        <v>818</v>
      </c>
      <c r="H83" s="249" t="s">
        <v>819</v>
      </c>
      <c r="I83" s="249" t="s">
        <v>820</v>
      </c>
      <c r="J83" s="249" t="s">
        <v>108</v>
      </c>
      <c r="K83" s="250" t="s">
        <v>109</v>
      </c>
      <c r="L83" s="249" t="s">
        <v>110</v>
      </c>
      <c r="M83" s="250" t="s">
        <v>83</v>
      </c>
      <c r="N83" s="250" t="s">
        <v>111</v>
      </c>
      <c r="O83" s="249" t="s">
        <v>112</v>
      </c>
      <c r="P83" s="250" t="s">
        <v>680</v>
      </c>
      <c r="Q83" s="249" t="s">
        <v>114</v>
      </c>
      <c r="R83" s="250" t="s">
        <v>111</v>
      </c>
      <c r="S83" s="249" t="s">
        <v>665</v>
      </c>
      <c r="T83" s="249" t="s">
        <v>116</v>
      </c>
      <c r="U83" s="251">
        <v>60</v>
      </c>
      <c r="V83" s="249" t="s">
        <v>117</v>
      </c>
      <c r="W83" s="250"/>
      <c r="X83" s="250"/>
      <c r="Y83" s="250"/>
      <c r="Z83" s="252">
        <v>30</v>
      </c>
      <c r="AA83" s="249">
        <v>60</v>
      </c>
      <c r="AB83" s="249">
        <v>10</v>
      </c>
      <c r="AC83" s="253" t="s">
        <v>142</v>
      </c>
      <c r="AD83" s="249" t="s">
        <v>119</v>
      </c>
      <c r="AE83" s="253">
        <v>4</v>
      </c>
      <c r="AF83" s="254">
        <v>56353.94</v>
      </c>
      <c r="AG83" s="255">
        <v>225415.76</v>
      </c>
      <c r="AH83" s="255">
        <v>252465.65</v>
      </c>
      <c r="AI83" s="256"/>
      <c r="AJ83" s="255"/>
      <c r="AK83" s="255"/>
      <c r="AL83" s="248" t="s">
        <v>120</v>
      </c>
      <c r="AM83" s="249"/>
      <c r="AN83" s="249"/>
      <c r="AO83" s="249"/>
      <c r="AP83" s="249"/>
      <c r="AQ83" s="249" t="s">
        <v>824</v>
      </c>
      <c r="AR83" s="249"/>
      <c r="AS83" s="249"/>
      <c r="AT83" s="249"/>
      <c r="AU83" s="249"/>
      <c r="AV83" s="249"/>
      <c r="AW83" s="248"/>
      <c r="AX83" s="248" t="s">
        <v>100</v>
      </c>
      <c r="AY83" s="248" t="s">
        <v>461</v>
      </c>
    </row>
    <row r="84" spans="1:51" s="49" customFormat="1" ht="12.75" customHeight="1" x14ac:dyDescent="0.2">
      <c r="A84" s="248" t="s">
        <v>660</v>
      </c>
      <c r="B84" s="248"/>
      <c r="C84" s="257">
        <v>250001106</v>
      </c>
      <c r="D84" s="249" t="s">
        <v>826</v>
      </c>
      <c r="E84" s="248" t="s">
        <v>831</v>
      </c>
      <c r="F84" s="249"/>
      <c r="G84" s="249" t="s">
        <v>827</v>
      </c>
      <c r="H84" s="249" t="s">
        <v>828</v>
      </c>
      <c r="I84" s="249" t="s">
        <v>829</v>
      </c>
      <c r="J84" s="249" t="s">
        <v>108</v>
      </c>
      <c r="K84" s="250" t="s">
        <v>109</v>
      </c>
      <c r="L84" s="249"/>
      <c r="M84" s="250" t="s">
        <v>141</v>
      </c>
      <c r="N84" s="250" t="s">
        <v>111</v>
      </c>
      <c r="O84" s="249" t="s">
        <v>112</v>
      </c>
      <c r="P84" s="250" t="s">
        <v>146</v>
      </c>
      <c r="Q84" s="249" t="s">
        <v>114</v>
      </c>
      <c r="R84" s="250" t="s">
        <v>111</v>
      </c>
      <c r="S84" s="249" t="s">
        <v>665</v>
      </c>
      <c r="T84" s="249" t="s">
        <v>116</v>
      </c>
      <c r="U84" s="251">
        <v>60</v>
      </c>
      <c r="V84" s="249" t="s">
        <v>117</v>
      </c>
      <c r="W84" s="250"/>
      <c r="X84" s="250"/>
      <c r="Y84" s="250"/>
      <c r="Z84" s="252"/>
      <c r="AA84" s="249">
        <v>90</v>
      </c>
      <c r="AB84" s="249">
        <v>10</v>
      </c>
      <c r="AC84" s="253" t="s">
        <v>142</v>
      </c>
      <c r="AD84" s="249" t="s">
        <v>119</v>
      </c>
      <c r="AE84" s="253">
        <v>32</v>
      </c>
      <c r="AF84" s="254">
        <v>1552.5</v>
      </c>
      <c r="AG84" s="255">
        <v>49680</v>
      </c>
      <c r="AH84" s="255">
        <v>55641.599999999999</v>
      </c>
      <c r="AI84" s="256"/>
      <c r="AJ84" s="255"/>
      <c r="AK84" s="255"/>
      <c r="AL84" s="248" t="s">
        <v>120</v>
      </c>
      <c r="AM84" s="249"/>
      <c r="AN84" s="249"/>
      <c r="AO84" s="249"/>
      <c r="AP84" s="249"/>
      <c r="AQ84" s="249" t="s">
        <v>830</v>
      </c>
      <c r="AR84" s="249"/>
      <c r="AS84" s="249"/>
      <c r="AT84" s="249"/>
      <c r="AU84" s="249"/>
      <c r="AV84" s="249"/>
      <c r="AW84" s="248"/>
      <c r="AX84" s="248" t="s">
        <v>100</v>
      </c>
      <c r="AY84" s="248" t="s">
        <v>461</v>
      </c>
    </row>
    <row r="85" spans="1:51" s="49" customFormat="1" ht="12.75" customHeight="1" x14ac:dyDescent="0.2">
      <c r="A85" s="248" t="s">
        <v>660</v>
      </c>
      <c r="B85" s="248"/>
      <c r="C85" s="257">
        <v>250000194</v>
      </c>
      <c r="D85" s="249" t="s">
        <v>832</v>
      </c>
      <c r="E85" s="248" t="s">
        <v>834</v>
      </c>
      <c r="F85" s="249"/>
      <c r="G85" s="249" t="s">
        <v>827</v>
      </c>
      <c r="H85" s="249" t="s">
        <v>828</v>
      </c>
      <c r="I85" s="249" t="s">
        <v>829</v>
      </c>
      <c r="J85" s="249" t="s">
        <v>108</v>
      </c>
      <c r="K85" s="250" t="s">
        <v>109</v>
      </c>
      <c r="L85" s="249"/>
      <c r="M85" s="250" t="s">
        <v>141</v>
      </c>
      <c r="N85" s="250" t="s">
        <v>111</v>
      </c>
      <c r="O85" s="249" t="s">
        <v>112</v>
      </c>
      <c r="P85" s="250" t="s">
        <v>146</v>
      </c>
      <c r="Q85" s="249" t="s">
        <v>114</v>
      </c>
      <c r="R85" s="250" t="s">
        <v>111</v>
      </c>
      <c r="S85" s="249" t="s">
        <v>665</v>
      </c>
      <c r="T85" s="249" t="s">
        <v>116</v>
      </c>
      <c r="U85" s="251">
        <v>60</v>
      </c>
      <c r="V85" s="249" t="s">
        <v>117</v>
      </c>
      <c r="W85" s="250"/>
      <c r="X85" s="250"/>
      <c r="Y85" s="250"/>
      <c r="Z85" s="252"/>
      <c r="AA85" s="249">
        <v>90</v>
      </c>
      <c r="AB85" s="249">
        <v>10</v>
      </c>
      <c r="AC85" s="253" t="s">
        <v>142</v>
      </c>
      <c r="AD85" s="249" t="s">
        <v>119</v>
      </c>
      <c r="AE85" s="253">
        <v>81</v>
      </c>
      <c r="AF85" s="254">
        <v>617.4</v>
      </c>
      <c r="AG85" s="255">
        <v>50009.4</v>
      </c>
      <c r="AH85" s="255">
        <v>56010.53</v>
      </c>
      <c r="AI85" s="256"/>
      <c r="AJ85" s="255"/>
      <c r="AK85" s="255"/>
      <c r="AL85" s="248" t="s">
        <v>120</v>
      </c>
      <c r="AM85" s="249"/>
      <c r="AN85" s="249"/>
      <c r="AO85" s="249"/>
      <c r="AP85" s="249"/>
      <c r="AQ85" s="249" t="s">
        <v>833</v>
      </c>
      <c r="AR85" s="249"/>
      <c r="AS85" s="249"/>
      <c r="AT85" s="249"/>
      <c r="AU85" s="249"/>
      <c r="AV85" s="249"/>
      <c r="AW85" s="248"/>
      <c r="AX85" s="248" t="s">
        <v>100</v>
      </c>
      <c r="AY85" s="248" t="s">
        <v>461</v>
      </c>
    </row>
    <row r="86" spans="1:51" s="49" customFormat="1" ht="12.75" customHeight="1" x14ac:dyDescent="0.2">
      <c r="A86" s="248" t="s">
        <v>660</v>
      </c>
      <c r="B86" s="248"/>
      <c r="C86" s="257">
        <v>250001107</v>
      </c>
      <c r="D86" s="249" t="s">
        <v>835</v>
      </c>
      <c r="E86" s="248" t="s">
        <v>839</v>
      </c>
      <c r="F86" s="249"/>
      <c r="G86" s="249" t="s">
        <v>836</v>
      </c>
      <c r="H86" s="249" t="s">
        <v>828</v>
      </c>
      <c r="I86" s="249" t="s">
        <v>837</v>
      </c>
      <c r="J86" s="249" t="s">
        <v>108</v>
      </c>
      <c r="K86" s="250" t="s">
        <v>109</v>
      </c>
      <c r="L86" s="249"/>
      <c r="M86" s="250" t="s">
        <v>141</v>
      </c>
      <c r="N86" s="250" t="s">
        <v>111</v>
      </c>
      <c r="O86" s="249" t="s">
        <v>112</v>
      </c>
      <c r="P86" s="250" t="s">
        <v>146</v>
      </c>
      <c r="Q86" s="249" t="s">
        <v>114</v>
      </c>
      <c r="R86" s="250" t="s">
        <v>111</v>
      </c>
      <c r="S86" s="249" t="s">
        <v>665</v>
      </c>
      <c r="T86" s="249" t="s">
        <v>116</v>
      </c>
      <c r="U86" s="251">
        <v>60</v>
      </c>
      <c r="V86" s="249" t="s">
        <v>117</v>
      </c>
      <c r="W86" s="250"/>
      <c r="X86" s="250"/>
      <c r="Y86" s="250"/>
      <c r="Z86" s="252"/>
      <c r="AA86" s="249">
        <v>90</v>
      </c>
      <c r="AB86" s="249">
        <v>10</v>
      </c>
      <c r="AC86" s="253" t="s">
        <v>142</v>
      </c>
      <c r="AD86" s="249" t="s">
        <v>119</v>
      </c>
      <c r="AE86" s="253">
        <v>28</v>
      </c>
      <c r="AF86" s="254">
        <v>1500</v>
      </c>
      <c r="AG86" s="255">
        <v>42000</v>
      </c>
      <c r="AH86" s="255">
        <v>47040</v>
      </c>
      <c r="AI86" s="256"/>
      <c r="AJ86" s="255"/>
      <c r="AK86" s="255"/>
      <c r="AL86" s="248" t="s">
        <v>120</v>
      </c>
      <c r="AM86" s="249"/>
      <c r="AN86" s="249"/>
      <c r="AO86" s="249"/>
      <c r="AP86" s="249"/>
      <c r="AQ86" s="249" t="s">
        <v>838</v>
      </c>
      <c r="AR86" s="249"/>
      <c r="AS86" s="249"/>
      <c r="AT86" s="249"/>
      <c r="AU86" s="249"/>
      <c r="AV86" s="249"/>
      <c r="AW86" s="248"/>
      <c r="AX86" s="248" t="s">
        <v>100</v>
      </c>
      <c r="AY86" s="248" t="s">
        <v>461</v>
      </c>
    </row>
    <row r="87" spans="1:51" s="49" customFormat="1" ht="12.75" customHeight="1" x14ac:dyDescent="0.2">
      <c r="A87" s="248" t="s">
        <v>660</v>
      </c>
      <c r="B87" s="248"/>
      <c r="C87" s="257">
        <v>250002478</v>
      </c>
      <c r="D87" s="249" t="s">
        <v>840</v>
      </c>
      <c r="E87" s="248" t="s">
        <v>844</v>
      </c>
      <c r="F87" s="249"/>
      <c r="G87" s="249" t="s">
        <v>841</v>
      </c>
      <c r="H87" s="249" t="s">
        <v>828</v>
      </c>
      <c r="I87" s="249" t="s">
        <v>842</v>
      </c>
      <c r="J87" s="249" t="s">
        <v>108</v>
      </c>
      <c r="K87" s="250" t="s">
        <v>109</v>
      </c>
      <c r="L87" s="249"/>
      <c r="M87" s="250" t="s">
        <v>141</v>
      </c>
      <c r="N87" s="250" t="s">
        <v>111</v>
      </c>
      <c r="O87" s="249" t="s">
        <v>112</v>
      </c>
      <c r="P87" s="250" t="s">
        <v>146</v>
      </c>
      <c r="Q87" s="249" t="s">
        <v>114</v>
      </c>
      <c r="R87" s="250" t="s">
        <v>111</v>
      </c>
      <c r="S87" s="249" t="s">
        <v>665</v>
      </c>
      <c r="T87" s="249" t="s">
        <v>116</v>
      </c>
      <c r="U87" s="251">
        <v>60</v>
      </c>
      <c r="V87" s="249" t="s">
        <v>117</v>
      </c>
      <c r="W87" s="250"/>
      <c r="X87" s="250"/>
      <c r="Y87" s="250"/>
      <c r="Z87" s="252"/>
      <c r="AA87" s="249">
        <v>90</v>
      </c>
      <c r="AB87" s="249">
        <v>10</v>
      </c>
      <c r="AC87" s="253" t="s">
        <v>142</v>
      </c>
      <c r="AD87" s="249" t="s">
        <v>119</v>
      </c>
      <c r="AE87" s="253">
        <v>27</v>
      </c>
      <c r="AF87" s="254">
        <v>1860</v>
      </c>
      <c r="AG87" s="255">
        <v>50220</v>
      </c>
      <c r="AH87" s="255">
        <v>56246.400000000001</v>
      </c>
      <c r="AI87" s="256"/>
      <c r="AJ87" s="255"/>
      <c r="AK87" s="255"/>
      <c r="AL87" s="248" t="s">
        <v>120</v>
      </c>
      <c r="AM87" s="249"/>
      <c r="AN87" s="249"/>
      <c r="AO87" s="249"/>
      <c r="AP87" s="249"/>
      <c r="AQ87" s="249" t="s">
        <v>843</v>
      </c>
      <c r="AR87" s="249"/>
      <c r="AS87" s="249"/>
      <c r="AT87" s="249"/>
      <c r="AU87" s="249"/>
      <c r="AV87" s="249"/>
      <c r="AW87" s="248"/>
      <c r="AX87" s="248" t="s">
        <v>100</v>
      </c>
      <c r="AY87" s="248" t="s">
        <v>461</v>
      </c>
    </row>
    <row r="88" spans="1:51" s="49" customFormat="1" ht="12.75" customHeight="1" x14ac:dyDescent="0.2">
      <c r="A88" s="248" t="s">
        <v>660</v>
      </c>
      <c r="B88" s="248"/>
      <c r="C88" s="257">
        <v>210026889</v>
      </c>
      <c r="D88" s="249" t="s">
        <v>845</v>
      </c>
      <c r="E88" s="248" t="s">
        <v>850</v>
      </c>
      <c r="F88" s="249"/>
      <c r="G88" s="249" t="s">
        <v>846</v>
      </c>
      <c r="H88" s="249" t="s">
        <v>847</v>
      </c>
      <c r="I88" s="249" t="s">
        <v>848</v>
      </c>
      <c r="J88" s="249" t="s">
        <v>108</v>
      </c>
      <c r="K88" s="250" t="s">
        <v>109</v>
      </c>
      <c r="L88" s="249" t="s">
        <v>110</v>
      </c>
      <c r="M88" s="250" t="s">
        <v>83</v>
      </c>
      <c r="N88" s="250" t="s">
        <v>111</v>
      </c>
      <c r="O88" s="249" t="s">
        <v>112</v>
      </c>
      <c r="P88" s="250" t="s">
        <v>146</v>
      </c>
      <c r="Q88" s="249" t="s">
        <v>114</v>
      </c>
      <c r="R88" s="250" t="s">
        <v>111</v>
      </c>
      <c r="S88" s="249" t="s">
        <v>665</v>
      </c>
      <c r="T88" s="249" t="s">
        <v>116</v>
      </c>
      <c r="U88" s="251">
        <v>60</v>
      </c>
      <c r="V88" s="249" t="s">
        <v>117</v>
      </c>
      <c r="W88" s="250"/>
      <c r="X88" s="250"/>
      <c r="Y88" s="250"/>
      <c r="Z88" s="252">
        <v>30</v>
      </c>
      <c r="AA88" s="249">
        <v>60</v>
      </c>
      <c r="AB88" s="249">
        <v>10</v>
      </c>
      <c r="AC88" s="253" t="s">
        <v>118</v>
      </c>
      <c r="AD88" s="249" t="s">
        <v>119</v>
      </c>
      <c r="AE88" s="253">
        <v>321.10000000000002</v>
      </c>
      <c r="AF88" s="254">
        <v>1851.67</v>
      </c>
      <c r="AG88" s="255">
        <v>594571.24</v>
      </c>
      <c r="AH88" s="255">
        <v>665919.79</v>
      </c>
      <c r="AI88" s="256"/>
      <c r="AJ88" s="255"/>
      <c r="AK88" s="255"/>
      <c r="AL88" s="248" t="s">
        <v>120</v>
      </c>
      <c r="AM88" s="249"/>
      <c r="AN88" s="249"/>
      <c r="AO88" s="249"/>
      <c r="AP88" s="249"/>
      <c r="AQ88" s="249" t="s">
        <v>849</v>
      </c>
      <c r="AR88" s="249"/>
      <c r="AS88" s="249"/>
      <c r="AT88" s="249"/>
      <c r="AU88" s="249"/>
      <c r="AV88" s="249"/>
      <c r="AW88" s="248"/>
      <c r="AX88" s="248" t="s">
        <v>100</v>
      </c>
      <c r="AY88" s="248" t="s">
        <v>461</v>
      </c>
    </row>
    <row r="89" spans="1:51" s="49" customFormat="1" ht="12.75" customHeight="1" x14ac:dyDescent="0.2">
      <c r="A89" s="248" t="s">
        <v>660</v>
      </c>
      <c r="B89" s="248"/>
      <c r="C89" s="257">
        <v>210013984</v>
      </c>
      <c r="D89" s="249" t="s">
        <v>851</v>
      </c>
      <c r="E89" s="248" t="s">
        <v>855</v>
      </c>
      <c r="F89" s="249"/>
      <c r="G89" s="249" t="s">
        <v>852</v>
      </c>
      <c r="H89" s="249" t="s">
        <v>847</v>
      </c>
      <c r="I89" s="249" t="s">
        <v>853</v>
      </c>
      <c r="J89" s="249" t="s">
        <v>108</v>
      </c>
      <c r="K89" s="250" t="s">
        <v>109</v>
      </c>
      <c r="L89" s="249" t="s">
        <v>110</v>
      </c>
      <c r="M89" s="250" t="s">
        <v>83</v>
      </c>
      <c r="N89" s="250" t="s">
        <v>111</v>
      </c>
      <c r="O89" s="249" t="s">
        <v>112</v>
      </c>
      <c r="P89" s="250" t="s">
        <v>739</v>
      </c>
      <c r="Q89" s="249" t="s">
        <v>114</v>
      </c>
      <c r="R89" s="250" t="s">
        <v>111</v>
      </c>
      <c r="S89" s="249" t="s">
        <v>665</v>
      </c>
      <c r="T89" s="249" t="s">
        <v>116</v>
      </c>
      <c r="U89" s="251">
        <v>60</v>
      </c>
      <c r="V89" s="249" t="s">
        <v>117</v>
      </c>
      <c r="W89" s="250"/>
      <c r="X89" s="250"/>
      <c r="Y89" s="250"/>
      <c r="Z89" s="252">
        <v>30</v>
      </c>
      <c r="AA89" s="249">
        <v>60</v>
      </c>
      <c r="AB89" s="249">
        <v>10</v>
      </c>
      <c r="AC89" s="253" t="s">
        <v>118</v>
      </c>
      <c r="AD89" s="249" t="s">
        <v>119</v>
      </c>
      <c r="AE89" s="253">
        <v>1517.5</v>
      </c>
      <c r="AF89" s="254">
        <v>1600</v>
      </c>
      <c r="AG89" s="255">
        <v>2428000</v>
      </c>
      <c r="AH89" s="255">
        <v>2719360</v>
      </c>
      <c r="AI89" s="256"/>
      <c r="AJ89" s="255"/>
      <c r="AK89" s="255"/>
      <c r="AL89" s="248" t="s">
        <v>120</v>
      </c>
      <c r="AM89" s="249"/>
      <c r="AN89" s="249"/>
      <c r="AO89" s="249"/>
      <c r="AP89" s="249"/>
      <c r="AQ89" s="249" t="s">
        <v>854</v>
      </c>
      <c r="AR89" s="249"/>
      <c r="AS89" s="249"/>
      <c r="AT89" s="249"/>
      <c r="AU89" s="249"/>
      <c r="AV89" s="249"/>
      <c r="AW89" s="248"/>
      <c r="AX89" s="248" t="s">
        <v>100</v>
      </c>
      <c r="AY89" s="248" t="s">
        <v>461</v>
      </c>
    </row>
    <row r="90" spans="1:51" s="49" customFormat="1" ht="12.75" customHeight="1" x14ac:dyDescent="0.2">
      <c r="A90" s="248" t="s">
        <v>660</v>
      </c>
      <c r="B90" s="248"/>
      <c r="C90" s="257">
        <v>250003413</v>
      </c>
      <c r="D90" s="249" t="s">
        <v>856</v>
      </c>
      <c r="E90" s="248" t="s">
        <v>861</v>
      </c>
      <c r="F90" s="249"/>
      <c r="G90" s="249" t="s">
        <v>857</v>
      </c>
      <c r="H90" s="249" t="s">
        <v>858</v>
      </c>
      <c r="I90" s="249" t="s">
        <v>859</v>
      </c>
      <c r="J90" s="249" t="s">
        <v>108</v>
      </c>
      <c r="K90" s="250" t="s">
        <v>109</v>
      </c>
      <c r="L90" s="249"/>
      <c r="M90" s="250" t="s">
        <v>141</v>
      </c>
      <c r="N90" s="250" t="s">
        <v>111</v>
      </c>
      <c r="O90" s="249" t="s">
        <v>112</v>
      </c>
      <c r="P90" s="250" t="s">
        <v>146</v>
      </c>
      <c r="Q90" s="249" t="s">
        <v>114</v>
      </c>
      <c r="R90" s="250" t="s">
        <v>111</v>
      </c>
      <c r="S90" s="249" t="s">
        <v>665</v>
      </c>
      <c r="T90" s="249" t="s">
        <v>116</v>
      </c>
      <c r="U90" s="251">
        <v>60</v>
      </c>
      <c r="V90" s="249" t="s">
        <v>117</v>
      </c>
      <c r="W90" s="250"/>
      <c r="X90" s="250"/>
      <c r="Y90" s="250"/>
      <c r="Z90" s="252"/>
      <c r="AA90" s="249">
        <v>90</v>
      </c>
      <c r="AB90" s="249">
        <v>10</v>
      </c>
      <c r="AC90" s="253" t="s">
        <v>142</v>
      </c>
      <c r="AD90" s="249" t="s">
        <v>119</v>
      </c>
      <c r="AE90" s="253">
        <v>6</v>
      </c>
      <c r="AF90" s="254">
        <v>170770</v>
      </c>
      <c r="AG90" s="255">
        <v>1024620</v>
      </c>
      <c r="AH90" s="255">
        <v>1147574.3999999999</v>
      </c>
      <c r="AI90" s="256"/>
      <c r="AJ90" s="255"/>
      <c r="AK90" s="255"/>
      <c r="AL90" s="248" t="s">
        <v>120</v>
      </c>
      <c r="AM90" s="249"/>
      <c r="AN90" s="249"/>
      <c r="AO90" s="249"/>
      <c r="AP90" s="249"/>
      <c r="AQ90" s="249" t="s">
        <v>860</v>
      </c>
      <c r="AR90" s="249"/>
      <c r="AS90" s="249"/>
      <c r="AT90" s="249"/>
      <c r="AU90" s="249"/>
      <c r="AV90" s="249"/>
      <c r="AW90" s="248"/>
      <c r="AX90" s="248" t="s">
        <v>100</v>
      </c>
      <c r="AY90" s="248" t="s">
        <v>461</v>
      </c>
    </row>
    <row r="91" spans="1:51" s="49" customFormat="1" ht="12.75" customHeight="1" x14ac:dyDescent="0.2">
      <c r="A91" s="248" t="s">
        <v>660</v>
      </c>
      <c r="B91" s="248"/>
      <c r="C91" s="257">
        <v>250004137</v>
      </c>
      <c r="D91" s="249" t="s">
        <v>862</v>
      </c>
      <c r="E91" s="248" t="s">
        <v>867</v>
      </c>
      <c r="F91" s="249"/>
      <c r="G91" s="249" t="s">
        <v>863</v>
      </c>
      <c r="H91" s="249" t="s">
        <v>864</v>
      </c>
      <c r="I91" s="249" t="s">
        <v>865</v>
      </c>
      <c r="J91" s="249" t="s">
        <v>108</v>
      </c>
      <c r="K91" s="250" t="s">
        <v>109</v>
      </c>
      <c r="L91" s="249"/>
      <c r="M91" s="250" t="s">
        <v>141</v>
      </c>
      <c r="N91" s="250" t="s">
        <v>111</v>
      </c>
      <c r="O91" s="249" t="s">
        <v>112</v>
      </c>
      <c r="P91" s="250" t="s">
        <v>146</v>
      </c>
      <c r="Q91" s="249" t="s">
        <v>114</v>
      </c>
      <c r="R91" s="250" t="s">
        <v>111</v>
      </c>
      <c r="S91" s="249" t="s">
        <v>665</v>
      </c>
      <c r="T91" s="249" t="s">
        <v>116</v>
      </c>
      <c r="U91" s="251">
        <v>60</v>
      </c>
      <c r="V91" s="249" t="s">
        <v>117</v>
      </c>
      <c r="W91" s="250"/>
      <c r="X91" s="250"/>
      <c r="Y91" s="250"/>
      <c r="Z91" s="252"/>
      <c r="AA91" s="249">
        <v>90</v>
      </c>
      <c r="AB91" s="249">
        <v>10</v>
      </c>
      <c r="AC91" s="253" t="s">
        <v>142</v>
      </c>
      <c r="AD91" s="249" t="s">
        <v>119</v>
      </c>
      <c r="AE91" s="253">
        <v>5</v>
      </c>
      <c r="AF91" s="254">
        <v>840</v>
      </c>
      <c r="AG91" s="255">
        <v>4200</v>
      </c>
      <c r="AH91" s="255">
        <v>4704</v>
      </c>
      <c r="AI91" s="256"/>
      <c r="AJ91" s="255"/>
      <c r="AK91" s="255"/>
      <c r="AL91" s="248" t="s">
        <v>120</v>
      </c>
      <c r="AM91" s="249"/>
      <c r="AN91" s="249"/>
      <c r="AO91" s="249"/>
      <c r="AP91" s="249"/>
      <c r="AQ91" s="249" t="s">
        <v>866</v>
      </c>
      <c r="AR91" s="249"/>
      <c r="AS91" s="249"/>
      <c r="AT91" s="249"/>
      <c r="AU91" s="249"/>
      <c r="AV91" s="249"/>
      <c r="AW91" s="248"/>
      <c r="AX91" s="248" t="s">
        <v>100</v>
      </c>
      <c r="AY91" s="248" t="s">
        <v>461</v>
      </c>
    </row>
    <row r="92" spans="1:51" s="49" customFormat="1" ht="12.75" customHeight="1" x14ac:dyDescent="0.2">
      <c r="A92" s="248" t="s">
        <v>660</v>
      </c>
      <c r="B92" s="248"/>
      <c r="C92" s="257">
        <v>220005961</v>
      </c>
      <c r="D92" s="249" t="s">
        <v>868</v>
      </c>
      <c r="E92" s="248" t="s">
        <v>872</v>
      </c>
      <c r="F92" s="249"/>
      <c r="G92" s="249" t="s">
        <v>869</v>
      </c>
      <c r="H92" s="249" t="s">
        <v>557</v>
      </c>
      <c r="I92" s="249" t="s">
        <v>870</v>
      </c>
      <c r="J92" s="249" t="s">
        <v>145</v>
      </c>
      <c r="K92" s="250" t="s">
        <v>109</v>
      </c>
      <c r="L92" s="249"/>
      <c r="M92" s="250" t="s">
        <v>141</v>
      </c>
      <c r="N92" s="250" t="s">
        <v>111</v>
      </c>
      <c r="O92" s="249" t="s">
        <v>112</v>
      </c>
      <c r="P92" s="250" t="s">
        <v>659</v>
      </c>
      <c r="Q92" s="249" t="s">
        <v>114</v>
      </c>
      <c r="R92" s="250" t="s">
        <v>111</v>
      </c>
      <c r="S92" s="249" t="s">
        <v>665</v>
      </c>
      <c r="T92" s="249" t="s">
        <v>116</v>
      </c>
      <c r="U92" s="251">
        <v>60</v>
      </c>
      <c r="V92" s="249" t="s">
        <v>117</v>
      </c>
      <c r="W92" s="250"/>
      <c r="X92" s="250"/>
      <c r="Y92" s="250"/>
      <c r="Z92" s="252"/>
      <c r="AA92" s="249">
        <v>90</v>
      </c>
      <c r="AB92" s="249">
        <v>10</v>
      </c>
      <c r="AC92" s="253" t="s">
        <v>142</v>
      </c>
      <c r="AD92" s="249" t="s">
        <v>119</v>
      </c>
      <c r="AE92" s="253">
        <v>22</v>
      </c>
      <c r="AF92" s="254">
        <v>1635.3</v>
      </c>
      <c r="AG92" s="255">
        <v>35976.6</v>
      </c>
      <c r="AH92" s="255">
        <v>40293.79</v>
      </c>
      <c r="AI92" s="256"/>
      <c r="AJ92" s="255"/>
      <c r="AK92" s="255"/>
      <c r="AL92" s="248" t="s">
        <v>120</v>
      </c>
      <c r="AM92" s="249"/>
      <c r="AN92" s="249"/>
      <c r="AO92" s="249"/>
      <c r="AP92" s="249"/>
      <c r="AQ92" s="249" t="s">
        <v>871</v>
      </c>
      <c r="AR92" s="249"/>
      <c r="AS92" s="249"/>
      <c r="AT92" s="249"/>
      <c r="AU92" s="249"/>
      <c r="AV92" s="249"/>
      <c r="AW92" s="248"/>
      <c r="AX92" s="248" t="s">
        <v>100</v>
      </c>
      <c r="AY92" s="248" t="s">
        <v>461</v>
      </c>
    </row>
    <row r="93" spans="1:51" s="49" customFormat="1" ht="12.75" customHeight="1" x14ac:dyDescent="0.2">
      <c r="A93" s="248" t="s">
        <v>660</v>
      </c>
      <c r="B93" s="248"/>
      <c r="C93" s="257">
        <v>250003580</v>
      </c>
      <c r="D93" s="249" t="s">
        <v>873</v>
      </c>
      <c r="E93" s="248" t="s">
        <v>878</v>
      </c>
      <c r="F93" s="249"/>
      <c r="G93" s="249" t="s">
        <v>874</v>
      </c>
      <c r="H93" s="249" t="s">
        <v>875</v>
      </c>
      <c r="I93" s="249" t="s">
        <v>876</v>
      </c>
      <c r="J93" s="249" t="s">
        <v>108</v>
      </c>
      <c r="K93" s="250" t="s">
        <v>109</v>
      </c>
      <c r="L93" s="249"/>
      <c r="M93" s="250" t="s">
        <v>141</v>
      </c>
      <c r="N93" s="250" t="s">
        <v>111</v>
      </c>
      <c r="O93" s="249" t="s">
        <v>112</v>
      </c>
      <c r="P93" s="250" t="s">
        <v>146</v>
      </c>
      <c r="Q93" s="249" t="s">
        <v>114</v>
      </c>
      <c r="R93" s="250" t="s">
        <v>111</v>
      </c>
      <c r="S93" s="249" t="s">
        <v>665</v>
      </c>
      <c r="T93" s="249" t="s">
        <v>116</v>
      </c>
      <c r="U93" s="251">
        <v>60</v>
      </c>
      <c r="V93" s="249" t="s">
        <v>117</v>
      </c>
      <c r="W93" s="250"/>
      <c r="X93" s="250"/>
      <c r="Y93" s="250"/>
      <c r="Z93" s="252"/>
      <c r="AA93" s="249">
        <v>90</v>
      </c>
      <c r="AB93" s="249">
        <v>10</v>
      </c>
      <c r="AC93" s="253" t="s">
        <v>142</v>
      </c>
      <c r="AD93" s="249" t="s">
        <v>119</v>
      </c>
      <c r="AE93" s="253">
        <v>16</v>
      </c>
      <c r="AF93" s="254">
        <v>2625</v>
      </c>
      <c r="AG93" s="255">
        <v>42000</v>
      </c>
      <c r="AH93" s="255">
        <v>47040</v>
      </c>
      <c r="AI93" s="256"/>
      <c r="AJ93" s="255"/>
      <c r="AK93" s="255"/>
      <c r="AL93" s="248" t="s">
        <v>120</v>
      </c>
      <c r="AM93" s="249"/>
      <c r="AN93" s="249"/>
      <c r="AO93" s="249"/>
      <c r="AP93" s="249"/>
      <c r="AQ93" s="249" t="s">
        <v>877</v>
      </c>
      <c r="AR93" s="249"/>
      <c r="AS93" s="249"/>
      <c r="AT93" s="249"/>
      <c r="AU93" s="249"/>
      <c r="AV93" s="249"/>
      <c r="AW93" s="248"/>
      <c r="AX93" s="248" t="s">
        <v>100</v>
      </c>
      <c r="AY93" s="248" t="s">
        <v>461</v>
      </c>
    </row>
    <row r="94" spans="1:51" s="49" customFormat="1" ht="12.75" customHeight="1" x14ac:dyDescent="0.2">
      <c r="A94" s="248" t="s">
        <v>660</v>
      </c>
      <c r="B94" s="248"/>
      <c r="C94" s="257">
        <v>250002229</v>
      </c>
      <c r="D94" s="249" t="s">
        <v>879</v>
      </c>
      <c r="E94" s="248" t="s">
        <v>881</v>
      </c>
      <c r="F94" s="249"/>
      <c r="G94" s="249" t="s">
        <v>874</v>
      </c>
      <c r="H94" s="249" t="s">
        <v>875</v>
      </c>
      <c r="I94" s="249" t="s">
        <v>876</v>
      </c>
      <c r="J94" s="249" t="s">
        <v>108</v>
      </c>
      <c r="K94" s="250" t="s">
        <v>109</v>
      </c>
      <c r="L94" s="249"/>
      <c r="M94" s="250" t="s">
        <v>141</v>
      </c>
      <c r="N94" s="250" t="s">
        <v>111</v>
      </c>
      <c r="O94" s="249" t="s">
        <v>112</v>
      </c>
      <c r="P94" s="250" t="s">
        <v>146</v>
      </c>
      <c r="Q94" s="249" t="s">
        <v>114</v>
      </c>
      <c r="R94" s="250" t="s">
        <v>111</v>
      </c>
      <c r="S94" s="249" t="s">
        <v>665</v>
      </c>
      <c r="T94" s="249" t="s">
        <v>116</v>
      </c>
      <c r="U94" s="251">
        <v>60</v>
      </c>
      <c r="V94" s="249" t="s">
        <v>117</v>
      </c>
      <c r="W94" s="250"/>
      <c r="X94" s="250"/>
      <c r="Y94" s="250"/>
      <c r="Z94" s="252"/>
      <c r="AA94" s="249">
        <v>90</v>
      </c>
      <c r="AB94" s="249">
        <v>10</v>
      </c>
      <c r="AC94" s="253" t="s">
        <v>142</v>
      </c>
      <c r="AD94" s="249" t="s">
        <v>119</v>
      </c>
      <c r="AE94" s="253">
        <v>33</v>
      </c>
      <c r="AF94" s="254">
        <v>966</v>
      </c>
      <c r="AG94" s="255">
        <v>31878</v>
      </c>
      <c r="AH94" s="255">
        <v>35703.360000000001</v>
      </c>
      <c r="AI94" s="256"/>
      <c r="AJ94" s="255"/>
      <c r="AK94" s="255"/>
      <c r="AL94" s="248" t="s">
        <v>120</v>
      </c>
      <c r="AM94" s="249"/>
      <c r="AN94" s="249"/>
      <c r="AO94" s="249"/>
      <c r="AP94" s="249"/>
      <c r="AQ94" s="249" t="s">
        <v>880</v>
      </c>
      <c r="AR94" s="249"/>
      <c r="AS94" s="249"/>
      <c r="AT94" s="249"/>
      <c r="AU94" s="249"/>
      <c r="AV94" s="249"/>
      <c r="AW94" s="248"/>
      <c r="AX94" s="248" t="s">
        <v>100</v>
      </c>
      <c r="AY94" s="248" t="s">
        <v>461</v>
      </c>
    </row>
    <row r="95" spans="1:51" s="49" customFormat="1" ht="12.75" customHeight="1" x14ac:dyDescent="0.2">
      <c r="A95" s="248" t="s">
        <v>660</v>
      </c>
      <c r="B95" s="248"/>
      <c r="C95" s="257">
        <v>250004141</v>
      </c>
      <c r="D95" s="249" t="s">
        <v>883</v>
      </c>
      <c r="E95" s="248" t="s">
        <v>887</v>
      </c>
      <c r="F95" s="249"/>
      <c r="G95" s="249" t="s">
        <v>884</v>
      </c>
      <c r="H95" s="249" t="s">
        <v>882</v>
      </c>
      <c r="I95" s="249" t="s">
        <v>885</v>
      </c>
      <c r="J95" s="249" t="s">
        <v>108</v>
      </c>
      <c r="K95" s="250" t="s">
        <v>109</v>
      </c>
      <c r="L95" s="249"/>
      <c r="M95" s="250" t="s">
        <v>141</v>
      </c>
      <c r="N95" s="250" t="s">
        <v>111</v>
      </c>
      <c r="O95" s="249" t="s">
        <v>112</v>
      </c>
      <c r="P95" s="250" t="s">
        <v>146</v>
      </c>
      <c r="Q95" s="249" t="s">
        <v>114</v>
      </c>
      <c r="R95" s="250" t="s">
        <v>111</v>
      </c>
      <c r="S95" s="249" t="s">
        <v>665</v>
      </c>
      <c r="T95" s="249" t="s">
        <v>116</v>
      </c>
      <c r="U95" s="251">
        <v>60</v>
      </c>
      <c r="V95" s="249" t="s">
        <v>117</v>
      </c>
      <c r="W95" s="250"/>
      <c r="X95" s="250"/>
      <c r="Y95" s="250"/>
      <c r="Z95" s="252"/>
      <c r="AA95" s="249">
        <v>90</v>
      </c>
      <c r="AB95" s="249">
        <v>10</v>
      </c>
      <c r="AC95" s="253" t="s">
        <v>142</v>
      </c>
      <c r="AD95" s="249" t="s">
        <v>119</v>
      </c>
      <c r="AE95" s="253">
        <v>60</v>
      </c>
      <c r="AF95" s="254">
        <v>220.5</v>
      </c>
      <c r="AG95" s="255">
        <v>13230</v>
      </c>
      <c r="AH95" s="255">
        <v>14817.6</v>
      </c>
      <c r="AI95" s="256"/>
      <c r="AJ95" s="255"/>
      <c r="AK95" s="255"/>
      <c r="AL95" s="248" t="s">
        <v>120</v>
      </c>
      <c r="AM95" s="249"/>
      <c r="AN95" s="249"/>
      <c r="AO95" s="249"/>
      <c r="AP95" s="249"/>
      <c r="AQ95" s="249" t="s">
        <v>886</v>
      </c>
      <c r="AR95" s="249"/>
      <c r="AS95" s="249"/>
      <c r="AT95" s="249"/>
      <c r="AU95" s="249"/>
      <c r="AV95" s="249"/>
      <c r="AW95" s="248"/>
      <c r="AX95" s="248" t="s">
        <v>100</v>
      </c>
      <c r="AY95" s="248" t="s">
        <v>461</v>
      </c>
    </row>
    <row r="96" spans="1:51" s="49" customFormat="1" ht="12.75" customHeight="1" x14ac:dyDescent="0.2">
      <c r="A96" s="248" t="s">
        <v>660</v>
      </c>
      <c r="B96" s="248"/>
      <c r="C96" s="257">
        <v>250004147</v>
      </c>
      <c r="D96" s="249" t="s">
        <v>888</v>
      </c>
      <c r="E96" s="248" t="s">
        <v>890</v>
      </c>
      <c r="F96" s="249"/>
      <c r="G96" s="249" t="s">
        <v>884</v>
      </c>
      <c r="H96" s="249" t="s">
        <v>882</v>
      </c>
      <c r="I96" s="249" t="s">
        <v>885</v>
      </c>
      <c r="J96" s="249" t="s">
        <v>108</v>
      </c>
      <c r="K96" s="250" t="s">
        <v>109</v>
      </c>
      <c r="L96" s="249"/>
      <c r="M96" s="250" t="s">
        <v>141</v>
      </c>
      <c r="N96" s="250" t="s">
        <v>111</v>
      </c>
      <c r="O96" s="249" t="s">
        <v>112</v>
      </c>
      <c r="P96" s="250" t="s">
        <v>146</v>
      </c>
      <c r="Q96" s="249" t="s">
        <v>114</v>
      </c>
      <c r="R96" s="250" t="s">
        <v>111</v>
      </c>
      <c r="S96" s="249" t="s">
        <v>665</v>
      </c>
      <c r="T96" s="249" t="s">
        <v>116</v>
      </c>
      <c r="U96" s="251">
        <v>60</v>
      </c>
      <c r="V96" s="249" t="s">
        <v>117</v>
      </c>
      <c r="W96" s="250"/>
      <c r="X96" s="250"/>
      <c r="Y96" s="250"/>
      <c r="Z96" s="252"/>
      <c r="AA96" s="249">
        <v>90</v>
      </c>
      <c r="AB96" s="249">
        <v>10</v>
      </c>
      <c r="AC96" s="253" t="s">
        <v>142</v>
      </c>
      <c r="AD96" s="249" t="s">
        <v>119</v>
      </c>
      <c r="AE96" s="253">
        <v>57</v>
      </c>
      <c r="AF96" s="254">
        <v>246.75</v>
      </c>
      <c r="AG96" s="255">
        <v>14064.75</v>
      </c>
      <c r="AH96" s="255">
        <v>15752.52</v>
      </c>
      <c r="AI96" s="256"/>
      <c r="AJ96" s="255"/>
      <c r="AK96" s="255"/>
      <c r="AL96" s="248" t="s">
        <v>120</v>
      </c>
      <c r="AM96" s="249"/>
      <c r="AN96" s="249"/>
      <c r="AO96" s="249"/>
      <c r="AP96" s="249"/>
      <c r="AQ96" s="249" t="s">
        <v>889</v>
      </c>
      <c r="AR96" s="249"/>
      <c r="AS96" s="249"/>
      <c r="AT96" s="249"/>
      <c r="AU96" s="249"/>
      <c r="AV96" s="249"/>
      <c r="AW96" s="248"/>
      <c r="AX96" s="248" t="s">
        <v>100</v>
      </c>
      <c r="AY96" s="248" t="s">
        <v>461</v>
      </c>
    </row>
    <row r="97" spans="1:51" s="49" customFormat="1" ht="12" customHeight="1" x14ac:dyDescent="0.2">
      <c r="A97" s="248" t="s">
        <v>660</v>
      </c>
      <c r="B97" s="248"/>
      <c r="C97" s="257">
        <v>210026804</v>
      </c>
      <c r="D97" s="249" t="s">
        <v>891</v>
      </c>
      <c r="E97" s="248" t="s">
        <v>895</v>
      </c>
      <c r="F97" s="249"/>
      <c r="G97" s="249" t="s">
        <v>892</v>
      </c>
      <c r="H97" s="249" t="s">
        <v>592</v>
      </c>
      <c r="I97" s="249" t="s">
        <v>893</v>
      </c>
      <c r="J97" s="249" t="s">
        <v>108</v>
      </c>
      <c r="K97" s="250" t="s">
        <v>109</v>
      </c>
      <c r="L97" s="249" t="s">
        <v>110</v>
      </c>
      <c r="M97" s="250" t="s">
        <v>83</v>
      </c>
      <c r="N97" s="250" t="s">
        <v>111</v>
      </c>
      <c r="O97" s="249" t="s">
        <v>112</v>
      </c>
      <c r="P97" s="250" t="s">
        <v>739</v>
      </c>
      <c r="Q97" s="249" t="s">
        <v>114</v>
      </c>
      <c r="R97" s="250" t="s">
        <v>111</v>
      </c>
      <c r="S97" s="249" t="s">
        <v>665</v>
      </c>
      <c r="T97" s="249" t="s">
        <v>116</v>
      </c>
      <c r="U97" s="251">
        <v>60</v>
      </c>
      <c r="V97" s="249" t="s">
        <v>117</v>
      </c>
      <c r="W97" s="250"/>
      <c r="X97" s="250"/>
      <c r="Y97" s="250"/>
      <c r="Z97" s="252">
        <v>30</v>
      </c>
      <c r="AA97" s="249">
        <v>60</v>
      </c>
      <c r="AB97" s="249">
        <v>10</v>
      </c>
      <c r="AC97" s="253" t="s">
        <v>142</v>
      </c>
      <c r="AD97" s="249" t="s">
        <v>119</v>
      </c>
      <c r="AE97" s="253">
        <v>19</v>
      </c>
      <c r="AF97" s="254">
        <v>3467.25</v>
      </c>
      <c r="AG97" s="255">
        <v>65877.75</v>
      </c>
      <c r="AH97" s="255">
        <v>73783.08</v>
      </c>
      <c r="AI97" s="256"/>
      <c r="AJ97" s="255"/>
      <c r="AK97" s="255"/>
      <c r="AL97" s="248" t="s">
        <v>120</v>
      </c>
      <c r="AM97" s="249"/>
      <c r="AN97" s="249"/>
      <c r="AO97" s="249"/>
      <c r="AP97" s="249"/>
      <c r="AQ97" s="249" t="s">
        <v>894</v>
      </c>
      <c r="AR97" s="249"/>
      <c r="AS97" s="249"/>
      <c r="AT97" s="249"/>
      <c r="AU97" s="249"/>
      <c r="AV97" s="249"/>
      <c r="AW97" s="248"/>
      <c r="AX97" s="248" t="s">
        <v>100</v>
      </c>
      <c r="AY97" s="248" t="s">
        <v>461</v>
      </c>
    </row>
    <row r="98" spans="1:51" s="49" customFormat="1" ht="12" customHeight="1" x14ac:dyDescent="0.2">
      <c r="A98" s="248" t="s">
        <v>660</v>
      </c>
      <c r="B98" s="248"/>
      <c r="C98" s="257">
        <v>120009267</v>
      </c>
      <c r="D98" s="249" t="s">
        <v>896</v>
      </c>
      <c r="E98" s="248" t="s">
        <v>901</v>
      </c>
      <c r="F98" s="249"/>
      <c r="G98" s="249" t="s">
        <v>897</v>
      </c>
      <c r="H98" s="249" t="s">
        <v>898</v>
      </c>
      <c r="I98" s="249" t="s">
        <v>899</v>
      </c>
      <c r="J98" s="249" t="s">
        <v>145</v>
      </c>
      <c r="K98" s="250" t="s">
        <v>109</v>
      </c>
      <c r="L98" s="249"/>
      <c r="M98" s="250" t="s">
        <v>141</v>
      </c>
      <c r="N98" s="250" t="s">
        <v>111</v>
      </c>
      <c r="O98" s="249" t="s">
        <v>112</v>
      </c>
      <c r="P98" s="250" t="s">
        <v>659</v>
      </c>
      <c r="Q98" s="249" t="s">
        <v>114</v>
      </c>
      <c r="R98" s="250" t="s">
        <v>111</v>
      </c>
      <c r="S98" s="249" t="s">
        <v>665</v>
      </c>
      <c r="T98" s="249" t="s">
        <v>116</v>
      </c>
      <c r="U98" s="251">
        <v>120</v>
      </c>
      <c r="V98" s="249" t="s">
        <v>117</v>
      </c>
      <c r="W98" s="250"/>
      <c r="X98" s="250"/>
      <c r="Y98" s="250"/>
      <c r="Z98" s="252"/>
      <c r="AA98" s="249">
        <v>90</v>
      </c>
      <c r="AB98" s="249">
        <v>10</v>
      </c>
      <c r="AC98" s="253" t="s">
        <v>142</v>
      </c>
      <c r="AD98" s="249" t="s">
        <v>119</v>
      </c>
      <c r="AE98" s="253">
        <v>1</v>
      </c>
      <c r="AF98" s="254">
        <v>11860695</v>
      </c>
      <c r="AG98" s="255">
        <v>11860695</v>
      </c>
      <c r="AH98" s="255">
        <v>13283978.4</v>
      </c>
      <c r="AI98" s="256"/>
      <c r="AJ98" s="255"/>
      <c r="AK98" s="255"/>
      <c r="AL98" s="248" t="s">
        <v>120</v>
      </c>
      <c r="AM98" s="249"/>
      <c r="AN98" s="249"/>
      <c r="AO98" s="249"/>
      <c r="AP98" s="249"/>
      <c r="AQ98" s="249" t="s">
        <v>900</v>
      </c>
      <c r="AR98" s="249"/>
      <c r="AS98" s="249"/>
      <c r="AT98" s="249"/>
      <c r="AU98" s="249"/>
      <c r="AV98" s="249"/>
      <c r="AW98" s="248"/>
      <c r="AX98" s="248" t="s">
        <v>100</v>
      </c>
      <c r="AY98" s="248" t="s">
        <v>461</v>
      </c>
    </row>
    <row r="99" spans="1:51" s="49" customFormat="1" ht="12.75" customHeight="1" x14ac:dyDescent="0.2">
      <c r="A99" s="248" t="s">
        <v>660</v>
      </c>
      <c r="B99" s="248"/>
      <c r="C99" s="257">
        <v>210030183</v>
      </c>
      <c r="D99" s="249" t="s">
        <v>905</v>
      </c>
      <c r="E99" s="248" t="s">
        <v>907</v>
      </c>
      <c r="F99" s="249"/>
      <c r="G99" s="249" t="s">
        <v>902</v>
      </c>
      <c r="H99" s="249" t="s">
        <v>903</v>
      </c>
      <c r="I99" s="249" t="s">
        <v>904</v>
      </c>
      <c r="J99" s="249" t="s">
        <v>108</v>
      </c>
      <c r="K99" s="250" t="s">
        <v>109</v>
      </c>
      <c r="L99" s="249" t="s">
        <v>110</v>
      </c>
      <c r="M99" s="250" t="s">
        <v>83</v>
      </c>
      <c r="N99" s="250" t="s">
        <v>111</v>
      </c>
      <c r="O99" s="249" t="s">
        <v>112</v>
      </c>
      <c r="P99" s="250" t="s">
        <v>146</v>
      </c>
      <c r="Q99" s="249" t="s">
        <v>114</v>
      </c>
      <c r="R99" s="250" t="s">
        <v>111</v>
      </c>
      <c r="S99" s="249" t="s">
        <v>115</v>
      </c>
      <c r="T99" s="249" t="s">
        <v>116</v>
      </c>
      <c r="U99" s="251">
        <v>60</v>
      </c>
      <c r="V99" s="249" t="s">
        <v>117</v>
      </c>
      <c r="W99" s="250"/>
      <c r="X99" s="250"/>
      <c r="Y99" s="250"/>
      <c r="Z99" s="252">
        <v>30</v>
      </c>
      <c r="AA99" s="249">
        <v>60</v>
      </c>
      <c r="AB99" s="249">
        <v>10</v>
      </c>
      <c r="AC99" s="253" t="s">
        <v>142</v>
      </c>
      <c r="AD99" s="249" t="s">
        <v>119</v>
      </c>
      <c r="AE99" s="253">
        <v>4</v>
      </c>
      <c r="AF99" s="254">
        <v>161946.43</v>
      </c>
      <c r="AG99" s="255">
        <v>647785.72</v>
      </c>
      <c r="AH99" s="255">
        <v>725520.01</v>
      </c>
      <c r="AI99" s="256"/>
      <c r="AJ99" s="255"/>
      <c r="AK99" s="255"/>
      <c r="AL99" s="248" t="s">
        <v>120</v>
      </c>
      <c r="AM99" s="249"/>
      <c r="AN99" s="249"/>
      <c r="AO99" s="249"/>
      <c r="AP99" s="249"/>
      <c r="AQ99" s="249" t="s">
        <v>906</v>
      </c>
      <c r="AR99" s="249"/>
      <c r="AS99" s="249"/>
      <c r="AT99" s="249"/>
      <c r="AU99" s="249"/>
      <c r="AV99" s="249"/>
      <c r="AW99" s="248"/>
      <c r="AX99" s="248" t="s">
        <v>100</v>
      </c>
      <c r="AY99" s="248" t="s">
        <v>461</v>
      </c>
    </row>
    <row r="100" spans="1:51" s="49" customFormat="1" ht="12.75" customHeight="1" x14ac:dyDescent="0.2">
      <c r="A100" s="248" t="s">
        <v>660</v>
      </c>
      <c r="B100" s="248"/>
      <c r="C100" s="257">
        <v>210020452</v>
      </c>
      <c r="D100" s="249" t="s">
        <v>908</v>
      </c>
      <c r="E100" s="248" t="s">
        <v>912</v>
      </c>
      <c r="F100" s="249"/>
      <c r="G100" s="249" t="s">
        <v>909</v>
      </c>
      <c r="H100" s="249" t="s">
        <v>903</v>
      </c>
      <c r="I100" s="249" t="s">
        <v>910</v>
      </c>
      <c r="J100" s="249" t="s">
        <v>108</v>
      </c>
      <c r="K100" s="250" t="s">
        <v>109</v>
      </c>
      <c r="L100" s="249" t="s">
        <v>110</v>
      </c>
      <c r="M100" s="250" t="s">
        <v>83</v>
      </c>
      <c r="N100" s="250" t="s">
        <v>111</v>
      </c>
      <c r="O100" s="249" t="s">
        <v>112</v>
      </c>
      <c r="P100" s="250" t="s">
        <v>146</v>
      </c>
      <c r="Q100" s="249" t="s">
        <v>114</v>
      </c>
      <c r="R100" s="250" t="s">
        <v>111</v>
      </c>
      <c r="S100" s="249" t="s">
        <v>115</v>
      </c>
      <c r="T100" s="249" t="s">
        <v>116</v>
      </c>
      <c r="U100" s="251">
        <v>60</v>
      </c>
      <c r="V100" s="249" t="s">
        <v>117</v>
      </c>
      <c r="W100" s="250"/>
      <c r="X100" s="250"/>
      <c r="Y100" s="250"/>
      <c r="Z100" s="252">
        <v>30</v>
      </c>
      <c r="AA100" s="249">
        <v>60</v>
      </c>
      <c r="AB100" s="249">
        <v>10</v>
      </c>
      <c r="AC100" s="253" t="s">
        <v>142</v>
      </c>
      <c r="AD100" s="249" t="s">
        <v>119</v>
      </c>
      <c r="AE100" s="253">
        <v>24</v>
      </c>
      <c r="AF100" s="254">
        <v>2767.02</v>
      </c>
      <c r="AG100" s="255">
        <v>66408.479999999996</v>
      </c>
      <c r="AH100" s="255">
        <v>74377.5</v>
      </c>
      <c r="AI100" s="256"/>
      <c r="AJ100" s="255"/>
      <c r="AK100" s="255"/>
      <c r="AL100" s="248" t="s">
        <v>120</v>
      </c>
      <c r="AM100" s="249"/>
      <c r="AN100" s="249"/>
      <c r="AO100" s="249"/>
      <c r="AP100" s="249"/>
      <c r="AQ100" s="249" t="s">
        <v>911</v>
      </c>
      <c r="AR100" s="249"/>
      <c r="AS100" s="249"/>
      <c r="AT100" s="249"/>
      <c r="AU100" s="249"/>
      <c r="AV100" s="249"/>
      <c r="AW100" s="248"/>
      <c r="AX100" s="248" t="s">
        <v>100</v>
      </c>
      <c r="AY100" s="248" t="s">
        <v>461</v>
      </c>
    </row>
    <row r="101" spans="1:51" s="49" customFormat="1" ht="12.75" customHeight="1" x14ac:dyDescent="0.2">
      <c r="A101" s="248" t="s">
        <v>660</v>
      </c>
      <c r="B101" s="248"/>
      <c r="C101" s="257">
        <v>210034033</v>
      </c>
      <c r="D101" s="249" t="s">
        <v>913</v>
      </c>
      <c r="E101" s="248" t="s">
        <v>917</v>
      </c>
      <c r="F101" s="249"/>
      <c r="G101" s="249" t="s">
        <v>914</v>
      </c>
      <c r="H101" s="249" t="s">
        <v>425</v>
      </c>
      <c r="I101" s="249" t="s">
        <v>915</v>
      </c>
      <c r="J101" s="249" t="s">
        <v>108</v>
      </c>
      <c r="K101" s="250" t="s">
        <v>109</v>
      </c>
      <c r="L101" s="249"/>
      <c r="M101" s="250" t="s">
        <v>141</v>
      </c>
      <c r="N101" s="250" t="s">
        <v>111</v>
      </c>
      <c r="O101" s="249" t="s">
        <v>112</v>
      </c>
      <c r="P101" s="250" t="s">
        <v>146</v>
      </c>
      <c r="Q101" s="249" t="s">
        <v>114</v>
      </c>
      <c r="R101" s="250" t="s">
        <v>111</v>
      </c>
      <c r="S101" s="249" t="s">
        <v>665</v>
      </c>
      <c r="T101" s="249" t="s">
        <v>116</v>
      </c>
      <c r="U101" s="251">
        <v>60</v>
      </c>
      <c r="V101" s="249" t="s">
        <v>117</v>
      </c>
      <c r="W101" s="250"/>
      <c r="X101" s="250"/>
      <c r="Y101" s="250"/>
      <c r="Z101" s="252"/>
      <c r="AA101" s="249">
        <v>90</v>
      </c>
      <c r="AB101" s="249">
        <v>10</v>
      </c>
      <c r="AC101" s="253" t="s">
        <v>142</v>
      </c>
      <c r="AD101" s="249" t="s">
        <v>119</v>
      </c>
      <c r="AE101" s="253">
        <v>2</v>
      </c>
      <c r="AF101" s="254">
        <v>3105</v>
      </c>
      <c r="AG101" s="255">
        <v>6210</v>
      </c>
      <c r="AH101" s="255">
        <v>6955.2</v>
      </c>
      <c r="AI101" s="256"/>
      <c r="AJ101" s="255"/>
      <c r="AK101" s="255"/>
      <c r="AL101" s="248" t="s">
        <v>120</v>
      </c>
      <c r="AM101" s="249"/>
      <c r="AN101" s="249"/>
      <c r="AO101" s="249"/>
      <c r="AP101" s="249"/>
      <c r="AQ101" s="249" t="s">
        <v>916</v>
      </c>
      <c r="AR101" s="249"/>
      <c r="AS101" s="249"/>
      <c r="AT101" s="249"/>
      <c r="AU101" s="249"/>
      <c r="AV101" s="249"/>
      <c r="AW101" s="248"/>
      <c r="AX101" s="248" t="s">
        <v>100</v>
      </c>
      <c r="AY101" s="248" t="s">
        <v>461</v>
      </c>
    </row>
    <row r="102" spans="1:51" s="49" customFormat="1" ht="12.75" customHeight="1" x14ac:dyDescent="0.2">
      <c r="A102" s="248" t="s">
        <v>660</v>
      </c>
      <c r="B102" s="248"/>
      <c r="C102" s="257">
        <v>220033819</v>
      </c>
      <c r="D102" s="249" t="s">
        <v>918</v>
      </c>
      <c r="E102" s="248" t="s">
        <v>920</v>
      </c>
      <c r="F102" s="249"/>
      <c r="G102" s="249" t="s">
        <v>914</v>
      </c>
      <c r="H102" s="249" t="s">
        <v>425</v>
      </c>
      <c r="I102" s="249" t="s">
        <v>915</v>
      </c>
      <c r="J102" s="249" t="s">
        <v>108</v>
      </c>
      <c r="K102" s="250" t="s">
        <v>109</v>
      </c>
      <c r="L102" s="249"/>
      <c r="M102" s="250" t="s">
        <v>141</v>
      </c>
      <c r="N102" s="250" t="s">
        <v>111</v>
      </c>
      <c r="O102" s="249" t="s">
        <v>112</v>
      </c>
      <c r="P102" s="250" t="s">
        <v>739</v>
      </c>
      <c r="Q102" s="249" t="s">
        <v>114</v>
      </c>
      <c r="R102" s="250" t="s">
        <v>111</v>
      </c>
      <c r="S102" s="249" t="s">
        <v>665</v>
      </c>
      <c r="T102" s="249" t="s">
        <v>116</v>
      </c>
      <c r="U102" s="251">
        <v>60</v>
      </c>
      <c r="V102" s="249" t="s">
        <v>117</v>
      </c>
      <c r="W102" s="250"/>
      <c r="X102" s="250"/>
      <c r="Y102" s="250"/>
      <c r="Z102" s="252"/>
      <c r="AA102" s="249">
        <v>90</v>
      </c>
      <c r="AB102" s="249">
        <v>10</v>
      </c>
      <c r="AC102" s="253" t="s">
        <v>142</v>
      </c>
      <c r="AD102" s="249" t="s">
        <v>119</v>
      </c>
      <c r="AE102" s="253">
        <v>36</v>
      </c>
      <c r="AF102" s="254">
        <v>809.03</v>
      </c>
      <c r="AG102" s="255">
        <v>29125.08</v>
      </c>
      <c r="AH102" s="255">
        <v>32620.09</v>
      </c>
      <c r="AI102" s="256"/>
      <c r="AJ102" s="255"/>
      <c r="AK102" s="255"/>
      <c r="AL102" s="248" t="s">
        <v>120</v>
      </c>
      <c r="AM102" s="249"/>
      <c r="AN102" s="249"/>
      <c r="AO102" s="249"/>
      <c r="AP102" s="249"/>
      <c r="AQ102" s="249" t="s">
        <v>919</v>
      </c>
      <c r="AR102" s="249"/>
      <c r="AS102" s="249"/>
      <c r="AT102" s="249"/>
      <c r="AU102" s="249"/>
      <c r="AV102" s="249"/>
      <c r="AW102" s="248"/>
      <c r="AX102" s="248" t="s">
        <v>100</v>
      </c>
      <c r="AY102" s="248" t="s">
        <v>461</v>
      </c>
    </row>
    <row r="103" spans="1:51" s="49" customFormat="1" ht="12.75" customHeight="1" x14ac:dyDescent="0.2">
      <c r="A103" s="248" t="s">
        <v>660</v>
      </c>
      <c r="B103" s="248"/>
      <c r="C103" s="257">
        <v>220033664</v>
      </c>
      <c r="D103" s="249" t="s">
        <v>921</v>
      </c>
      <c r="E103" s="248" t="s">
        <v>925</v>
      </c>
      <c r="F103" s="249"/>
      <c r="G103" s="249" t="s">
        <v>922</v>
      </c>
      <c r="H103" s="249" t="s">
        <v>425</v>
      </c>
      <c r="I103" s="249" t="s">
        <v>923</v>
      </c>
      <c r="J103" s="249" t="s">
        <v>108</v>
      </c>
      <c r="K103" s="250" t="s">
        <v>109</v>
      </c>
      <c r="L103" s="249"/>
      <c r="M103" s="250" t="s">
        <v>141</v>
      </c>
      <c r="N103" s="250" t="s">
        <v>111</v>
      </c>
      <c r="O103" s="249" t="s">
        <v>112</v>
      </c>
      <c r="P103" s="250" t="s">
        <v>146</v>
      </c>
      <c r="Q103" s="249" t="s">
        <v>114</v>
      </c>
      <c r="R103" s="250" t="s">
        <v>111</v>
      </c>
      <c r="S103" s="249" t="s">
        <v>665</v>
      </c>
      <c r="T103" s="249" t="s">
        <v>116</v>
      </c>
      <c r="U103" s="251">
        <v>60</v>
      </c>
      <c r="V103" s="249" t="s">
        <v>117</v>
      </c>
      <c r="W103" s="250"/>
      <c r="X103" s="250"/>
      <c r="Y103" s="250"/>
      <c r="Z103" s="252"/>
      <c r="AA103" s="249">
        <v>90</v>
      </c>
      <c r="AB103" s="249">
        <v>10</v>
      </c>
      <c r="AC103" s="253" t="s">
        <v>142</v>
      </c>
      <c r="AD103" s="249" t="s">
        <v>119</v>
      </c>
      <c r="AE103" s="253">
        <v>2</v>
      </c>
      <c r="AF103" s="254">
        <v>32608.71</v>
      </c>
      <c r="AG103" s="255">
        <v>65217.42</v>
      </c>
      <c r="AH103" s="255">
        <v>73043.509999999995</v>
      </c>
      <c r="AI103" s="256"/>
      <c r="AJ103" s="255"/>
      <c r="AK103" s="255"/>
      <c r="AL103" s="248" t="s">
        <v>120</v>
      </c>
      <c r="AM103" s="249"/>
      <c r="AN103" s="249"/>
      <c r="AO103" s="249"/>
      <c r="AP103" s="249"/>
      <c r="AQ103" s="249" t="s">
        <v>924</v>
      </c>
      <c r="AR103" s="249"/>
      <c r="AS103" s="249"/>
      <c r="AT103" s="249"/>
      <c r="AU103" s="249"/>
      <c r="AV103" s="249"/>
      <c r="AW103" s="248"/>
      <c r="AX103" s="248" t="s">
        <v>100</v>
      </c>
      <c r="AY103" s="248" t="s">
        <v>461</v>
      </c>
    </row>
    <row r="104" spans="1:51" s="49" customFormat="1" ht="12.75" customHeight="1" x14ac:dyDescent="0.2">
      <c r="A104" s="248" t="s">
        <v>660</v>
      </c>
      <c r="B104" s="248"/>
      <c r="C104" s="257">
        <v>210034042</v>
      </c>
      <c r="D104" s="249" t="s">
        <v>926</v>
      </c>
      <c r="E104" s="248" t="s">
        <v>928</v>
      </c>
      <c r="F104" s="249"/>
      <c r="G104" s="249" t="s">
        <v>922</v>
      </c>
      <c r="H104" s="249" t="s">
        <v>425</v>
      </c>
      <c r="I104" s="249" t="s">
        <v>923</v>
      </c>
      <c r="J104" s="249" t="s">
        <v>108</v>
      </c>
      <c r="K104" s="250" t="s">
        <v>109</v>
      </c>
      <c r="L104" s="249"/>
      <c r="M104" s="250" t="s">
        <v>141</v>
      </c>
      <c r="N104" s="250" t="s">
        <v>111</v>
      </c>
      <c r="O104" s="249" t="s">
        <v>112</v>
      </c>
      <c r="P104" s="250" t="s">
        <v>146</v>
      </c>
      <c r="Q104" s="249" t="s">
        <v>114</v>
      </c>
      <c r="R104" s="250" t="s">
        <v>111</v>
      </c>
      <c r="S104" s="249" t="s">
        <v>665</v>
      </c>
      <c r="T104" s="249" t="s">
        <v>116</v>
      </c>
      <c r="U104" s="251">
        <v>60</v>
      </c>
      <c r="V104" s="249" t="s">
        <v>117</v>
      </c>
      <c r="W104" s="250"/>
      <c r="X104" s="250"/>
      <c r="Y104" s="250"/>
      <c r="Z104" s="252"/>
      <c r="AA104" s="249">
        <v>90</v>
      </c>
      <c r="AB104" s="249">
        <v>10</v>
      </c>
      <c r="AC104" s="253" t="s">
        <v>142</v>
      </c>
      <c r="AD104" s="249" t="s">
        <v>119</v>
      </c>
      <c r="AE104" s="253">
        <v>1</v>
      </c>
      <c r="AF104" s="254">
        <v>9264.89</v>
      </c>
      <c r="AG104" s="255">
        <v>9264.89</v>
      </c>
      <c r="AH104" s="255">
        <v>10376.68</v>
      </c>
      <c r="AI104" s="256"/>
      <c r="AJ104" s="255"/>
      <c r="AK104" s="255"/>
      <c r="AL104" s="248" t="s">
        <v>120</v>
      </c>
      <c r="AM104" s="249"/>
      <c r="AN104" s="249"/>
      <c r="AO104" s="249"/>
      <c r="AP104" s="249"/>
      <c r="AQ104" s="249" t="s">
        <v>927</v>
      </c>
      <c r="AR104" s="249"/>
      <c r="AS104" s="249"/>
      <c r="AT104" s="249"/>
      <c r="AU104" s="249"/>
      <c r="AV104" s="249"/>
      <c r="AW104" s="248"/>
      <c r="AX104" s="248" t="s">
        <v>100</v>
      </c>
      <c r="AY104" s="248" t="s">
        <v>461</v>
      </c>
    </row>
    <row r="105" spans="1:51" s="49" customFormat="1" ht="12.75" customHeight="1" x14ac:dyDescent="0.2">
      <c r="A105" s="248" t="s">
        <v>660</v>
      </c>
      <c r="B105" s="248"/>
      <c r="C105" s="257">
        <v>210034043</v>
      </c>
      <c r="D105" s="249" t="s">
        <v>929</v>
      </c>
      <c r="E105" s="248" t="s">
        <v>931</v>
      </c>
      <c r="F105" s="249"/>
      <c r="G105" s="249" t="s">
        <v>922</v>
      </c>
      <c r="H105" s="249" t="s">
        <v>425</v>
      </c>
      <c r="I105" s="249" t="s">
        <v>923</v>
      </c>
      <c r="J105" s="249" t="s">
        <v>108</v>
      </c>
      <c r="K105" s="250" t="s">
        <v>109</v>
      </c>
      <c r="L105" s="249"/>
      <c r="M105" s="250" t="s">
        <v>141</v>
      </c>
      <c r="N105" s="250" t="s">
        <v>111</v>
      </c>
      <c r="O105" s="249" t="s">
        <v>112</v>
      </c>
      <c r="P105" s="250" t="s">
        <v>146</v>
      </c>
      <c r="Q105" s="249" t="s">
        <v>114</v>
      </c>
      <c r="R105" s="250" t="s">
        <v>111</v>
      </c>
      <c r="S105" s="249" t="s">
        <v>665</v>
      </c>
      <c r="T105" s="249" t="s">
        <v>116</v>
      </c>
      <c r="U105" s="251">
        <v>60</v>
      </c>
      <c r="V105" s="249" t="s">
        <v>117</v>
      </c>
      <c r="W105" s="250"/>
      <c r="X105" s="250"/>
      <c r="Y105" s="250"/>
      <c r="Z105" s="252"/>
      <c r="AA105" s="249">
        <v>90</v>
      </c>
      <c r="AB105" s="249">
        <v>10</v>
      </c>
      <c r="AC105" s="253" t="s">
        <v>142</v>
      </c>
      <c r="AD105" s="249" t="s">
        <v>119</v>
      </c>
      <c r="AE105" s="253">
        <v>5</v>
      </c>
      <c r="AF105" s="254">
        <v>1689.12</v>
      </c>
      <c r="AG105" s="255">
        <v>8445.6</v>
      </c>
      <c r="AH105" s="255">
        <v>9459.07</v>
      </c>
      <c r="AI105" s="256"/>
      <c r="AJ105" s="255"/>
      <c r="AK105" s="255"/>
      <c r="AL105" s="248" t="s">
        <v>120</v>
      </c>
      <c r="AM105" s="249"/>
      <c r="AN105" s="249"/>
      <c r="AO105" s="249"/>
      <c r="AP105" s="249"/>
      <c r="AQ105" s="249" t="s">
        <v>930</v>
      </c>
      <c r="AR105" s="249"/>
      <c r="AS105" s="249"/>
      <c r="AT105" s="249"/>
      <c r="AU105" s="249"/>
      <c r="AV105" s="249"/>
      <c r="AW105" s="248"/>
      <c r="AX105" s="248" t="s">
        <v>100</v>
      </c>
      <c r="AY105" s="248" t="s">
        <v>461</v>
      </c>
    </row>
    <row r="106" spans="1:51" s="49" customFormat="1" ht="12.75" customHeight="1" x14ac:dyDescent="0.2">
      <c r="A106" s="248" t="s">
        <v>660</v>
      </c>
      <c r="B106" s="248"/>
      <c r="C106" s="257">
        <v>220033820</v>
      </c>
      <c r="D106" s="249" t="s">
        <v>932</v>
      </c>
      <c r="E106" s="248" t="s">
        <v>936</v>
      </c>
      <c r="F106" s="249"/>
      <c r="G106" s="249" t="s">
        <v>933</v>
      </c>
      <c r="H106" s="249" t="s">
        <v>425</v>
      </c>
      <c r="I106" s="249" t="s">
        <v>934</v>
      </c>
      <c r="J106" s="249" t="s">
        <v>108</v>
      </c>
      <c r="K106" s="250" t="s">
        <v>109</v>
      </c>
      <c r="L106" s="249"/>
      <c r="M106" s="250" t="s">
        <v>141</v>
      </c>
      <c r="N106" s="250" t="s">
        <v>111</v>
      </c>
      <c r="O106" s="249" t="s">
        <v>112</v>
      </c>
      <c r="P106" s="250" t="s">
        <v>146</v>
      </c>
      <c r="Q106" s="249" t="s">
        <v>114</v>
      </c>
      <c r="R106" s="250" t="s">
        <v>111</v>
      </c>
      <c r="S106" s="249" t="s">
        <v>665</v>
      </c>
      <c r="T106" s="249" t="s">
        <v>116</v>
      </c>
      <c r="U106" s="251">
        <v>60</v>
      </c>
      <c r="V106" s="249" t="s">
        <v>117</v>
      </c>
      <c r="W106" s="250"/>
      <c r="X106" s="250"/>
      <c r="Y106" s="250"/>
      <c r="Z106" s="252"/>
      <c r="AA106" s="249">
        <v>90</v>
      </c>
      <c r="AB106" s="249">
        <v>10</v>
      </c>
      <c r="AC106" s="253" t="s">
        <v>142</v>
      </c>
      <c r="AD106" s="249" t="s">
        <v>119</v>
      </c>
      <c r="AE106" s="253">
        <v>36</v>
      </c>
      <c r="AF106" s="254">
        <v>8109.67</v>
      </c>
      <c r="AG106" s="255">
        <v>291948.12</v>
      </c>
      <c r="AH106" s="255">
        <v>326981.89</v>
      </c>
      <c r="AI106" s="256"/>
      <c r="AJ106" s="255"/>
      <c r="AK106" s="255"/>
      <c r="AL106" s="248" t="s">
        <v>120</v>
      </c>
      <c r="AM106" s="249"/>
      <c r="AN106" s="249"/>
      <c r="AO106" s="249"/>
      <c r="AP106" s="249"/>
      <c r="AQ106" s="249" t="s">
        <v>935</v>
      </c>
      <c r="AR106" s="249"/>
      <c r="AS106" s="249"/>
      <c r="AT106" s="249"/>
      <c r="AU106" s="249"/>
      <c r="AV106" s="249"/>
      <c r="AW106" s="248"/>
      <c r="AX106" s="248" t="s">
        <v>100</v>
      </c>
      <c r="AY106" s="248" t="s">
        <v>461</v>
      </c>
    </row>
    <row r="107" spans="1:51" s="49" customFormat="1" ht="12.75" customHeight="1" x14ac:dyDescent="0.2">
      <c r="A107" s="248" t="s">
        <v>660</v>
      </c>
      <c r="B107" s="248"/>
      <c r="C107" s="257">
        <v>210034032</v>
      </c>
      <c r="D107" s="249" t="s">
        <v>937</v>
      </c>
      <c r="E107" s="248" t="s">
        <v>942</v>
      </c>
      <c r="F107" s="249"/>
      <c r="G107" s="249" t="s">
        <v>938</v>
      </c>
      <c r="H107" s="249" t="s">
        <v>939</v>
      </c>
      <c r="I107" s="249" t="s">
        <v>940</v>
      </c>
      <c r="J107" s="249" t="s">
        <v>108</v>
      </c>
      <c r="K107" s="250" t="s">
        <v>109</v>
      </c>
      <c r="L107" s="249"/>
      <c r="M107" s="250" t="s">
        <v>141</v>
      </c>
      <c r="N107" s="250" t="s">
        <v>111</v>
      </c>
      <c r="O107" s="249" t="s">
        <v>112</v>
      </c>
      <c r="P107" s="250" t="s">
        <v>146</v>
      </c>
      <c r="Q107" s="249" t="s">
        <v>114</v>
      </c>
      <c r="R107" s="250" t="s">
        <v>111</v>
      </c>
      <c r="S107" s="249" t="s">
        <v>665</v>
      </c>
      <c r="T107" s="249" t="s">
        <v>116</v>
      </c>
      <c r="U107" s="251">
        <v>60</v>
      </c>
      <c r="V107" s="249" t="s">
        <v>117</v>
      </c>
      <c r="W107" s="250"/>
      <c r="X107" s="250"/>
      <c r="Y107" s="250"/>
      <c r="Z107" s="252"/>
      <c r="AA107" s="249">
        <v>90</v>
      </c>
      <c r="AB107" s="249">
        <v>10</v>
      </c>
      <c r="AC107" s="253" t="s">
        <v>142</v>
      </c>
      <c r="AD107" s="249" t="s">
        <v>119</v>
      </c>
      <c r="AE107" s="253">
        <v>1</v>
      </c>
      <c r="AF107" s="254">
        <v>30826.44</v>
      </c>
      <c r="AG107" s="255">
        <v>30826.44</v>
      </c>
      <c r="AH107" s="255">
        <v>34525.61</v>
      </c>
      <c r="AI107" s="256"/>
      <c r="AJ107" s="255"/>
      <c r="AK107" s="255"/>
      <c r="AL107" s="248" t="s">
        <v>120</v>
      </c>
      <c r="AM107" s="249"/>
      <c r="AN107" s="249"/>
      <c r="AO107" s="249"/>
      <c r="AP107" s="249"/>
      <c r="AQ107" s="249" t="s">
        <v>941</v>
      </c>
      <c r="AR107" s="249"/>
      <c r="AS107" s="249"/>
      <c r="AT107" s="249"/>
      <c r="AU107" s="249"/>
      <c r="AV107" s="249"/>
      <c r="AW107" s="248"/>
      <c r="AX107" s="248" t="s">
        <v>100</v>
      </c>
      <c r="AY107" s="248" t="s">
        <v>461</v>
      </c>
    </row>
    <row r="108" spans="1:51" s="49" customFormat="1" ht="12.75" customHeight="1" x14ac:dyDescent="0.2">
      <c r="A108" s="248" t="s">
        <v>660</v>
      </c>
      <c r="B108" s="248"/>
      <c r="C108" s="257">
        <v>210034037</v>
      </c>
      <c r="D108" s="249" t="s">
        <v>946</v>
      </c>
      <c r="E108" s="248" t="s">
        <v>948</v>
      </c>
      <c r="F108" s="249"/>
      <c r="G108" s="249" t="s">
        <v>943</v>
      </c>
      <c r="H108" s="249" t="s">
        <v>944</v>
      </c>
      <c r="I108" s="249" t="s">
        <v>945</v>
      </c>
      <c r="J108" s="249" t="s">
        <v>108</v>
      </c>
      <c r="K108" s="250" t="s">
        <v>109</v>
      </c>
      <c r="L108" s="249"/>
      <c r="M108" s="250" t="s">
        <v>141</v>
      </c>
      <c r="N108" s="250" t="s">
        <v>111</v>
      </c>
      <c r="O108" s="249" t="s">
        <v>112</v>
      </c>
      <c r="P108" s="250" t="s">
        <v>146</v>
      </c>
      <c r="Q108" s="249" t="s">
        <v>114</v>
      </c>
      <c r="R108" s="250" t="s">
        <v>111</v>
      </c>
      <c r="S108" s="249" t="s">
        <v>665</v>
      </c>
      <c r="T108" s="249" t="s">
        <v>116</v>
      </c>
      <c r="U108" s="251">
        <v>60</v>
      </c>
      <c r="V108" s="249" t="s">
        <v>117</v>
      </c>
      <c r="W108" s="250"/>
      <c r="X108" s="250"/>
      <c r="Y108" s="250"/>
      <c r="Z108" s="252"/>
      <c r="AA108" s="249">
        <v>90</v>
      </c>
      <c r="AB108" s="249">
        <v>10</v>
      </c>
      <c r="AC108" s="253" t="s">
        <v>142</v>
      </c>
      <c r="AD108" s="249" t="s">
        <v>119</v>
      </c>
      <c r="AE108" s="253">
        <v>1</v>
      </c>
      <c r="AF108" s="254">
        <v>13660.76</v>
      </c>
      <c r="AG108" s="255">
        <v>13660.76</v>
      </c>
      <c r="AH108" s="255">
        <v>15300.05</v>
      </c>
      <c r="AI108" s="256"/>
      <c r="AJ108" s="255"/>
      <c r="AK108" s="255"/>
      <c r="AL108" s="248" t="s">
        <v>120</v>
      </c>
      <c r="AM108" s="249"/>
      <c r="AN108" s="249"/>
      <c r="AO108" s="249"/>
      <c r="AP108" s="249"/>
      <c r="AQ108" s="249" t="s">
        <v>947</v>
      </c>
      <c r="AR108" s="249"/>
      <c r="AS108" s="249"/>
      <c r="AT108" s="249"/>
      <c r="AU108" s="249"/>
      <c r="AV108" s="249"/>
      <c r="AW108" s="248"/>
      <c r="AX108" s="248" t="s">
        <v>100</v>
      </c>
      <c r="AY108" s="248" t="s">
        <v>461</v>
      </c>
    </row>
    <row r="109" spans="1:51" s="49" customFormat="1" ht="12.75" customHeight="1" x14ac:dyDescent="0.2">
      <c r="A109" s="248" t="s">
        <v>660</v>
      </c>
      <c r="B109" s="248"/>
      <c r="C109" s="257">
        <v>210034034</v>
      </c>
      <c r="D109" s="249" t="s">
        <v>949</v>
      </c>
      <c r="E109" s="248" t="s">
        <v>954</v>
      </c>
      <c r="F109" s="249"/>
      <c r="G109" s="249" t="s">
        <v>950</v>
      </c>
      <c r="H109" s="249" t="s">
        <v>951</v>
      </c>
      <c r="I109" s="249" t="s">
        <v>952</v>
      </c>
      <c r="J109" s="249" t="s">
        <v>108</v>
      </c>
      <c r="K109" s="250" t="s">
        <v>109</v>
      </c>
      <c r="L109" s="249"/>
      <c r="M109" s="250" t="s">
        <v>141</v>
      </c>
      <c r="N109" s="250" t="s">
        <v>111</v>
      </c>
      <c r="O109" s="249" t="s">
        <v>112</v>
      </c>
      <c r="P109" s="250" t="s">
        <v>146</v>
      </c>
      <c r="Q109" s="249" t="s">
        <v>114</v>
      </c>
      <c r="R109" s="250" t="s">
        <v>111</v>
      </c>
      <c r="S109" s="249" t="s">
        <v>665</v>
      </c>
      <c r="T109" s="249" t="s">
        <v>116</v>
      </c>
      <c r="U109" s="251">
        <v>60</v>
      </c>
      <c r="V109" s="249" t="s">
        <v>117</v>
      </c>
      <c r="W109" s="250"/>
      <c r="X109" s="250"/>
      <c r="Y109" s="250"/>
      <c r="Z109" s="252"/>
      <c r="AA109" s="249">
        <v>90</v>
      </c>
      <c r="AB109" s="249">
        <v>10</v>
      </c>
      <c r="AC109" s="253" t="s">
        <v>142</v>
      </c>
      <c r="AD109" s="249" t="s">
        <v>119</v>
      </c>
      <c r="AE109" s="253">
        <v>2</v>
      </c>
      <c r="AF109" s="254">
        <v>6706.8</v>
      </c>
      <c r="AG109" s="255">
        <v>13413.6</v>
      </c>
      <c r="AH109" s="255">
        <v>15023.23</v>
      </c>
      <c r="AI109" s="256"/>
      <c r="AJ109" s="255"/>
      <c r="AK109" s="255"/>
      <c r="AL109" s="248" t="s">
        <v>120</v>
      </c>
      <c r="AM109" s="249"/>
      <c r="AN109" s="249"/>
      <c r="AO109" s="249"/>
      <c r="AP109" s="249"/>
      <c r="AQ109" s="249" t="s">
        <v>953</v>
      </c>
      <c r="AR109" s="249"/>
      <c r="AS109" s="249"/>
      <c r="AT109" s="249"/>
      <c r="AU109" s="249"/>
      <c r="AV109" s="249"/>
      <c r="AW109" s="248"/>
      <c r="AX109" s="248" t="s">
        <v>100</v>
      </c>
      <c r="AY109" s="248" t="s">
        <v>461</v>
      </c>
    </row>
    <row r="110" spans="1:51" s="49" customFormat="1" ht="12.75" customHeight="1" x14ac:dyDescent="0.2">
      <c r="A110" s="248" t="s">
        <v>660</v>
      </c>
      <c r="B110" s="248"/>
      <c r="C110" s="257">
        <v>250000060</v>
      </c>
      <c r="D110" s="249" t="s">
        <v>955</v>
      </c>
      <c r="E110" s="248" t="s">
        <v>961</v>
      </c>
      <c r="F110" s="249"/>
      <c r="G110" s="249" t="s">
        <v>956</v>
      </c>
      <c r="H110" s="249" t="s">
        <v>957</v>
      </c>
      <c r="I110" s="249" t="s">
        <v>958</v>
      </c>
      <c r="J110" s="249" t="s">
        <v>108</v>
      </c>
      <c r="K110" s="250" t="s">
        <v>109</v>
      </c>
      <c r="L110" s="249" t="s">
        <v>110</v>
      </c>
      <c r="M110" s="250" t="s">
        <v>83</v>
      </c>
      <c r="N110" s="250" t="s">
        <v>111</v>
      </c>
      <c r="O110" s="249" t="s">
        <v>112</v>
      </c>
      <c r="P110" s="250" t="s">
        <v>146</v>
      </c>
      <c r="Q110" s="249" t="s">
        <v>114</v>
      </c>
      <c r="R110" s="250" t="s">
        <v>111</v>
      </c>
      <c r="S110" s="249" t="s">
        <v>665</v>
      </c>
      <c r="T110" s="249" t="s">
        <v>116</v>
      </c>
      <c r="U110" s="251">
        <v>60</v>
      </c>
      <c r="V110" s="249" t="s">
        <v>117</v>
      </c>
      <c r="W110" s="250"/>
      <c r="X110" s="250"/>
      <c r="Y110" s="250"/>
      <c r="Z110" s="252">
        <v>30</v>
      </c>
      <c r="AA110" s="249">
        <v>60</v>
      </c>
      <c r="AB110" s="249">
        <v>10</v>
      </c>
      <c r="AC110" s="253" t="s">
        <v>959</v>
      </c>
      <c r="AD110" s="249" t="s">
        <v>119</v>
      </c>
      <c r="AE110" s="253">
        <v>145</v>
      </c>
      <c r="AF110" s="254">
        <v>1591.8</v>
      </c>
      <c r="AG110" s="255">
        <v>230811</v>
      </c>
      <c r="AH110" s="255">
        <v>258508.32</v>
      </c>
      <c r="AI110" s="256"/>
      <c r="AJ110" s="255"/>
      <c r="AK110" s="255"/>
      <c r="AL110" s="248" t="s">
        <v>120</v>
      </c>
      <c r="AM110" s="249"/>
      <c r="AN110" s="249"/>
      <c r="AO110" s="249"/>
      <c r="AP110" s="249"/>
      <c r="AQ110" s="249" t="s">
        <v>960</v>
      </c>
      <c r="AR110" s="249"/>
      <c r="AS110" s="249"/>
      <c r="AT110" s="249"/>
      <c r="AU110" s="249"/>
      <c r="AV110" s="249"/>
      <c r="AW110" s="248"/>
      <c r="AX110" s="248" t="s">
        <v>100</v>
      </c>
      <c r="AY110" s="248" t="s">
        <v>461</v>
      </c>
    </row>
    <row r="111" spans="1:51" s="49" customFormat="1" ht="12.75" customHeight="1" x14ac:dyDescent="0.2">
      <c r="A111" s="248" t="s">
        <v>660</v>
      </c>
      <c r="B111" s="248"/>
      <c r="C111" s="257">
        <v>250002441</v>
      </c>
      <c r="D111" s="249" t="s">
        <v>962</v>
      </c>
      <c r="E111" s="248" t="s">
        <v>964</v>
      </c>
      <c r="F111" s="249"/>
      <c r="G111" s="249" t="s">
        <v>956</v>
      </c>
      <c r="H111" s="249" t="s">
        <v>957</v>
      </c>
      <c r="I111" s="249" t="s">
        <v>958</v>
      </c>
      <c r="J111" s="249" t="s">
        <v>108</v>
      </c>
      <c r="K111" s="250" t="s">
        <v>109</v>
      </c>
      <c r="L111" s="249" t="s">
        <v>110</v>
      </c>
      <c r="M111" s="250" t="s">
        <v>83</v>
      </c>
      <c r="N111" s="250" t="s">
        <v>111</v>
      </c>
      <c r="O111" s="249" t="s">
        <v>112</v>
      </c>
      <c r="P111" s="250" t="s">
        <v>146</v>
      </c>
      <c r="Q111" s="249" t="s">
        <v>114</v>
      </c>
      <c r="R111" s="250" t="s">
        <v>111</v>
      </c>
      <c r="S111" s="249" t="s">
        <v>665</v>
      </c>
      <c r="T111" s="249" t="s">
        <v>116</v>
      </c>
      <c r="U111" s="251">
        <v>60</v>
      </c>
      <c r="V111" s="249" t="s">
        <v>117</v>
      </c>
      <c r="W111" s="250"/>
      <c r="X111" s="250"/>
      <c r="Y111" s="250"/>
      <c r="Z111" s="252">
        <v>30</v>
      </c>
      <c r="AA111" s="249">
        <v>60</v>
      </c>
      <c r="AB111" s="249">
        <v>10</v>
      </c>
      <c r="AC111" s="253" t="s">
        <v>959</v>
      </c>
      <c r="AD111" s="249" t="s">
        <v>119</v>
      </c>
      <c r="AE111" s="253">
        <v>43</v>
      </c>
      <c r="AF111" s="254">
        <v>1504.1</v>
      </c>
      <c r="AG111" s="255">
        <v>64676.3</v>
      </c>
      <c r="AH111" s="255">
        <v>72437.460000000006</v>
      </c>
      <c r="AI111" s="256"/>
      <c r="AJ111" s="255"/>
      <c r="AK111" s="255"/>
      <c r="AL111" s="248" t="s">
        <v>120</v>
      </c>
      <c r="AM111" s="249"/>
      <c r="AN111" s="249"/>
      <c r="AO111" s="249"/>
      <c r="AP111" s="249"/>
      <c r="AQ111" s="249" t="s">
        <v>963</v>
      </c>
      <c r="AR111" s="249"/>
      <c r="AS111" s="249"/>
      <c r="AT111" s="249"/>
      <c r="AU111" s="249"/>
      <c r="AV111" s="249"/>
      <c r="AW111" s="248"/>
      <c r="AX111" s="248" t="s">
        <v>100</v>
      </c>
      <c r="AY111" s="248" t="s">
        <v>461</v>
      </c>
    </row>
    <row r="112" spans="1:51" s="49" customFormat="1" ht="12.75" customHeight="1" x14ac:dyDescent="0.2">
      <c r="A112" s="248" t="s">
        <v>660</v>
      </c>
      <c r="B112" s="248"/>
      <c r="C112" s="257">
        <v>250002442</v>
      </c>
      <c r="D112" s="249" t="s">
        <v>965</v>
      </c>
      <c r="E112" s="248" t="s">
        <v>967</v>
      </c>
      <c r="F112" s="249"/>
      <c r="G112" s="249" t="s">
        <v>956</v>
      </c>
      <c r="H112" s="249" t="s">
        <v>957</v>
      </c>
      <c r="I112" s="249" t="s">
        <v>958</v>
      </c>
      <c r="J112" s="249" t="s">
        <v>108</v>
      </c>
      <c r="K112" s="250" t="s">
        <v>109</v>
      </c>
      <c r="L112" s="249" t="s">
        <v>110</v>
      </c>
      <c r="M112" s="250" t="s">
        <v>83</v>
      </c>
      <c r="N112" s="250" t="s">
        <v>111</v>
      </c>
      <c r="O112" s="249" t="s">
        <v>112</v>
      </c>
      <c r="P112" s="250" t="s">
        <v>146</v>
      </c>
      <c r="Q112" s="249" t="s">
        <v>114</v>
      </c>
      <c r="R112" s="250" t="s">
        <v>111</v>
      </c>
      <c r="S112" s="249" t="s">
        <v>665</v>
      </c>
      <c r="T112" s="249" t="s">
        <v>116</v>
      </c>
      <c r="U112" s="251">
        <v>60</v>
      </c>
      <c r="V112" s="249" t="s">
        <v>117</v>
      </c>
      <c r="W112" s="250"/>
      <c r="X112" s="250"/>
      <c r="Y112" s="250"/>
      <c r="Z112" s="252">
        <v>30</v>
      </c>
      <c r="AA112" s="249">
        <v>60</v>
      </c>
      <c r="AB112" s="249">
        <v>10</v>
      </c>
      <c r="AC112" s="253" t="s">
        <v>959</v>
      </c>
      <c r="AD112" s="249" t="s">
        <v>119</v>
      </c>
      <c r="AE112" s="253">
        <v>23</v>
      </c>
      <c r="AF112" s="254">
        <v>1504.1</v>
      </c>
      <c r="AG112" s="255">
        <v>34594.300000000003</v>
      </c>
      <c r="AH112" s="255">
        <v>38745.620000000003</v>
      </c>
      <c r="AI112" s="256"/>
      <c r="AJ112" s="255"/>
      <c r="AK112" s="255"/>
      <c r="AL112" s="248" t="s">
        <v>120</v>
      </c>
      <c r="AM112" s="249"/>
      <c r="AN112" s="249"/>
      <c r="AO112" s="249"/>
      <c r="AP112" s="249"/>
      <c r="AQ112" s="249" t="s">
        <v>966</v>
      </c>
      <c r="AR112" s="249"/>
      <c r="AS112" s="249"/>
      <c r="AT112" s="249"/>
      <c r="AU112" s="249"/>
      <c r="AV112" s="249"/>
      <c r="AW112" s="248"/>
      <c r="AX112" s="248" t="s">
        <v>100</v>
      </c>
      <c r="AY112" s="248" t="s">
        <v>461</v>
      </c>
    </row>
    <row r="113" spans="1:254" s="49" customFormat="1" ht="12.75" customHeight="1" x14ac:dyDescent="0.2">
      <c r="A113" s="248" t="s">
        <v>660</v>
      </c>
      <c r="B113" s="248"/>
      <c r="C113" s="257">
        <v>250000061</v>
      </c>
      <c r="D113" s="249" t="s">
        <v>968</v>
      </c>
      <c r="E113" s="248" t="s">
        <v>970</v>
      </c>
      <c r="F113" s="249"/>
      <c r="G113" s="249" t="s">
        <v>956</v>
      </c>
      <c r="H113" s="249" t="s">
        <v>957</v>
      </c>
      <c r="I113" s="249" t="s">
        <v>958</v>
      </c>
      <c r="J113" s="249" t="s">
        <v>108</v>
      </c>
      <c r="K113" s="250" t="s">
        <v>109</v>
      </c>
      <c r="L113" s="249" t="s">
        <v>110</v>
      </c>
      <c r="M113" s="250" t="s">
        <v>83</v>
      </c>
      <c r="N113" s="250" t="s">
        <v>111</v>
      </c>
      <c r="O113" s="249" t="s">
        <v>112</v>
      </c>
      <c r="P113" s="250" t="s">
        <v>680</v>
      </c>
      <c r="Q113" s="249" t="s">
        <v>114</v>
      </c>
      <c r="R113" s="250" t="s">
        <v>111</v>
      </c>
      <c r="S113" s="249" t="s">
        <v>665</v>
      </c>
      <c r="T113" s="249" t="s">
        <v>116</v>
      </c>
      <c r="U113" s="251">
        <v>60</v>
      </c>
      <c r="V113" s="249" t="s">
        <v>117</v>
      </c>
      <c r="W113" s="250"/>
      <c r="X113" s="250"/>
      <c r="Y113" s="250"/>
      <c r="Z113" s="252">
        <v>30</v>
      </c>
      <c r="AA113" s="249">
        <v>60</v>
      </c>
      <c r="AB113" s="249">
        <v>10</v>
      </c>
      <c r="AC113" s="253" t="s">
        <v>959</v>
      </c>
      <c r="AD113" s="249" t="s">
        <v>119</v>
      </c>
      <c r="AE113" s="253">
        <v>242.6</v>
      </c>
      <c r="AF113" s="254">
        <v>1504.1</v>
      </c>
      <c r="AG113" s="255">
        <v>364894.66</v>
      </c>
      <c r="AH113" s="255">
        <v>408682.02</v>
      </c>
      <c r="AI113" s="256"/>
      <c r="AJ113" s="255"/>
      <c r="AK113" s="255"/>
      <c r="AL113" s="248" t="s">
        <v>120</v>
      </c>
      <c r="AM113" s="249"/>
      <c r="AN113" s="249"/>
      <c r="AO113" s="249"/>
      <c r="AP113" s="249"/>
      <c r="AQ113" s="249" t="s">
        <v>969</v>
      </c>
      <c r="AR113" s="249"/>
      <c r="AS113" s="249"/>
      <c r="AT113" s="249"/>
      <c r="AU113" s="249"/>
      <c r="AV113" s="249"/>
      <c r="AW113" s="248"/>
      <c r="AX113" s="248" t="s">
        <v>100</v>
      </c>
      <c r="AY113" s="248" t="s">
        <v>461</v>
      </c>
    </row>
    <row r="114" spans="1:254" s="49" customFormat="1" ht="12.75" customHeight="1" x14ac:dyDescent="0.2">
      <c r="A114" s="248" t="s">
        <v>660</v>
      </c>
      <c r="B114" s="248"/>
      <c r="C114" s="257">
        <v>250001017</v>
      </c>
      <c r="D114" s="249" t="s">
        <v>971</v>
      </c>
      <c r="E114" s="248" t="s">
        <v>973</v>
      </c>
      <c r="F114" s="249"/>
      <c r="G114" s="249" t="s">
        <v>956</v>
      </c>
      <c r="H114" s="249" t="s">
        <v>957</v>
      </c>
      <c r="I114" s="249" t="s">
        <v>958</v>
      </c>
      <c r="J114" s="249" t="s">
        <v>108</v>
      </c>
      <c r="K114" s="250" t="s">
        <v>109</v>
      </c>
      <c r="L114" s="249" t="s">
        <v>110</v>
      </c>
      <c r="M114" s="250" t="s">
        <v>83</v>
      </c>
      <c r="N114" s="250" t="s">
        <v>111</v>
      </c>
      <c r="O114" s="249" t="s">
        <v>112</v>
      </c>
      <c r="P114" s="250" t="s">
        <v>680</v>
      </c>
      <c r="Q114" s="249" t="s">
        <v>114</v>
      </c>
      <c r="R114" s="250" t="s">
        <v>111</v>
      </c>
      <c r="S114" s="249" t="s">
        <v>665</v>
      </c>
      <c r="T114" s="249" t="s">
        <v>116</v>
      </c>
      <c r="U114" s="251">
        <v>60</v>
      </c>
      <c r="V114" s="249" t="s">
        <v>117</v>
      </c>
      <c r="W114" s="250"/>
      <c r="X114" s="250"/>
      <c r="Y114" s="250"/>
      <c r="Z114" s="252">
        <v>30</v>
      </c>
      <c r="AA114" s="249">
        <v>60</v>
      </c>
      <c r="AB114" s="249">
        <v>10</v>
      </c>
      <c r="AC114" s="253" t="s">
        <v>959</v>
      </c>
      <c r="AD114" s="249" t="s">
        <v>119</v>
      </c>
      <c r="AE114" s="253">
        <v>33.25</v>
      </c>
      <c r="AF114" s="254">
        <v>1591.8</v>
      </c>
      <c r="AG114" s="255">
        <v>52927.35</v>
      </c>
      <c r="AH114" s="255">
        <v>59278.63</v>
      </c>
      <c r="AI114" s="256"/>
      <c r="AJ114" s="255"/>
      <c r="AK114" s="255"/>
      <c r="AL114" s="248" t="s">
        <v>120</v>
      </c>
      <c r="AM114" s="249"/>
      <c r="AN114" s="249"/>
      <c r="AO114" s="249"/>
      <c r="AP114" s="249"/>
      <c r="AQ114" s="249" t="s">
        <v>972</v>
      </c>
      <c r="AR114" s="249"/>
      <c r="AS114" s="249"/>
      <c r="AT114" s="249"/>
      <c r="AU114" s="249"/>
      <c r="AV114" s="249"/>
      <c r="AW114" s="248"/>
      <c r="AX114" s="248" t="s">
        <v>100</v>
      </c>
      <c r="AY114" s="248" t="s">
        <v>461</v>
      </c>
    </row>
    <row r="115" spans="1:254" s="49" customFormat="1" ht="12.75" customHeight="1" x14ac:dyDescent="0.2">
      <c r="A115" s="248" t="s">
        <v>660</v>
      </c>
      <c r="B115" s="248"/>
      <c r="C115" s="257">
        <v>230000007</v>
      </c>
      <c r="D115" s="249" t="s">
        <v>974</v>
      </c>
      <c r="E115" s="248" t="s">
        <v>979</v>
      </c>
      <c r="F115" s="249"/>
      <c r="G115" s="249" t="s">
        <v>975</v>
      </c>
      <c r="H115" s="249" t="s">
        <v>976</v>
      </c>
      <c r="I115" s="249" t="s">
        <v>977</v>
      </c>
      <c r="J115" s="249" t="s">
        <v>108</v>
      </c>
      <c r="K115" s="250" t="s">
        <v>109</v>
      </c>
      <c r="L115" s="249" t="s">
        <v>110</v>
      </c>
      <c r="M115" s="250" t="s">
        <v>83</v>
      </c>
      <c r="N115" s="250" t="s">
        <v>111</v>
      </c>
      <c r="O115" s="249" t="s">
        <v>112</v>
      </c>
      <c r="P115" s="250" t="s">
        <v>680</v>
      </c>
      <c r="Q115" s="249" t="s">
        <v>114</v>
      </c>
      <c r="R115" s="250" t="s">
        <v>111</v>
      </c>
      <c r="S115" s="249" t="s">
        <v>665</v>
      </c>
      <c r="T115" s="249" t="s">
        <v>116</v>
      </c>
      <c r="U115" s="251">
        <v>60</v>
      </c>
      <c r="V115" s="249" t="s">
        <v>117</v>
      </c>
      <c r="W115" s="250"/>
      <c r="X115" s="250"/>
      <c r="Y115" s="250"/>
      <c r="Z115" s="252">
        <v>30</v>
      </c>
      <c r="AA115" s="249">
        <v>60</v>
      </c>
      <c r="AB115" s="249">
        <v>10</v>
      </c>
      <c r="AC115" s="253" t="s">
        <v>118</v>
      </c>
      <c r="AD115" s="249" t="s">
        <v>119</v>
      </c>
      <c r="AE115" s="253">
        <v>278.70999999999998</v>
      </c>
      <c r="AF115" s="254">
        <v>3050</v>
      </c>
      <c r="AG115" s="255">
        <v>850065.5</v>
      </c>
      <c r="AH115" s="255">
        <v>952073.36</v>
      </c>
      <c r="AI115" s="256"/>
      <c r="AJ115" s="255"/>
      <c r="AK115" s="255"/>
      <c r="AL115" s="248" t="s">
        <v>120</v>
      </c>
      <c r="AM115" s="249"/>
      <c r="AN115" s="249"/>
      <c r="AO115" s="249"/>
      <c r="AP115" s="249"/>
      <c r="AQ115" s="249" t="s">
        <v>978</v>
      </c>
      <c r="AR115" s="249"/>
      <c r="AS115" s="249"/>
      <c r="AT115" s="249"/>
      <c r="AU115" s="249"/>
      <c r="AV115" s="249"/>
      <c r="AW115" s="248"/>
      <c r="AX115" s="248" t="s">
        <v>100</v>
      </c>
      <c r="AY115" s="248" t="s">
        <v>461</v>
      </c>
    </row>
    <row r="116" spans="1:254" s="49" customFormat="1" ht="12.75" customHeight="1" x14ac:dyDescent="0.2">
      <c r="A116" s="248" t="s">
        <v>660</v>
      </c>
      <c r="B116" s="248"/>
      <c r="C116" s="257">
        <v>250000077</v>
      </c>
      <c r="D116" s="249" t="s">
        <v>980</v>
      </c>
      <c r="E116" s="248" t="s">
        <v>985</v>
      </c>
      <c r="F116" s="249"/>
      <c r="G116" s="249" t="s">
        <v>981</v>
      </c>
      <c r="H116" s="249" t="s">
        <v>982</v>
      </c>
      <c r="I116" s="249" t="s">
        <v>983</v>
      </c>
      <c r="J116" s="249" t="s">
        <v>108</v>
      </c>
      <c r="K116" s="250" t="s">
        <v>109</v>
      </c>
      <c r="L116" s="249"/>
      <c r="M116" s="250" t="s">
        <v>141</v>
      </c>
      <c r="N116" s="250" t="s">
        <v>111</v>
      </c>
      <c r="O116" s="249" t="s">
        <v>112</v>
      </c>
      <c r="P116" s="250" t="s">
        <v>146</v>
      </c>
      <c r="Q116" s="249" t="s">
        <v>114</v>
      </c>
      <c r="R116" s="250" t="s">
        <v>111</v>
      </c>
      <c r="S116" s="249" t="s">
        <v>665</v>
      </c>
      <c r="T116" s="249" t="s">
        <v>116</v>
      </c>
      <c r="U116" s="251">
        <v>60</v>
      </c>
      <c r="V116" s="249" t="s">
        <v>117</v>
      </c>
      <c r="W116" s="250"/>
      <c r="X116" s="250"/>
      <c r="Y116" s="250"/>
      <c r="Z116" s="252"/>
      <c r="AA116" s="249">
        <v>90</v>
      </c>
      <c r="AB116" s="249">
        <v>10</v>
      </c>
      <c r="AC116" s="253" t="s">
        <v>142</v>
      </c>
      <c r="AD116" s="249" t="s">
        <v>119</v>
      </c>
      <c r="AE116" s="253">
        <v>46</v>
      </c>
      <c r="AF116" s="254">
        <v>3585.19</v>
      </c>
      <c r="AG116" s="255">
        <v>164918.74</v>
      </c>
      <c r="AH116" s="255">
        <v>184708.99</v>
      </c>
      <c r="AI116" s="256"/>
      <c r="AJ116" s="255"/>
      <c r="AK116" s="255"/>
      <c r="AL116" s="248" t="s">
        <v>120</v>
      </c>
      <c r="AM116" s="249"/>
      <c r="AN116" s="249"/>
      <c r="AO116" s="249"/>
      <c r="AP116" s="249"/>
      <c r="AQ116" s="249" t="s">
        <v>984</v>
      </c>
      <c r="AR116" s="249"/>
      <c r="AS116" s="249"/>
      <c r="AT116" s="249"/>
      <c r="AU116" s="249"/>
      <c r="AV116" s="249"/>
      <c r="AW116" s="248"/>
      <c r="AX116" s="248" t="s">
        <v>100</v>
      </c>
      <c r="AY116" s="248" t="s">
        <v>461</v>
      </c>
    </row>
    <row r="117" spans="1:254" s="49" customFormat="1" ht="12.75" customHeight="1" x14ac:dyDescent="0.2">
      <c r="A117" s="248" t="s">
        <v>660</v>
      </c>
      <c r="B117" s="248"/>
      <c r="C117" s="257">
        <v>250004106</v>
      </c>
      <c r="D117" s="249" t="s">
        <v>986</v>
      </c>
      <c r="E117" s="248" t="s">
        <v>988</v>
      </c>
      <c r="F117" s="249"/>
      <c r="G117" s="249" t="s">
        <v>981</v>
      </c>
      <c r="H117" s="249" t="s">
        <v>982</v>
      </c>
      <c r="I117" s="249" t="s">
        <v>983</v>
      </c>
      <c r="J117" s="249" t="s">
        <v>108</v>
      </c>
      <c r="K117" s="250" t="s">
        <v>109</v>
      </c>
      <c r="L117" s="249"/>
      <c r="M117" s="250" t="s">
        <v>141</v>
      </c>
      <c r="N117" s="250" t="s">
        <v>111</v>
      </c>
      <c r="O117" s="249" t="s">
        <v>112</v>
      </c>
      <c r="P117" s="250" t="s">
        <v>146</v>
      </c>
      <c r="Q117" s="249" t="s">
        <v>114</v>
      </c>
      <c r="R117" s="250" t="s">
        <v>111</v>
      </c>
      <c r="S117" s="249" t="s">
        <v>665</v>
      </c>
      <c r="T117" s="249" t="s">
        <v>116</v>
      </c>
      <c r="U117" s="251">
        <v>60</v>
      </c>
      <c r="V117" s="249" t="s">
        <v>117</v>
      </c>
      <c r="W117" s="250"/>
      <c r="X117" s="250"/>
      <c r="Y117" s="250"/>
      <c r="Z117" s="252"/>
      <c r="AA117" s="249">
        <v>90</v>
      </c>
      <c r="AB117" s="249">
        <v>10</v>
      </c>
      <c r="AC117" s="253" t="s">
        <v>142</v>
      </c>
      <c r="AD117" s="249" t="s">
        <v>119</v>
      </c>
      <c r="AE117" s="253">
        <v>23</v>
      </c>
      <c r="AF117" s="254">
        <v>16833.599999999999</v>
      </c>
      <c r="AG117" s="255">
        <v>387172.8</v>
      </c>
      <c r="AH117" s="255">
        <v>433633.54</v>
      </c>
      <c r="AI117" s="256"/>
      <c r="AJ117" s="255"/>
      <c r="AK117" s="255"/>
      <c r="AL117" s="248" t="s">
        <v>120</v>
      </c>
      <c r="AM117" s="249"/>
      <c r="AN117" s="249"/>
      <c r="AO117" s="249"/>
      <c r="AP117" s="249"/>
      <c r="AQ117" s="249" t="s">
        <v>987</v>
      </c>
      <c r="AR117" s="249"/>
      <c r="AS117" s="249"/>
      <c r="AT117" s="249"/>
      <c r="AU117" s="249"/>
      <c r="AV117" s="249"/>
      <c r="AW117" s="248"/>
      <c r="AX117" s="248" t="s">
        <v>100</v>
      </c>
      <c r="AY117" s="248" t="s">
        <v>461</v>
      </c>
    </row>
    <row r="118" spans="1:254" s="49" customFormat="1" ht="12.75" customHeight="1" x14ac:dyDescent="0.2">
      <c r="A118" s="248" t="s">
        <v>134</v>
      </c>
      <c r="B118" s="248"/>
      <c r="C118" s="248" t="s">
        <v>196</v>
      </c>
      <c r="D118" s="249" t="s">
        <v>197</v>
      </c>
      <c r="E118" s="248" t="s">
        <v>198</v>
      </c>
      <c r="F118" s="249"/>
      <c r="G118" s="249" t="s">
        <v>199</v>
      </c>
      <c r="H118" s="249" t="s">
        <v>200</v>
      </c>
      <c r="I118" s="249" t="s">
        <v>201</v>
      </c>
      <c r="J118" s="249" t="s">
        <v>108</v>
      </c>
      <c r="K118" s="250" t="s">
        <v>109</v>
      </c>
      <c r="L118" s="249"/>
      <c r="M118" s="250" t="s">
        <v>141</v>
      </c>
      <c r="N118" s="250" t="s">
        <v>111</v>
      </c>
      <c r="O118" s="249" t="s">
        <v>112</v>
      </c>
      <c r="P118" s="250" t="s">
        <v>113</v>
      </c>
      <c r="Q118" s="249" t="s">
        <v>114</v>
      </c>
      <c r="R118" s="250" t="s">
        <v>111</v>
      </c>
      <c r="S118" s="249" t="s">
        <v>115</v>
      </c>
      <c r="T118" s="249" t="s">
        <v>116</v>
      </c>
      <c r="U118" s="251">
        <v>60</v>
      </c>
      <c r="V118" s="249" t="s">
        <v>117</v>
      </c>
      <c r="W118" s="250"/>
      <c r="X118" s="250"/>
      <c r="Y118" s="250"/>
      <c r="Z118" s="252"/>
      <c r="AA118" s="249">
        <v>90</v>
      </c>
      <c r="AB118" s="249">
        <v>10</v>
      </c>
      <c r="AC118" s="253" t="s">
        <v>142</v>
      </c>
      <c r="AD118" s="249" t="s">
        <v>119</v>
      </c>
      <c r="AE118" s="253">
        <v>34</v>
      </c>
      <c r="AF118" s="254">
        <v>70000</v>
      </c>
      <c r="AG118" s="255">
        <v>2380000</v>
      </c>
      <c r="AH118" s="255">
        <v>2665600</v>
      </c>
      <c r="AI118" s="256"/>
      <c r="AJ118" s="255"/>
      <c r="AK118" s="255"/>
      <c r="AL118" s="248" t="s">
        <v>120</v>
      </c>
      <c r="AM118" s="249"/>
      <c r="AN118" s="249"/>
      <c r="AO118" s="249"/>
      <c r="AP118" s="249"/>
      <c r="AQ118" s="249" t="s">
        <v>202</v>
      </c>
      <c r="AR118" s="249"/>
      <c r="AS118" s="249"/>
      <c r="AT118" s="249"/>
      <c r="AU118" s="249"/>
      <c r="AV118" s="249"/>
      <c r="AW118" s="248"/>
      <c r="AX118" s="248" t="s">
        <v>100</v>
      </c>
      <c r="AY118" s="248" t="s">
        <v>461</v>
      </c>
      <c r="AZ118" s="201"/>
      <c r="BA118" s="201"/>
      <c r="BB118" s="201"/>
      <c r="BC118" s="201"/>
      <c r="BD118" s="201"/>
      <c r="BE118" s="201"/>
      <c r="BF118" s="201"/>
      <c r="BG118" s="201"/>
      <c r="BH118" s="201"/>
      <c r="BI118" s="201"/>
      <c r="BJ118" s="201"/>
      <c r="BK118" s="201"/>
      <c r="BL118" s="201"/>
      <c r="BM118" s="201"/>
      <c r="BN118" s="201"/>
      <c r="BO118" s="201"/>
      <c r="BP118" s="201"/>
      <c r="BQ118" s="201"/>
      <c r="BR118" s="201"/>
      <c r="BS118" s="201"/>
      <c r="BT118" s="201"/>
      <c r="BU118" s="201"/>
      <c r="BV118" s="201"/>
      <c r="BW118" s="201"/>
      <c r="BX118" s="201"/>
      <c r="BY118" s="201"/>
      <c r="BZ118" s="201"/>
      <c r="CA118" s="201"/>
      <c r="CB118" s="201"/>
      <c r="CC118" s="201"/>
      <c r="CD118" s="201"/>
      <c r="CE118" s="201"/>
      <c r="CF118" s="201"/>
      <c r="CG118" s="201"/>
      <c r="CH118" s="201"/>
      <c r="CI118" s="201"/>
      <c r="CJ118" s="201"/>
      <c r="CK118" s="201"/>
      <c r="CL118" s="201"/>
      <c r="CM118" s="201"/>
      <c r="CN118" s="201"/>
      <c r="CO118" s="201"/>
      <c r="CP118" s="201"/>
      <c r="CQ118" s="201"/>
      <c r="CR118" s="201"/>
      <c r="CS118" s="201"/>
      <c r="CT118" s="201"/>
      <c r="CU118" s="201"/>
      <c r="CV118" s="201"/>
      <c r="CW118" s="201"/>
      <c r="CX118" s="201"/>
      <c r="CY118" s="201"/>
      <c r="CZ118" s="201"/>
      <c r="DA118" s="201"/>
      <c r="DB118" s="201"/>
      <c r="DC118" s="201"/>
      <c r="DD118" s="201"/>
      <c r="DE118" s="201"/>
      <c r="DF118" s="201"/>
      <c r="DG118" s="201"/>
      <c r="DH118" s="201"/>
      <c r="DI118" s="201"/>
      <c r="DJ118" s="201"/>
      <c r="DK118" s="201"/>
      <c r="DL118" s="201"/>
      <c r="DM118" s="201"/>
      <c r="DN118" s="201"/>
      <c r="DO118" s="201"/>
      <c r="DP118" s="201"/>
      <c r="DQ118" s="201"/>
      <c r="DR118" s="201"/>
      <c r="DS118" s="201"/>
      <c r="DT118" s="201"/>
      <c r="DU118" s="201"/>
      <c r="DV118" s="201"/>
      <c r="DW118" s="201"/>
      <c r="DX118" s="201"/>
      <c r="DY118" s="201"/>
      <c r="DZ118" s="201"/>
      <c r="EA118" s="201"/>
      <c r="EB118" s="201"/>
      <c r="EC118" s="201"/>
      <c r="ED118" s="201"/>
      <c r="EE118" s="201"/>
      <c r="EF118" s="201"/>
      <c r="EG118" s="201"/>
      <c r="EH118" s="201"/>
      <c r="EI118" s="201"/>
      <c r="EJ118" s="201"/>
      <c r="EK118" s="201"/>
      <c r="EL118" s="201"/>
      <c r="EM118" s="201"/>
      <c r="EN118" s="201"/>
      <c r="EO118" s="201"/>
      <c r="EP118" s="201"/>
      <c r="EQ118" s="201"/>
      <c r="ER118" s="201"/>
      <c r="ES118" s="201"/>
      <c r="ET118" s="201"/>
      <c r="EU118" s="201"/>
      <c r="EV118" s="201"/>
      <c r="EW118" s="201"/>
      <c r="EX118" s="201"/>
      <c r="EY118" s="201"/>
      <c r="EZ118" s="201"/>
      <c r="FA118" s="201"/>
      <c r="FB118" s="201"/>
      <c r="FC118" s="201"/>
      <c r="FD118" s="201"/>
      <c r="FE118" s="201"/>
      <c r="FF118" s="201"/>
      <c r="FG118" s="201"/>
      <c r="FH118" s="201"/>
      <c r="FI118" s="201"/>
      <c r="FJ118" s="201"/>
      <c r="FK118" s="201"/>
      <c r="FL118" s="201"/>
      <c r="FM118" s="201"/>
      <c r="FN118" s="201"/>
      <c r="FO118" s="201"/>
      <c r="FP118" s="201"/>
      <c r="FQ118" s="201"/>
      <c r="FR118" s="201"/>
      <c r="FS118" s="201"/>
      <c r="FT118" s="201"/>
      <c r="FU118" s="201"/>
      <c r="FV118" s="201"/>
      <c r="FW118" s="201"/>
      <c r="FX118" s="201"/>
      <c r="FY118" s="201"/>
      <c r="FZ118" s="201"/>
      <c r="GA118" s="201"/>
      <c r="GB118" s="201"/>
      <c r="GC118" s="201"/>
      <c r="GD118" s="201"/>
      <c r="GE118" s="201"/>
      <c r="GF118" s="201"/>
      <c r="GG118" s="201"/>
      <c r="GH118" s="201"/>
      <c r="GI118" s="201"/>
      <c r="GJ118" s="201"/>
      <c r="GK118" s="201"/>
      <c r="GL118" s="201"/>
      <c r="GM118" s="201"/>
      <c r="GN118" s="201"/>
      <c r="GO118" s="201"/>
      <c r="GP118" s="201"/>
      <c r="GQ118" s="201"/>
      <c r="GR118" s="201"/>
      <c r="GS118" s="201"/>
      <c r="GT118" s="201"/>
      <c r="GU118" s="201"/>
      <c r="GV118" s="201"/>
      <c r="GW118" s="201"/>
      <c r="GX118" s="201"/>
      <c r="GY118" s="201"/>
      <c r="GZ118" s="201"/>
      <c r="HA118" s="201"/>
      <c r="HB118" s="201"/>
      <c r="HC118" s="201"/>
      <c r="HD118" s="201"/>
      <c r="HE118" s="201"/>
      <c r="HF118" s="201"/>
      <c r="HG118" s="201"/>
      <c r="HH118" s="201"/>
      <c r="HI118" s="201"/>
      <c r="HJ118" s="201"/>
      <c r="HK118" s="201"/>
      <c r="HL118" s="201"/>
      <c r="HM118" s="201"/>
      <c r="HN118" s="201"/>
      <c r="HO118" s="201"/>
      <c r="HP118" s="201"/>
      <c r="HQ118" s="201"/>
      <c r="HR118" s="201"/>
      <c r="HS118" s="201"/>
      <c r="HT118" s="201"/>
      <c r="HU118" s="201"/>
      <c r="HV118" s="201"/>
      <c r="HW118" s="201"/>
      <c r="HX118" s="201"/>
      <c r="HY118" s="201"/>
      <c r="HZ118" s="201"/>
      <c r="IA118" s="201"/>
      <c r="IB118" s="201"/>
      <c r="IC118" s="201"/>
      <c r="ID118" s="201"/>
      <c r="IE118" s="201"/>
      <c r="IF118" s="201"/>
      <c r="IG118" s="201"/>
      <c r="IH118" s="201"/>
      <c r="II118" s="201"/>
      <c r="IJ118" s="201"/>
      <c r="IK118" s="201"/>
      <c r="IL118" s="201"/>
      <c r="IM118" s="201"/>
      <c r="IN118" s="201"/>
      <c r="IO118" s="201"/>
      <c r="IP118" s="201"/>
      <c r="IQ118" s="201"/>
      <c r="IR118" s="201"/>
      <c r="IS118" s="201"/>
      <c r="IT118" s="201"/>
    </row>
    <row r="119" spans="1:254" s="49" customFormat="1" ht="12.75" customHeight="1" x14ac:dyDescent="0.2">
      <c r="A119" s="248" t="s">
        <v>134</v>
      </c>
      <c r="B119" s="248"/>
      <c r="C119" s="248" t="s">
        <v>203</v>
      </c>
      <c r="D119" s="249" t="s">
        <v>204</v>
      </c>
      <c r="E119" s="248" t="s">
        <v>205</v>
      </c>
      <c r="F119" s="249"/>
      <c r="G119" s="249" t="s">
        <v>206</v>
      </c>
      <c r="H119" s="249" t="s">
        <v>207</v>
      </c>
      <c r="I119" s="249" t="s">
        <v>208</v>
      </c>
      <c r="J119" s="249" t="s">
        <v>108</v>
      </c>
      <c r="K119" s="250" t="s">
        <v>109</v>
      </c>
      <c r="L119" s="249"/>
      <c r="M119" s="250" t="s">
        <v>141</v>
      </c>
      <c r="N119" s="250" t="s">
        <v>111</v>
      </c>
      <c r="O119" s="249" t="s">
        <v>112</v>
      </c>
      <c r="P119" s="250" t="s">
        <v>113</v>
      </c>
      <c r="Q119" s="249" t="s">
        <v>114</v>
      </c>
      <c r="R119" s="250" t="s">
        <v>111</v>
      </c>
      <c r="S119" s="249" t="s">
        <v>115</v>
      </c>
      <c r="T119" s="249" t="s">
        <v>116</v>
      </c>
      <c r="U119" s="251">
        <v>60</v>
      </c>
      <c r="V119" s="249" t="s">
        <v>117</v>
      </c>
      <c r="W119" s="250"/>
      <c r="X119" s="250"/>
      <c r="Y119" s="250"/>
      <c r="Z119" s="252"/>
      <c r="AA119" s="249">
        <v>90</v>
      </c>
      <c r="AB119" s="249">
        <v>10</v>
      </c>
      <c r="AC119" s="253" t="s">
        <v>142</v>
      </c>
      <c r="AD119" s="249" t="s">
        <v>119</v>
      </c>
      <c r="AE119" s="253">
        <v>10</v>
      </c>
      <c r="AF119" s="254">
        <v>30000</v>
      </c>
      <c r="AG119" s="255">
        <v>300000</v>
      </c>
      <c r="AH119" s="255">
        <v>336000</v>
      </c>
      <c r="AI119" s="256"/>
      <c r="AJ119" s="255"/>
      <c r="AK119" s="255"/>
      <c r="AL119" s="248" t="s">
        <v>120</v>
      </c>
      <c r="AM119" s="249"/>
      <c r="AN119" s="249"/>
      <c r="AO119" s="249"/>
      <c r="AP119" s="249"/>
      <c r="AQ119" s="249" t="s">
        <v>209</v>
      </c>
      <c r="AR119" s="249"/>
      <c r="AS119" s="249"/>
      <c r="AT119" s="249"/>
      <c r="AU119" s="249"/>
      <c r="AV119" s="249"/>
      <c r="AW119" s="248"/>
      <c r="AX119" s="248" t="s">
        <v>100</v>
      </c>
      <c r="AY119" s="248" t="s">
        <v>461</v>
      </c>
      <c r="AZ119" s="201"/>
      <c r="BA119" s="201"/>
      <c r="BB119" s="201"/>
      <c r="BC119" s="201"/>
      <c r="BD119" s="201"/>
      <c r="BE119" s="201"/>
      <c r="BF119" s="201"/>
      <c r="BG119" s="201"/>
      <c r="BH119" s="201"/>
      <c r="BI119" s="201"/>
      <c r="BJ119" s="201"/>
      <c r="BK119" s="201"/>
      <c r="BL119" s="201"/>
      <c r="BM119" s="201"/>
      <c r="BN119" s="201"/>
      <c r="BO119" s="201"/>
      <c r="BP119" s="201"/>
      <c r="BQ119" s="201"/>
      <c r="BR119" s="201"/>
      <c r="BS119" s="201"/>
      <c r="BT119" s="201"/>
      <c r="BU119" s="201"/>
      <c r="BV119" s="201"/>
      <c r="BW119" s="201"/>
      <c r="BX119" s="201"/>
      <c r="BY119" s="201"/>
      <c r="BZ119" s="201"/>
      <c r="CA119" s="201"/>
      <c r="CB119" s="201"/>
      <c r="CC119" s="201"/>
      <c r="CD119" s="201"/>
      <c r="CE119" s="201"/>
      <c r="CF119" s="201"/>
      <c r="CG119" s="201"/>
      <c r="CH119" s="201"/>
      <c r="CI119" s="201"/>
      <c r="CJ119" s="201"/>
      <c r="CK119" s="201"/>
      <c r="CL119" s="201"/>
      <c r="CM119" s="201"/>
      <c r="CN119" s="201"/>
      <c r="CO119" s="201"/>
      <c r="CP119" s="201"/>
      <c r="CQ119" s="201"/>
      <c r="CR119" s="201"/>
      <c r="CS119" s="201"/>
      <c r="CT119" s="201"/>
      <c r="CU119" s="201"/>
      <c r="CV119" s="201"/>
      <c r="CW119" s="201"/>
      <c r="CX119" s="201"/>
      <c r="CY119" s="201"/>
      <c r="CZ119" s="201"/>
      <c r="DA119" s="201"/>
      <c r="DB119" s="201"/>
      <c r="DC119" s="201"/>
      <c r="DD119" s="201"/>
      <c r="DE119" s="201"/>
      <c r="DF119" s="201"/>
      <c r="DG119" s="201"/>
      <c r="DH119" s="201"/>
      <c r="DI119" s="201"/>
      <c r="DJ119" s="201"/>
      <c r="DK119" s="201"/>
      <c r="DL119" s="201"/>
      <c r="DM119" s="201"/>
      <c r="DN119" s="201"/>
      <c r="DO119" s="201"/>
      <c r="DP119" s="201"/>
      <c r="DQ119" s="201"/>
      <c r="DR119" s="201"/>
      <c r="DS119" s="201"/>
      <c r="DT119" s="201"/>
      <c r="DU119" s="201"/>
      <c r="DV119" s="201"/>
      <c r="DW119" s="201"/>
      <c r="DX119" s="201"/>
      <c r="DY119" s="201"/>
      <c r="DZ119" s="201"/>
      <c r="EA119" s="201"/>
      <c r="EB119" s="201"/>
      <c r="EC119" s="201"/>
      <c r="ED119" s="201"/>
      <c r="EE119" s="201"/>
      <c r="EF119" s="201"/>
      <c r="EG119" s="201"/>
      <c r="EH119" s="201"/>
      <c r="EI119" s="201"/>
      <c r="EJ119" s="201"/>
      <c r="EK119" s="201"/>
      <c r="EL119" s="201"/>
      <c r="EM119" s="201"/>
      <c r="EN119" s="201"/>
      <c r="EO119" s="201"/>
      <c r="EP119" s="201"/>
      <c r="EQ119" s="201"/>
      <c r="ER119" s="201"/>
      <c r="ES119" s="201"/>
      <c r="ET119" s="201"/>
      <c r="EU119" s="201"/>
      <c r="EV119" s="201"/>
      <c r="EW119" s="201"/>
      <c r="EX119" s="201"/>
      <c r="EY119" s="201"/>
      <c r="EZ119" s="201"/>
      <c r="FA119" s="201"/>
      <c r="FB119" s="201"/>
      <c r="FC119" s="201"/>
      <c r="FD119" s="201"/>
      <c r="FE119" s="201"/>
      <c r="FF119" s="201"/>
      <c r="FG119" s="201"/>
      <c r="FH119" s="201"/>
      <c r="FI119" s="201"/>
      <c r="FJ119" s="201"/>
      <c r="FK119" s="201"/>
      <c r="FL119" s="201"/>
      <c r="FM119" s="201"/>
      <c r="FN119" s="201"/>
      <c r="FO119" s="201"/>
      <c r="FP119" s="201"/>
      <c r="FQ119" s="201"/>
      <c r="FR119" s="201"/>
      <c r="FS119" s="201"/>
      <c r="FT119" s="201"/>
      <c r="FU119" s="201"/>
      <c r="FV119" s="201"/>
      <c r="FW119" s="201"/>
      <c r="FX119" s="201"/>
      <c r="FY119" s="201"/>
      <c r="FZ119" s="201"/>
      <c r="GA119" s="201"/>
      <c r="GB119" s="201"/>
      <c r="GC119" s="201"/>
      <c r="GD119" s="201"/>
      <c r="GE119" s="201"/>
      <c r="GF119" s="201"/>
      <c r="GG119" s="201"/>
      <c r="GH119" s="201"/>
      <c r="GI119" s="201"/>
      <c r="GJ119" s="201"/>
      <c r="GK119" s="201"/>
      <c r="GL119" s="201"/>
      <c r="GM119" s="201"/>
      <c r="GN119" s="201"/>
      <c r="GO119" s="201"/>
      <c r="GP119" s="201"/>
      <c r="GQ119" s="201"/>
      <c r="GR119" s="201"/>
      <c r="GS119" s="201"/>
      <c r="GT119" s="201"/>
      <c r="GU119" s="201"/>
      <c r="GV119" s="201"/>
      <c r="GW119" s="201"/>
      <c r="GX119" s="201"/>
      <c r="GY119" s="201"/>
      <c r="GZ119" s="201"/>
      <c r="HA119" s="201"/>
      <c r="HB119" s="201"/>
      <c r="HC119" s="201"/>
      <c r="HD119" s="201"/>
      <c r="HE119" s="201"/>
      <c r="HF119" s="201"/>
      <c r="HG119" s="201"/>
      <c r="HH119" s="201"/>
      <c r="HI119" s="201"/>
      <c r="HJ119" s="201"/>
      <c r="HK119" s="201"/>
      <c r="HL119" s="201"/>
      <c r="HM119" s="201"/>
      <c r="HN119" s="201"/>
      <c r="HO119" s="201"/>
      <c r="HP119" s="201"/>
      <c r="HQ119" s="201"/>
      <c r="HR119" s="201"/>
      <c r="HS119" s="201"/>
      <c r="HT119" s="201"/>
      <c r="HU119" s="201"/>
      <c r="HV119" s="201"/>
      <c r="HW119" s="201"/>
      <c r="HX119" s="201"/>
      <c r="HY119" s="201"/>
      <c r="HZ119" s="201"/>
      <c r="IA119" s="201"/>
      <c r="IB119" s="201"/>
      <c r="IC119" s="201"/>
      <c r="ID119" s="201"/>
      <c r="IE119" s="201"/>
      <c r="IF119" s="201"/>
      <c r="IG119" s="201"/>
      <c r="IH119" s="201"/>
      <c r="II119" s="201"/>
      <c r="IJ119" s="201"/>
      <c r="IK119" s="201"/>
      <c r="IL119" s="201"/>
      <c r="IM119" s="201"/>
      <c r="IN119" s="201"/>
      <c r="IO119" s="201"/>
      <c r="IP119" s="201"/>
      <c r="IQ119" s="201"/>
      <c r="IR119" s="201"/>
      <c r="IS119" s="201"/>
      <c r="IT119" s="201"/>
    </row>
    <row r="120" spans="1:254" s="49" customFormat="1" ht="12.75" customHeight="1" x14ac:dyDescent="0.2">
      <c r="A120" s="248" t="s">
        <v>134</v>
      </c>
      <c r="B120" s="248"/>
      <c r="C120" s="248" t="s">
        <v>135</v>
      </c>
      <c r="D120" s="249" t="s">
        <v>136</v>
      </c>
      <c r="E120" s="248" t="s">
        <v>137</v>
      </c>
      <c r="F120" s="249"/>
      <c r="G120" s="249" t="s">
        <v>138</v>
      </c>
      <c r="H120" s="249" t="s">
        <v>139</v>
      </c>
      <c r="I120" s="249" t="s">
        <v>140</v>
      </c>
      <c r="J120" s="249" t="s">
        <v>108</v>
      </c>
      <c r="K120" s="250" t="s">
        <v>109</v>
      </c>
      <c r="L120" s="249"/>
      <c r="M120" s="250" t="s">
        <v>141</v>
      </c>
      <c r="N120" s="250" t="s">
        <v>111</v>
      </c>
      <c r="O120" s="249" t="s">
        <v>112</v>
      </c>
      <c r="P120" s="250" t="s">
        <v>113</v>
      </c>
      <c r="Q120" s="249" t="s">
        <v>114</v>
      </c>
      <c r="R120" s="250" t="s">
        <v>111</v>
      </c>
      <c r="S120" s="249" t="s">
        <v>115</v>
      </c>
      <c r="T120" s="249" t="s">
        <v>116</v>
      </c>
      <c r="U120" s="251">
        <v>60</v>
      </c>
      <c r="V120" s="249" t="s">
        <v>117</v>
      </c>
      <c r="W120" s="250"/>
      <c r="X120" s="250"/>
      <c r="Y120" s="250"/>
      <c r="Z120" s="252"/>
      <c r="AA120" s="249">
        <v>90</v>
      </c>
      <c r="AB120" s="249">
        <v>10</v>
      </c>
      <c r="AC120" s="253" t="s">
        <v>142</v>
      </c>
      <c r="AD120" s="249" t="s">
        <v>119</v>
      </c>
      <c r="AE120" s="253">
        <v>4</v>
      </c>
      <c r="AF120" s="254">
        <v>40500</v>
      </c>
      <c r="AG120" s="255">
        <v>162000</v>
      </c>
      <c r="AH120" s="255">
        <v>181440</v>
      </c>
      <c r="AI120" s="256"/>
      <c r="AJ120" s="255"/>
      <c r="AK120" s="255"/>
      <c r="AL120" s="248" t="s">
        <v>120</v>
      </c>
      <c r="AM120" s="249"/>
      <c r="AN120" s="249"/>
      <c r="AO120" s="249"/>
      <c r="AP120" s="249"/>
      <c r="AQ120" s="249" t="s">
        <v>143</v>
      </c>
      <c r="AR120" s="249"/>
      <c r="AS120" s="249"/>
      <c r="AT120" s="249"/>
      <c r="AU120" s="249"/>
      <c r="AV120" s="249"/>
      <c r="AW120" s="248"/>
      <c r="AX120" s="248" t="s">
        <v>100</v>
      </c>
      <c r="AY120" s="248" t="s">
        <v>461</v>
      </c>
      <c r="AZ120" s="201"/>
      <c r="BA120" s="201"/>
      <c r="BB120" s="201"/>
      <c r="BC120" s="201"/>
      <c r="BD120" s="201"/>
      <c r="BE120" s="201"/>
      <c r="BF120" s="201"/>
      <c r="BG120" s="201"/>
      <c r="BH120" s="201"/>
      <c r="BI120" s="201"/>
      <c r="BJ120" s="201"/>
      <c r="BK120" s="201"/>
      <c r="BL120" s="201"/>
      <c r="BM120" s="201"/>
      <c r="BN120" s="201"/>
      <c r="BO120" s="201"/>
      <c r="BP120" s="201"/>
      <c r="BQ120" s="201"/>
      <c r="BR120" s="201"/>
      <c r="BS120" s="201"/>
      <c r="BT120" s="201"/>
      <c r="BU120" s="201"/>
      <c r="BV120" s="201"/>
      <c r="BW120" s="201"/>
      <c r="BX120" s="201"/>
      <c r="BY120" s="201"/>
      <c r="BZ120" s="201"/>
      <c r="CA120" s="201"/>
      <c r="CB120" s="201"/>
      <c r="CC120" s="201"/>
      <c r="CD120" s="201"/>
      <c r="CE120" s="201"/>
      <c r="CF120" s="201"/>
      <c r="CG120" s="201"/>
      <c r="CH120" s="201"/>
      <c r="CI120" s="201"/>
      <c r="CJ120" s="201"/>
      <c r="CK120" s="201"/>
      <c r="CL120" s="201"/>
      <c r="CM120" s="201"/>
      <c r="CN120" s="201"/>
      <c r="CO120" s="201"/>
      <c r="CP120" s="201"/>
      <c r="CQ120" s="201"/>
      <c r="CR120" s="201"/>
      <c r="CS120" s="201"/>
      <c r="CT120" s="201"/>
      <c r="CU120" s="201"/>
      <c r="CV120" s="201"/>
      <c r="CW120" s="201"/>
      <c r="CX120" s="201"/>
      <c r="CY120" s="201"/>
      <c r="CZ120" s="201"/>
      <c r="DA120" s="201"/>
      <c r="DB120" s="201"/>
      <c r="DC120" s="201"/>
      <c r="DD120" s="201"/>
      <c r="DE120" s="201"/>
      <c r="DF120" s="201"/>
      <c r="DG120" s="201"/>
      <c r="DH120" s="201"/>
      <c r="DI120" s="201"/>
      <c r="DJ120" s="201"/>
      <c r="DK120" s="201"/>
      <c r="DL120" s="201"/>
      <c r="DM120" s="201"/>
      <c r="DN120" s="201"/>
      <c r="DO120" s="201"/>
      <c r="DP120" s="201"/>
      <c r="DQ120" s="201"/>
      <c r="DR120" s="201"/>
      <c r="DS120" s="201"/>
      <c r="DT120" s="201"/>
      <c r="DU120" s="201"/>
      <c r="DV120" s="201"/>
      <c r="DW120" s="201"/>
      <c r="DX120" s="201"/>
      <c r="DY120" s="201"/>
      <c r="DZ120" s="201"/>
      <c r="EA120" s="201"/>
      <c r="EB120" s="201"/>
      <c r="EC120" s="201"/>
      <c r="ED120" s="201"/>
      <c r="EE120" s="201"/>
      <c r="EF120" s="201"/>
      <c r="EG120" s="201"/>
      <c r="EH120" s="201"/>
      <c r="EI120" s="201"/>
      <c r="EJ120" s="201"/>
      <c r="EK120" s="201"/>
      <c r="EL120" s="201"/>
      <c r="EM120" s="201"/>
      <c r="EN120" s="201"/>
      <c r="EO120" s="201"/>
      <c r="EP120" s="201"/>
      <c r="EQ120" s="201"/>
      <c r="ER120" s="201"/>
      <c r="ES120" s="201"/>
      <c r="ET120" s="201"/>
      <c r="EU120" s="201"/>
      <c r="EV120" s="201"/>
      <c r="EW120" s="201"/>
      <c r="EX120" s="201"/>
      <c r="EY120" s="201"/>
      <c r="EZ120" s="201"/>
      <c r="FA120" s="201"/>
      <c r="FB120" s="201"/>
      <c r="FC120" s="201"/>
      <c r="FD120" s="201"/>
      <c r="FE120" s="201"/>
      <c r="FF120" s="201"/>
      <c r="FG120" s="201"/>
      <c r="FH120" s="201"/>
      <c r="FI120" s="201"/>
      <c r="FJ120" s="201"/>
      <c r="FK120" s="201"/>
      <c r="FL120" s="201"/>
      <c r="FM120" s="201"/>
      <c r="FN120" s="201"/>
      <c r="FO120" s="201"/>
      <c r="FP120" s="201"/>
      <c r="FQ120" s="201"/>
      <c r="FR120" s="201"/>
      <c r="FS120" s="201"/>
      <c r="FT120" s="201"/>
      <c r="FU120" s="201"/>
      <c r="FV120" s="201"/>
      <c r="FW120" s="201"/>
      <c r="FX120" s="201"/>
      <c r="FY120" s="201"/>
      <c r="FZ120" s="201"/>
      <c r="GA120" s="201"/>
      <c r="GB120" s="201"/>
      <c r="GC120" s="201"/>
      <c r="GD120" s="201"/>
      <c r="GE120" s="201"/>
      <c r="GF120" s="201"/>
      <c r="GG120" s="201"/>
      <c r="GH120" s="201"/>
      <c r="GI120" s="201"/>
      <c r="GJ120" s="201"/>
      <c r="GK120" s="201"/>
      <c r="GL120" s="201"/>
      <c r="GM120" s="201"/>
      <c r="GN120" s="201"/>
      <c r="GO120" s="201"/>
      <c r="GP120" s="201"/>
      <c r="GQ120" s="201"/>
      <c r="GR120" s="201"/>
      <c r="GS120" s="201"/>
      <c r="GT120" s="201"/>
      <c r="GU120" s="201"/>
      <c r="GV120" s="201"/>
      <c r="GW120" s="201"/>
      <c r="GX120" s="201"/>
      <c r="GY120" s="201"/>
      <c r="GZ120" s="201"/>
      <c r="HA120" s="201"/>
      <c r="HB120" s="201"/>
      <c r="HC120" s="201"/>
      <c r="HD120" s="201"/>
      <c r="HE120" s="201"/>
      <c r="HF120" s="201"/>
      <c r="HG120" s="201"/>
      <c r="HH120" s="201"/>
      <c r="HI120" s="201"/>
      <c r="HJ120" s="201"/>
      <c r="HK120" s="201"/>
      <c r="HL120" s="201"/>
      <c r="HM120" s="201"/>
      <c r="HN120" s="201"/>
      <c r="HO120" s="201"/>
      <c r="HP120" s="201"/>
      <c r="HQ120" s="201"/>
      <c r="HR120" s="201"/>
      <c r="HS120" s="201"/>
      <c r="HT120" s="201"/>
      <c r="HU120" s="201"/>
      <c r="HV120" s="201"/>
      <c r="HW120" s="201"/>
      <c r="HX120" s="201"/>
      <c r="HY120" s="201"/>
      <c r="HZ120" s="201"/>
      <c r="IA120" s="201"/>
      <c r="IB120" s="201"/>
      <c r="IC120" s="201"/>
      <c r="ID120" s="201"/>
      <c r="IE120" s="201"/>
      <c r="IF120" s="201"/>
      <c r="IG120" s="201"/>
      <c r="IH120" s="201"/>
      <c r="II120" s="201"/>
      <c r="IJ120" s="201"/>
      <c r="IK120" s="201"/>
      <c r="IL120" s="201"/>
      <c r="IM120" s="201"/>
      <c r="IN120" s="201"/>
      <c r="IO120" s="201"/>
      <c r="IP120" s="201"/>
      <c r="IQ120" s="201"/>
      <c r="IR120" s="201"/>
      <c r="IS120" s="201"/>
      <c r="IT120" s="201"/>
    </row>
    <row r="121" spans="1:254" s="49" customFormat="1" ht="12.75" customHeight="1" x14ac:dyDescent="0.2">
      <c r="A121" s="248" t="s">
        <v>134</v>
      </c>
      <c r="B121" s="248"/>
      <c r="C121" s="248" t="s">
        <v>147</v>
      </c>
      <c r="D121" s="249" t="s">
        <v>148</v>
      </c>
      <c r="E121" s="248" t="s">
        <v>149</v>
      </c>
      <c r="F121" s="249"/>
      <c r="G121" s="249" t="s">
        <v>150</v>
      </c>
      <c r="H121" s="249" t="s">
        <v>151</v>
      </c>
      <c r="I121" s="249" t="s">
        <v>152</v>
      </c>
      <c r="J121" s="249" t="s">
        <v>108</v>
      </c>
      <c r="K121" s="250" t="s">
        <v>109</v>
      </c>
      <c r="L121" s="249"/>
      <c r="M121" s="250" t="s">
        <v>141</v>
      </c>
      <c r="N121" s="250" t="s">
        <v>111</v>
      </c>
      <c r="O121" s="249" t="s">
        <v>112</v>
      </c>
      <c r="P121" s="250" t="s">
        <v>113</v>
      </c>
      <c r="Q121" s="249" t="s">
        <v>114</v>
      </c>
      <c r="R121" s="250" t="s">
        <v>111</v>
      </c>
      <c r="S121" s="249" t="s">
        <v>115</v>
      </c>
      <c r="T121" s="249" t="s">
        <v>116</v>
      </c>
      <c r="U121" s="251">
        <v>60</v>
      </c>
      <c r="V121" s="249" t="s">
        <v>117</v>
      </c>
      <c r="W121" s="250"/>
      <c r="X121" s="250"/>
      <c r="Y121" s="250"/>
      <c r="Z121" s="252"/>
      <c r="AA121" s="249">
        <v>90</v>
      </c>
      <c r="AB121" s="249">
        <v>10</v>
      </c>
      <c r="AC121" s="253" t="s">
        <v>142</v>
      </c>
      <c r="AD121" s="249" t="s">
        <v>119</v>
      </c>
      <c r="AE121" s="253">
        <v>2</v>
      </c>
      <c r="AF121" s="254">
        <v>188104.35</v>
      </c>
      <c r="AG121" s="255">
        <v>376208.7</v>
      </c>
      <c r="AH121" s="255">
        <v>421353.74</v>
      </c>
      <c r="AI121" s="256"/>
      <c r="AJ121" s="255"/>
      <c r="AK121" s="255"/>
      <c r="AL121" s="248" t="s">
        <v>120</v>
      </c>
      <c r="AM121" s="249"/>
      <c r="AN121" s="249"/>
      <c r="AO121" s="249"/>
      <c r="AP121" s="249"/>
      <c r="AQ121" s="249" t="s">
        <v>153</v>
      </c>
      <c r="AR121" s="249"/>
      <c r="AS121" s="249"/>
      <c r="AT121" s="249"/>
      <c r="AU121" s="249"/>
      <c r="AV121" s="249"/>
      <c r="AW121" s="248"/>
      <c r="AX121" s="248" t="s">
        <v>100</v>
      </c>
      <c r="AY121" s="248" t="s">
        <v>461</v>
      </c>
      <c r="AZ121" s="201"/>
      <c r="BA121" s="201"/>
      <c r="BB121" s="201"/>
      <c r="BC121" s="201"/>
      <c r="BD121" s="201"/>
      <c r="BE121" s="201"/>
      <c r="BF121" s="201"/>
      <c r="BG121" s="201"/>
      <c r="BH121" s="201"/>
      <c r="BI121" s="201"/>
      <c r="BJ121" s="201"/>
      <c r="BK121" s="201"/>
      <c r="BL121" s="201"/>
      <c r="BM121" s="201"/>
      <c r="BN121" s="201"/>
      <c r="BO121" s="201"/>
      <c r="BP121" s="201"/>
      <c r="BQ121" s="201"/>
      <c r="BR121" s="201"/>
      <c r="BS121" s="201"/>
      <c r="BT121" s="201"/>
      <c r="BU121" s="201"/>
      <c r="BV121" s="201"/>
      <c r="BW121" s="201"/>
      <c r="BX121" s="201"/>
      <c r="BY121" s="201"/>
      <c r="BZ121" s="201"/>
      <c r="CA121" s="201"/>
      <c r="CB121" s="201"/>
      <c r="CC121" s="201"/>
      <c r="CD121" s="201"/>
      <c r="CE121" s="201"/>
      <c r="CF121" s="201"/>
      <c r="CG121" s="201"/>
      <c r="CH121" s="201"/>
      <c r="CI121" s="201"/>
      <c r="CJ121" s="201"/>
      <c r="CK121" s="201"/>
      <c r="CL121" s="201"/>
      <c r="CM121" s="201"/>
      <c r="CN121" s="201"/>
      <c r="CO121" s="201"/>
      <c r="CP121" s="201"/>
      <c r="CQ121" s="201"/>
      <c r="CR121" s="201"/>
      <c r="CS121" s="201"/>
      <c r="CT121" s="201"/>
      <c r="CU121" s="201"/>
      <c r="CV121" s="201"/>
      <c r="CW121" s="201"/>
      <c r="CX121" s="201"/>
      <c r="CY121" s="201"/>
      <c r="CZ121" s="201"/>
      <c r="DA121" s="201"/>
      <c r="DB121" s="201"/>
      <c r="DC121" s="201"/>
      <c r="DD121" s="201"/>
      <c r="DE121" s="201"/>
      <c r="DF121" s="201"/>
      <c r="DG121" s="201"/>
      <c r="DH121" s="201"/>
      <c r="DI121" s="201"/>
      <c r="DJ121" s="201"/>
      <c r="DK121" s="201"/>
      <c r="DL121" s="201"/>
      <c r="DM121" s="201"/>
      <c r="DN121" s="201"/>
      <c r="DO121" s="201"/>
      <c r="DP121" s="201"/>
      <c r="DQ121" s="201"/>
      <c r="DR121" s="201"/>
      <c r="DS121" s="201"/>
      <c r="DT121" s="201"/>
      <c r="DU121" s="201"/>
      <c r="DV121" s="201"/>
      <c r="DW121" s="201"/>
      <c r="DX121" s="201"/>
      <c r="DY121" s="201"/>
      <c r="DZ121" s="201"/>
      <c r="EA121" s="201"/>
      <c r="EB121" s="201"/>
      <c r="EC121" s="201"/>
      <c r="ED121" s="201"/>
      <c r="EE121" s="201"/>
      <c r="EF121" s="201"/>
      <c r="EG121" s="201"/>
      <c r="EH121" s="201"/>
      <c r="EI121" s="201"/>
      <c r="EJ121" s="201"/>
      <c r="EK121" s="201"/>
      <c r="EL121" s="201"/>
      <c r="EM121" s="201"/>
      <c r="EN121" s="201"/>
      <c r="EO121" s="201"/>
      <c r="EP121" s="201"/>
      <c r="EQ121" s="201"/>
      <c r="ER121" s="201"/>
      <c r="ES121" s="201"/>
      <c r="ET121" s="201"/>
      <c r="EU121" s="201"/>
      <c r="EV121" s="201"/>
      <c r="EW121" s="201"/>
      <c r="EX121" s="201"/>
      <c r="EY121" s="201"/>
      <c r="EZ121" s="201"/>
      <c r="FA121" s="201"/>
      <c r="FB121" s="201"/>
      <c r="FC121" s="201"/>
      <c r="FD121" s="201"/>
      <c r="FE121" s="201"/>
      <c r="FF121" s="201"/>
      <c r="FG121" s="201"/>
      <c r="FH121" s="201"/>
      <c r="FI121" s="201"/>
      <c r="FJ121" s="201"/>
      <c r="FK121" s="201"/>
      <c r="FL121" s="201"/>
      <c r="FM121" s="201"/>
      <c r="FN121" s="201"/>
      <c r="FO121" s="201"/>
      <c r="FP121" s="201"/>
      <c r="FQ121" s="201"/>
      <c r="FR121" s="201"/>
      <c r="FS121" s="201"/>
      <c r="FT121" s="201"/>
      <c r="FU121" s="201"/>
      <c r="FV121" s="201"/>
      <c r="FW121" s="201"/>
      <c r="FX121" s="201"/>
      <c r="FY121" s="201"/>
      <c r="FZ121" s="201"/>
      <c r="GA121" s="201"/>
      <c r="GB121" s="201"/>
      <c r="GC121" s="201"/>
      <c r="GD121" s="201"/>
      <c r="GE121" s="201"/>
      <c r="GF121" s="201"/>
      <c r="GG121" s="201"/>
      <c r="GH121" s="201"/>
      <c r="GI121" s="201"/>
      <c r="GJ121" s="201"/>
      <c r="GK121" s="201"/>
      <c r="GL121" s="201"/>
      <c r="GM121" s="201"/>
      <c r="GN121" s="201"/>
      <c r="GO121" s="201"/>
      <c r="GP121" s="201"/>
      <c r="GQ121" s="201"/>
      <c r="GR121" s="201"/>
      <c r="GS121" s="201"/>
      <c r="GT121" s="201"/>
      <c r="GU121" s="201"/>
      <c r="GV121" s="201"/>
      <c r="GW121" s="201"/>
      <c r="GX121" s="201"/>
      <c r="GY121" s="201"/>
      <c r="GZ121" s="201"/>
      <c r="HA121" s="201"/>
      <c r="HB121" s="201"/>
      <c r="HC121" s="201"/>
      <c r="HD121" s="201"/>
      <c r="HE121" s="201"/>
      <c r="HF121" s="201"/>
      <c r="HG121" s="201"/>
      <c r="HH121" s="201"/>
      <c r="HI121" s="201"/>
      <c r="HJ121" s="201"/>
      <c r="HK121" s="201"/>
      <c r="HL121" s="201"/>
      <c r="HM121" s="201"/>
      <c r="HN121" s="201"/>
      <c r="HO121" s="201"/>
      <c r="HP121" s="201"/>
      <c r="HQ121" s="201"/>
      <c r="HR121" s="201"/>
      <c r="HS121" s="201"/>
      <c r="HT121" s="201"/>
      <c r="HU121" s="201"/>
      <c r="HV121" s="201"/>
      <c r="HW121" s="201"/>
      <c r="HX121" s="201"/>
      <c r="HY121" s="201"/>
      <c r="HZ121" s="201"/>
      <c r="IA121" s="201"/>
      <c r="IB121" s="201"/>
      <c r="IC121" s="201"/>
      <c r="ID121" s="201"/>
      <c r="IE121" s="201"/>
      <c r="IF121" s="201"/>
      <c r="IG121" s="201"/>
      <c r="IH121" s="201"/>
      <c r="II121" s="201"/>
      <c r="IJ121" s="201"/>
      <c r="IK121" s="201"/>
      <c r="IL121" s="201"/>
      <c r="IM121" s="201"/>
      <c r="IN121" s="201"/>
      <c r="IO121" s="201"/>
      <c r="IP121" s="201"/>
      <c r="IQ121" s="201"/>
      <c r="IR121" s="201"/>
      <c r="IS121" s="201"/>
      <c r="IT121" s="201"/>
    </row>
    <row r="122" spans="1:254" s="49" customFormat="1" ht="12.75" customHeight="1" x14ac:dyDescent="0.2">
      <c r="A122" s="248" t="s">
        <v>134</v>
      </c>
      <c r="B122" s="248"/>
      <c r="C122" s="248" t="s">
        <v>154</v>
      </c>
      <c r="D122" s="249" t="s">
        <v>155</v>
      </c>
      <c r="E122" s="248" t="s">
        <v>156</v>
      </c>
      <c r="F122" s="249"/>
      <c r="G122" s="249" t="s">
        <v>157</v>
      </c>
      <c r="H122" s="249" t="s">
        <v>158</v>
      </c>
      <c r="I122" s="249" t="s">
        <v>159</v>
      </c>
      <c r="J122" s="249" t="s">
        <v>108</v>
      </c>
      <c r="K122" s="250" t="s">
        <v>109</v>
      </c>
      <c r="L122" s="249"/>
      <c r="M122" s="250" t="s">
        <v>141</v>
      </c>
      <c r="N122" s="250" t="s">
        <v>111</v>
      </c>
      <c r="O122" s="249" t="s">
        <v>112</v>
      </c>
      <c r="P122" s="250" t="s">
        <v>113</v>
      </c>
      <c r="Q122" s="249" t="s">
        <v>114</v>
      </c>
      <c r="R122" s="250" t="s">
        <v>111</v>
      </c>
      <c r="S122" s="249" t="s">
        <v>115</v>
      </c>
      <c r="T122" s="249" t="s">
        <v>116</v>
      </c>
      <c r="U122" s="251">
        <v>60</v>
      </c>
      <c r="V122" s="249" t="s">
        <v>117</v>
      </c>
      <c r="W122" s="250"/>
      <c r="X122" s="250"/>
      <c r="Y122" s="250"/>
      <c r="Z122" s="252"/>
      <c r="AA122" s="249">
        <v>90</v>
      </c>
      <c r="AB122" s="249">
        <v>10</v>
      </c>
      <c r="AC122" s="253" t="s">
        <v>142</v>
      </c>
      <c r="AD122" s="249" t="s">
        <v>119</v>
      </c>
      <c r="AE122" s="253">
        <v>39</v>
      </c>
      <c r="AF122" s="254">
        <v>6137.25</v>
      </c>
      <c r="AG122" s="255">
        <v>239352.75</v>
      </c>
      <c r="AH122" s="255">
        <v>268075.08</v>
      </c>
      <c r="AI122" s="256"/>
      <c r="AJ122" s="255"/>
      <c r="AK122" s="255"/>
      <c r="AL122" s="248" t="s">
        <v>120</v>
      </c>
      <c r="AM122" s="249"/>
      <c r="AN122" s="249"/>
      <c r="AO122" s="249"/>
      <c r="AP122" s="249"/>
      <c r="AQ122" s="249" t="s">
        <v>160</v>
      </c>
      <c r="AR122" s="249"/>
      <c r="AS122" s="249"/>
      <c r="AT122" s="249"/>
      <c r="AU122" s="249"/>
      <c r="AV122" s="249"/>
      <c r="AW122" s="248"/>
      <c r="AX122" s="248" t="s">
        <v>100</v>
      </c>
      <c r="AY122" s="248" t="s">
        <v>461</v>
      </c>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row>
    <row r="123" spans="1:254" s="49" customFormat="1" ht="12.75" customHeight="1" x14ac:dyDescent="0.2">
      <c r="A123" s="248" t="s">
        <v>134</v>
      </c>
      <c r="B123" s="248"/>
      <c r="C123" s="248" t="s">
        <v>161</v>
      </c>
      <c r="D123" s="249" t="s">
        <v>162</v>
      </c>
      <c r="E123" s="248" t="s">
        <v>163</v>
      </c>
      <c r="F123" s="249"/>
      <c r="G123" s="249" t="s">
        <v>164</v>
      </c>
      <c r="H123" s="249" t="s">
        <v>158</v>
      </c>
      <c r="I123" s="249" t="s">
        <v>165</v>
      </c>
      <c r="J123" s="249" t="s">
        <v>108</v>
      </c>
      <c r="K123" s="250" t="s">
        <v>109</v>
      </c>
      <c r="L123" s="249"/>
      <c r="M123" s="250" t="s">
        <v>141</v>
      </c>
      <c r="N123" s="250" t="s">
        <v>111</v>
      </c>
      <c r="O123" s="249" t="s">
        <v>112</v>
      </c>
      <c r="P123" s="250" t="s">
        <v>113</v>
      </c>
      <c r="Q123" s="249" t="s">
        <v>114</v>
      </c>
      <c r="R123" s="250" t="s">
        <v>111</v>
      </c>
      <c r="S123" s="249" t="s">
        <v>115</v>
      </c>
      <c r="T123" s="249" t="s">
        <v>116</v>
      </c>
      <c r="U123" s="251">
        <v>60</v>
      </c>
      <c r="V123" s="249" t="s">
        <v>117</v>
      </c>
      <c r="W123" s="250"/>
      <c r="X123" s="250"/>
      <c r="Y123" s="250"/>
      <c r="Z123" s="252"/>
      <c r="AA123" s="249">
        <v>90</v>
      </c>
      <c r="AB123" s="249">
        <v>10</v>
      </c>
      <c r="AC123" s="253" t="s">
        <v>142</v>
      </c>
      <c r="AD123" s="249" t="s">
        <v>119</v>
      </c>
      <c r="AE123" s="253">
        <v>47</v>
      </c>
      <c r="AF123" s="254">
        <v>7350</v>
      </c>
      <c r="AG123" s="255">
        <v>345450</v>
      </c>
      <c r="AH123" s="255">
        <v>386904</v>
      </c>
      <c r="AI123" s="256"/>
      <c r="AJ123" s="255"/>
      <c r="AK123" s="255"/>
      <c r="AL123" s="248" t="s">
        <v>120</v>
      </c>
      <c r="AM123" s="249"/>
      <c r="AN123" s="249"/>
      <c r="AO123" s="249"/>
      <c r="AP123" s="249"/>
      <c r="AQ123" s="249" t="s">
        <v>166</v>
      </c>
      <c r="AR123" s="249"/>
      <c r="AS123" s="249"/>
      <c r="AT123" s="249"/>
      <c r="AU123" s="249"/>
      <c r="AV123" s="249"/>
      <c r="AW123" s="248"/>
      <c r="AX123" s="248" t="s">
        <v>100</v>
      </c>
      <c r="AY123" s="248" t="s">
        <v>461</v>
      </c>
      <c r="AZ123" s="201"/>
      <c r="BA123" s="201"/>
      <c r="BB123" s="201"/>
      <c r="BC123" s="201"/>
      <c r="BD123" s="201"/>
      <c r="BE123" s="201"/>
      <c r="BF123" s="201"/>
      <c r="BG123" s="201"/>
      <c r="BH123" s="201"/>
      <c r="BI123" s="201"/>
      <c r="BJ123" s="201"/>
      <c r="BK123" s="201"/>
      <c r="BL123" s="201"/>
      <c r="BM123" s="201"/>
      <c r="BN123" s="201"/>
      <c r="BO123" s="201"/>
      <c r="BP123" s="201"/>
      <c r="BQ123" s="201"/>
      <c r="BR123" s="201"/>
      <c r="BS123" s="201"/>
      <c r="BT123" s="201"/>
      <c r="BU123" s="201"/>
      <c r="BV123" s="201"/>
      <c r="BW123" s="201"/>
      <c r="BX123" s="201"/>
      <c r="BY123" s="201"/>
      <c r="BZ123" s="201"/>
      <c r="CA123" s="201"/>
      <c r="CB123" s="201"/>
      <c r="CC123" s="201"/>
      <c r="CD123" s="201"/>
      <c r="CE123" s="201"/>
      <c r="CF123" s="201"/>
      <c r="CG123" s="201"/>
      <c r="CH123" s="201"/>
      <c r="CI123" s="201"/>
      <c r="CJ123" s="201"/>
      <c r="CK123" s="201"/>
      <c r="CL123" s="201"/>
      <c r="CM123" s="201"/>
      <c r="CN123" s="201"/>
      <c r="CO123" s="201"/>
      <c r="CP123" s="201"/>
      <c r="CQ123" s="201"/>
      <c r="CR123" s="201"/>
      <c r="CS123" s="201"/>
      <c r="CT123" s="201"/>
      <c r="CU123" s="201"/>
      <c r="CV123" s="201"/>
      <c r="CW123" s="201"/>
      <c r="CX123" s="201"/>
      <c r="CY123" s="201"/>
      <c r="CZ123" s="201"/>
      <c r="DA123" s="201"/>
      <c r="DB123" s="201"/>
      <c r="DC123" s="201"/>
      <c r="DD123" s="201"/>
      <c r="DE123" s="201"/>
      <c r="DF123" s="201"/>
      <c r="DG123" s="201"/>
      <c r="DH123" s="201"/>
      <c r="DI123" s="201"/>
      <c r="DJ123" s="201"/>
      <c r="DK123" s="201"/>
      <c r="DL123" s="201"/>
      <c r="DM123" s="201"/>
      <c r="DN123" s="201"/>
      <c r="DO123" s="201"/>
      <c r="DP123" s="201"/>
      <c r="DQ123" s="201"/>
      <c r="DR123" s="201"/>
      <c r="DS123" s="201"/>
      <c r="DT123" s="201"/>
      <c r="DU123" s="201"/>
      <c r="DV123" s="201"/>
      <c r="DW123" s="201"/>
      <c r="DX123" s="201"/>
      <c r="DY123" s="201"/>
      <c r="DZ123" s="201"/>
      <c r="EA123" s="201"/>
      <c r="EB123" s="201"/>
      <c r="EC123" s="201"/>
      <c r="ED123" s="201"/>
      <c r="EE123" s="201"/>
      <c r="EF123" s="201"/>
      <c r="EG123" s="201"/>
      <c r="EH123" s="201"/>
      <c r="EI123" s="201"/>
      <c r="EJ123" s="201"/>
      <c r="EK123" s="201"/>
      <c r="EL123" s="201"/>
      <c r="EM123" s="201"/>
      <c r="EN123" s="201"/>
      <c r="EO123" s="201"/>
      <c r="EP123" s="201"/>
      <c r="EQ123" s="201"/>
      <c r="ER123" s="201"/>
      <c r="ES123" s="201"/>
      <c r="ET123" s="201"/>
      <c r="EU123" s="201"/>
      <c r="EV123" s="201"/>
      <c r="EW123" s="201"/>
      <c r="EX123" s="201"/>
      <c r="EY123" s="201"/>
      <c r="EZ123" s="201"/>
      <c r="FA123" s="201"/>
      <c r="FB123" s="201"/>
      <c r="FC123" s="201"/>
      <c r="FD123" s="201"/>
      <c r="FE123" s="201"/>
      <c r="FF123" s="201"/>
      <c r="FG123" s="201"/>
      <c r="FH123" s="201"/>
      <c r="FI123" s="201"/>
      <c r="FJ123" s="201"/>
      <c r="FK123" s="201"/>
      <c r="FL123" s="201"/>
      <c r="FM123" s="201"/>
      <c r="FN123" s="201"/>
      <c r="FO123" s="201"/>
      <c r="FP123" s="201"/>
      <c r="FQ123" s="201"/>
      <c r="FR123" s="201"/>
      <c r="FS123" s="201"/>
      <c r="FT123" s="201"/>
      <c r="FU123" s="201"/>
      <c r="FV123" s="201"/>
      <c r="FW123" s="201"/>
      <c r="FX123" s="201"/>
      <c r="FY123" s="201"/>
      <c r="FZ123" s="201"/>
      <c r="GA123" s="201"/>
      <c r="GB123" s="201"/>
      <c r="GC123" s="201"/>
      <c r="GD123" s="201"/>
      <c r="GE123" s="201"/>
      <c r="GF123" s="201"/>
      <c r="GG123" s="201"/>
      <c r="GH123" s="201"/>
      <c r="GI123" s="201"/>
      <c r="GJ123" s="201"/>
      <c r="GK123" s="201"/>
      <c r="GL123" s="201"/>
      <c r="GM123" s="201"/>
      <c r="GN123" s="201"/>
      <c r="GO123" s="201"/>
      <c r="GP123" s="201"/>
      <c r="GQ123" s="201"/>
      <c r="GR123" s="201"/>
      <c r="GS123" s="201"/>
      <c r="GT123" s="201"/>
      <c r="GU123" s="201"/>
      <c r="GV123" s="201"/>
      <c r="GW123" s="201"/>
      <c r="GX123" s="201"/>
      <c r="GY123" s="201"/>
      <c r="GZ123" s="201"/>
      <c r="HA123" s="201"/>
      <c r="HB123" s="201"/>
      <c r="HC123" s="201"/>
      <c r="HD123" s="201"/>
      <c r="HE123" s="201"/>
      <c r="HF123" s="201"/>
      <c r="HG123" s="201"/>
      <c r="HH123" s="201"/>
      <c r="HI123" s="201"/>
      <c r="HJ123" s="201"/>
      <c r="HK123" s="201"/>
      <c r="HL123" s="201"/>
      <c r="HM123" s="201"/>
      <c r="HN123" s="201"/>
      <c r="HO123" s="201"/>
      <c r="HP123" s="201"/>
      <c r="HQ123" s="201"/>
      <c r="HR123" s="201"/>
      <c r="HS123" s="201"/>
      <c r="HT123" s="201"/>
      <c r="HU123" s="201"/>
      <c r="HV123" s="201"/>
      <c r="HW123" s="201"/>
      <c r="HX123" s="201"/>
      <c r="HY123" s="201"/>
      <c r="HZ123" s="201"/>
      <c r="IA123" s="201"/>
      <c r="IB123" s="201"/>
      <c r="IC123" s="201"/>
      <c r="ID123" s="201"/>
      <c r="IE123" s="201"/>
      <c r="IF123" s="201"/>
      <c r="IG123" s="201"/>
      <c r="IH123" s="201"/>
      <c r="II123" s="201"/>
      <c r="IJ123" s="201"/>
      <c r="IK123" s="201"/>
      <c r="IL123" s="201"/>
      <c r="IM123" s="201"/>
      <c r="IN123" s="201"/>
      <c r="IO123" s="201"/>
      <c r="IP123" s="201"/>
      <c r="IQ123" s="201"/>
      <c r="IR123" s="201"/>
      <c r="IS123" s="201"/>
      <c r="IT123" s="201"/>
    </row>
    <row r="124" spans="1:254" s="49" customFormat="1" ht="12.75" customHeight="1" x14ac:dyDescent="0.2">
      <c r="A124" s="248" t="s">
        <v>134</v>
      </c>
      <c r="B124" s="248"/>
      <c r="C124" s="248" t="s">
        <v>167</v>
      </c>
      <c r="D124" s="249" t="s">
        <v>168</v>
      </c>
      <c r="E124" s="248" t="s">
        <v>169</v>
      </c>
      <c r="F124" s="249"/>
      <c r="G124" s="249" t="s">
        <v>170</v>
      </c>
      <c r="H124" s="249" t="s">
        <v>158</v>
      </c>
      <c r="I124" s="249" t="s">
        <v>171</v>
      </c>
      <c r="J124" s="249" t="s">
        <v>108</v>
      </c>
      <c r="K124" s="250" t="s">
        <v>109</v>
      </c>
      <c r="L124" s="249"/>
      <c r="M124" s="250" t="s">
        <v>141</v>
      </c>
      <c r="N124" s="250" t="s">
        <v>111</v>
      </c>
      <c r="O124" s="249" t="s">
        <v>112</v>
      </c>
      <c r="P124" s="250" t="s">
        <v>113</v>
      </c>
      <c r="Q124" s="249" t="s">
        <v>114</v>
      </c>
      <c r="R124" s="250" t="s">
        <v>111</v>
      </c>
      <c r="S124" s="249" t="s">
        <v>115</v>
      </c>
      <c r="T124" s="249" t="s">
        <v>116</v>
      </c>
      <c r="U124" s="251">
        <v>60</v>
      </c>
      <c r="V124" s="249" t="s">
        <v>117</v>
      </c>
      <c r="W124" s="250"/>
      <c r="X124" s="250"/>
      <c r="Y124" s="250"/>
      <c r="Z124" s="252"/>
      <c r="AA124" s="249">
        <v>90</v>
      </c>
      <c r="AB124" s="249">
        <v>10</v>
      </c>
      <c r="AC124" s="253" t="s">
        <v>142</v>
      </c>
      <c r="AD124" s="249" t="s">
        <v>119</v>
      </c>
      <c r="AE124" s="253">
        <v>29</v>
      </c>
      <c r="AF124" s="254">
        <v>6090</v>
      </c>
      <c r="AG124" s="255">
        <v>176610</v>
      </c>
      <c r="AH124" s="255">
        <v>197803.2</v>
      </c>
      <c r="AI124" s="256"/>
      <c r="AJ124" s="255"/>
      <c r="AK124" s="255"/>
      <c r="AL124" s="248" t="s">
        <v>120</v>
      </c>
      <c r="AM124" s="249"/>
      <c r="AN124" s="249"/>
      <c r="AO124" s="249"/>
      <c r="AP124" s="249"/>
      <c r="AQ124" s="249" t="s">
        <v>172</v>
      </c>
      <c r="AR124" s="249"/>
      <c r="AS124" s="249"/>
      <c r="AT124" s="249"/>
      <c r="AU124" s="249"/>
      <c r="AV124" s="249"/>
      <c r="AW124" s="248"/>
      <c r="AX124" s="248" t="s">
        <v>100</v>
      </c>
      <c r="AY124" s="248" t="s">
        <v>461</v>
      </c>
      <c r="AZ124" s="201"/>
      <c r="BA124" s="201"/>
      <c r="BB124" s="201"/>
      <c r="BC124" s="201"/>
      <c r="BD124" s="201"/>
      <c r="BE124" s="201"/>
      <c r="BF124" s="201"/>
      <c r="BG124" s="201"/>
      <c r="BH124" s="201"/>
      <c r="BI124" s="201"/>
      <c r="BJ124" s="201"/>
      <c r="BK124" s="201"/>
      <c r="BL124" s="201"/>
      <c r="BM124" s="201"/>
      <c r="BN124" s="201"/>
      <c r="BO124" s="201"/>
      <c r="BP124" s="201"/>
      <c r="BQ124" s="201"/>
      <c r="BR124" s="201"/>
      <c r="BS124" s="201"/>
      <c r="BT124" s="201"/>
      <c r="BU124" s="201"/>
      <c r="BV124" s="201"/>
      <c r="BW124" s="201"/>
      <c r="BX124" s="201"/>
      <c r="BY124" s="201"/>
      <c r="BZ124" s="201"/>
      <c r="CA124" s="201"/>
      <c r="CB124" s="201"/>
      <c r="CC124" s="201"/>
      <c r="CD124" s="201"/>
      <c r="CE124" s="201"/>
      <c r="CF124" s="201"/>
      <c r="CG124" s="201"/>
      <c r="CH124" s="201"/>
      <c r="CI124" s="201"/>
      <c r="CJ124" s="201"/>
      <c r="CK124" s="201"/>
      <c r="CL124" s="201"/>
      <c r="CM124" s="201"/>
      <c r="CN124" s="201"/>
      <c r="CO124" s="201"/>
      <c r="CP124" s="201"/>
      <c r="CQ124" s="201"/>
      <c r="CR124" s="201"/>
      <c r="CS124" s="201"/>
      <c r="CT124" s="201"/>
      <c r="CU124" s="201"/>
      <c r="CV124" s="201"/>
      <c r="CW124" s="201"/>
      <c r="CX124" s="201"/>
      <c r="CY124" s="201"/>
      <c r="CZ124" s="201"/>
      <c r="DA124" s="201"/>
      <c r="DB124" s="201"/>
      <c r="DC124" s="201"/>
      <c r="DD124" s="201"/>
      <c r="DE124" s="201"/>
      <c r="DF124" s="201"/>
      <c r="DG124" s="201"/>
      <c r="DH124" s="201"/>
      <c r="DI124" s="201"/>
      <c r="DJ124" s="201"/>
      <c r="DK124" s="201"/>
      <c r="DL124" s="201"/>
      <c r="DM124" s="201"/>
      <c r="DN124" s="201"/>
      <c r="DO124" s="201"/>
      <c r="DP124" s="201"/>
      <c r="DQ124" s="201"/>
      <c r="DR124" s="201"/>
      <c r="DS124" s="201"/>
      <c r="DT124" s="201"/>
      <c r="DU124" s="201"/>
      <c r="DV124" s="201"/>
      <c r="DW124" s="201"/>
      <c r="DX124" s="201"/>
      <c r="DY124" s="201"/>
      <c r="DZ124" s="201"/>
      <c r="EA124" s="201"/>
      <c r="EB124" s="201"/>
      <c r="EC124" s="201"/>
      <c r="ED124" s="201"/>
      <c r="EE124" s="201"/>
      <c r="EF124" s="201"/>
      <c r="EG124" s="201"/>
      <c r="EH124" s="201"/>
      <c r="EI124" s="201"/>
      <c r="EJ124" s="201"/>
      <c r="EK124" s="201"/>
      <c r="EL124" s="201"/>
      <c r="EM124" s="201"/>
      <c r="EN124" s="201"/>
      <c r="EO124" s="201"/>
      <c r="EP124" s="201"/>
      <c r="EQ124" s="201"/>
      <c r="ER124" s="201"/>
      <c r="ES124" s="201"/>
      <c r="ET124" s="201"/>
      <c r="EU124" s="201"/>
      <c r="EV124" s="201"/>
      <c r="EW124" s="201"/>
      <c r="EX124" s="201"/>
      <c r="EY124" s="201"/>
      <c r="EZ124" s="201"/>
      <c r="FA124" s="201"/>
      <c r="FB124" s="201"/>
      <c r="FC124" s="201"/>
      <c r="FD124" s="201"/>
      <c r="FE124" s="201"/>
      <c r="FF124" s="201"/>
      <c r="FG124" s="201"/>
      <c r="FH124" s="201"/>
      <c r="FI124" s="201"/>
      <c r="FJ124" s="201"/>
      <c r="FK124" s="201"/>
      <c r="FL124" s="201"/>
      <c r="FM124" s="201"/>
      <c r="FN124" s="201"/>
      <c r="FO124" s="201"/>
      <c r="FP124" s="201"/>
      <c r="FQ124" s="201"/>
      <c r="FR124" s="201"/>
      <c r="FS124" s="201"/>
      <c r="FT124" s="201"/>
      <c r="FU124" s="201"/>
      <c r="FV124" s="201"/>
      <c r="FW124" s="201"/>
      <c r="FX124" s="201"/>
      <c r="FY124" s="201"/>
      <c r="FZ124" s="201"/>
      <c r="GA124" s="201"/>
      <c r="GB124" s="201"/>
      <c r="GC124" s="201"/>
      <c r="GD124" s="201"/>
      <c r="GE124" s="201"/>
      <c r="GF124" s="201"/>
      <c r="GG124" s="201"/>
      <c r="GH124" s="201"/>
      <c r="GI124" s="201"/>
      <c r="GJ124" s="201"/>
      <c r="GK124" s="201"/>
      <c r="GL124" s="201"/>
      <c r="GM124" s="201"/>
      <c r="GN124" s="201"/>
      <c r="GO124" s="201"/>
      <c r="GP124" s="201"/>
      <c r="GQ124" s="201"/>
      <c r="GR124" s="201"/>
      <c r="GS124" s="201"/>
      <c r="GT124" s="201"/>
      <c r="GU124" s="201"/>
      <c r="GV124" s="201"/>
      <c r="GW124" s="201"/>
      <c r="GX124" s="201"/>
      <c r="GY124" s="201"/>
      <c r="GZ124" s="201"/>
      <c r="HA124" s="201"/>
      <c r="HB124" s="201"/>
      <c r="HC124" s="201"/>
      <c r="HD124" s="201"/>
      <c r="HE124" s="201"/>
      <c r="HF124" s="201"/>
      <c r="HG124" s="201"/>
      <c r="HH124" s="201"/>
      <c r="HI124" s="201"/>
      <c r="HJ124" s="201"/>
      <c r="HK124" s="201"/>
      <c r="HL124" s="201"/>
      <c r="HM124" s="201"/>
      <c r="HN124" s="201"/>
      <c r="HO124" s="201"/>
      <c r="HP124" s="201"/>
      <c r="HQ124" s="201"/>
      <c r="HR124" s="201"/>
      <c r="HS124" s="201"/>
      <c r="HT124" s="201"/>
      <c r="HU124" s="201"/>
      <c r="HV124" s="201"/>
      <c r="HW124" s="201"/>
      <c r="HX124" s="201"/>
      <c r="HY124" s="201"/>
      <c r="HZ124" s="201"/>
      <c r="IA124" s="201"/>
      <c r="IB124" s="201"/>
      <c r="IC124" s="201"/>
      <c r="ID124" s="201"/>
      <c r="IE124" s="201"/>
      <c r="IF124" s="201"/>
      <c r="IG124" s="201"/>
      <c r="IH124" s="201"/>
      <c r="II124" s="201"/>
      <c r="IJ124" s="201"/>
      <c r="IK124" s="201"/>
      <c r="IL124" s="201"/>
      <c r="IM124" s="201"/>
      <c r="IN124" s="201"/>
      <c r="IO124" s="201"/>
      <c r="IP124" s="201"/>
      <c r="IQ124" s="201"/>
      <c r="IR124" s="201"/>
      <c r="IS124" s="201"/>
      <c r="IT124" s="201"/>
    </row>
    <row r="125" spans="1:254" s="49" customFormat="1" ht="12.75" customHeight="1" x14ac:dyDescent="0.2">
      <c r="A125" s="202" t="s">
        <v>134</v>
      </c>
      <c r="B125" s="202"/>
      <c r="C125" s="203">
        <v>270006296</v>
      </c>
      <c r="D125" s="258" t="s">
        <v>989</v>
      </c>
      <c r="E125" s="202"/>
      <c r="F125" s="258"/>
      <c r="G125" s="258" t="s">
        <v>990</v>
      </c>
      <c r="H125" s="259" t="s">
        <v>386</v>
      </c>
      <c r="I125" s="258" t="s">
        <v>1060</v>
      </c>
      <c r="J125" s="258" t="s">
        <v>353</v>
      </c>
      <c r="K125" s="260" t="s">
        <v>383</v>
      </c>
      <c r="L125" s="258" t="s">
        <v>110</v>
      </c>
      <c r="M125" s="260" t="s">
        <v>141</v>
      </c>
      <c r="N125" s="260" t="s">
        <v>111</v>
      </c>
      <c r="O125" s="258" t="s">
        <v>112</v>
      </c>
      <c r="P125" s="260" t="s">
        <v>330</v>
      </c>
      <c r="Q125" s="258" t="s">
        <v>114</v>
      </c>
      <c r="R125" s="260" t="s">
        <v>111</v>
      </c>
      <c r="S125" s="258" t="s">
        <v>115</v>
      </c>
      <c r="T125" s="258" t="s">
        <v>116</v>
      </c>
      <c r="U125" s="260">
        <v>60</v>
      </c>
      <c r="V125" s="258" t="s">
        <v>117</v>
      </c>
      <c r="W125" s="260"/>
      <c r="X125" s="260"/>
      <c r="Y125" s="260"/>
      <c r="Z125" s="261">
        <v>30</v>
      </c>
      <c r="AA125" s="258">
        <v>60</v>
      </c>
      <c r="AB125" s="258">
        <v>10</v>
      </c>
      <c r="AC125" s="262" t="s">
        <v>388</v>
      </c>
      <c r="AD125" s="258" t="s">
        <v>119</v>
      </c>
      <c r="AE125" s="262">
        <v>1104</v>
      </c>
      <c r="AF125" s="263">
        <v>3500</v>
      </c>
      <c r="AG125" s="204">
        <v>3864000</v>
      </c>
      <c r="AH125" s="204">
        <v>4327680</v>
      </c>
      <c r="AI125" s="264"/>
      <c r="AJ125" s="204"/>
      <c r="AK125" s="204"/>
      <c r="AL125" s="202" t="s">
        <v>120</v>
      </c>
      <c r="AM125" s="258"/>
      <c r="AN125" s="258"/>
      <c r="AO125" s="258"/>
      <c r="AP125" s="258"/>
      <c r="AQ125" s="258"/>
      <c r="AR125" s="258"/>
      <c r="AS125" s="258"/>
      <c r="AT125" s="258"/>
      <c r="AU125" s="258"/>
      <c r="AV125" s="258"/>
      <c r="AW125" s="202"/>
      <c r="AX125" s="202" t="s">
        <v>991</v>
      </c>
      <c r="AY125" s="202" t="s">
        <v>992</v>
      </c>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c r="BU125" s="123"/>
      <c r="BV125" s="123"/>
      <c r="BW125" s="123"/>
      <c r="BX125" s="123"/>
      <c r="BY125" s="123"/>
      <c r="BZ125" s="123"/>
      <c r="CA125" s="123"/>
      <c r="CB125" s="123"/>
      <c r="CC125" s="123"/>
      <c r="CD125" s="123"/>
      <c r="CE125" s="123"/>
      <c r="CF125" s="123"/>
      <c r="CG125" s="123"/>
      <c r="CH125" s="123"/>
      <c r="CI125" s="123"/>
      <c r="CJ125" s="123"/>
      <c r="CK125" s="123"/>
      <c r="CL125" s="123"/>
      <c r="CM125" s="123"/>
      <c r="CN125" s="123"/>
      <c r="CO125" s="123"/>
      <c r="CP125" s="123"/>
      <c r="CQ125" s="123"/>
      <c r="CR125" s="123"/>
      <c r="CS125" s="123"/>
      <c r="CT125" s="123"/>
      <c r="CU125" s="123"/>
      <c r="CV125" s="123"/>
      <c r="CW125" s="123"/>
      <c r="CX125" s="123"/>
      <c r="CY125" s="123"/>
      <c r="CZ125" s="123"/>
      <c r="DA125" s="123"/>
      <c r="DB125" s="123"/>
      <c r="DC125" s="123"/>
      <c r="DD125" s="123"/>
      <c r="DE125" s="123"/>
      <c r="DF125" s="123"/>
      <c r="DG125" s="123"/>
      <c r="DH125" s="123"/>
      <c r="DI125" s="123"/>
      <c r="DJ125" s="123"/>
      <c r="DK125" s="123"/>
      <c r="DL125" s="123"/>
      <c r="DM125" s="123"/>
      <c r="DN125" s="123"/>
      <c r="DO125" s="123"/>
      <c r="DP125" s="123"/>
      <c r="DQ125" s="123"/>
      <c r="DR125" s="123"/>
      <c r="DS125" s="123"/>
      <c r="DT125" s="123"/>
      <c r="DU125" s="123"/>
      <c r="DV125" s="123"/>
      <c r="DW125" s="123"/>
      <c r="DX125" s="123"/>
      <c r="DY125" s="123"/>
      <c r="DZ125" s="123"/>
      <c r="EA125" s="123"/>
      <c r="EB125" s="123"/>
      <c r="EC125" s="123"/>
      <c r="ED125" s="123"/>
      <c r="EE125" s="123"/>
      <c r="EF125" s="123"/>
      <c r="EG125" s="123"/>
      <c r="EH125" s="123"/>
      <c r="EI125" s="123"/>
      <c r="EJ125" s="123"/>
      <c r="EK125" s="123"/>
      <c r="EL125" s="123"/>
      <c r="EM125" s="123"/>
      <c r="EN125" s="123"/>
      <c r="EO125" s="123"/>
      <c r="EP125" s="123"/>
      <c r="EQ125" s="123"/>
      <c r="ER125" s="123"/>
      <c r="ES125" s="123"/>
      <c r="ET125" s="123"/>
      <c r="EU125" s="123"/>
      <c r="EV125" s="123"/>
      <c r="EW125" s="123"/>
      <c r="EX125" s="123"/>
      <c r="EY125" s="123"/>
      <c r="EZ125" s="123"/>
      <c r="FA125" s="123"/>
      <c r="FB125" s="123"/>
      <c r="FC125" s="123"/>
      <c r="FD125" s="123"/>
      <c r="FE125" s="123"/>
      <c r="FF125" s="123"/>
      <c r="FG125" s="123"/>
      <c r="FH125" s="123"/>
      <c r="FI125" s="123"/>
      <c r="FJ125" s="123"/>
      <c r="FK125" s="123"/>
      <c r="FL125" s="123"/>
      <c r="FM125" s="123"/>
      <c r="FN125" s="123"/>
      <c r="FO125" s="123"/>
      <c r="FP125" s="123"/>
      <c r="FQ125" s="123"/>
      <c r="FR125" s="123"/>
      <c r="FS125" s="123"/>
      <c r="FT125" s="123"/>
      <c r="FU125" s="123"/>
      <c r="FV125" s="123"/>
      <c r="FW125" s="123"/>
      <c r="FX125" s="123"/>
      <c r="FY125" s="123"/>
      <c r="FZ125" s="123"/>
      <c r="GA125" s="123"/>
      <c r="GB125" s="123"/>
      <c r="GC125" s="123"/>
      <c r="GD125" s="123"/>
      <c r="GE125" s="123"/>
      <c r="GF125" s="123"/>
      <c r="GG125" s="123"/>
      <c r="GH125" s="123"/>
      <c r="GI125" s="123"/>
      <c r="GJ125" s="123"/>
      <c r="GK125" s="123"/>
      <c r="GL125" s="123"/>
      <c r="GM125" s="123"/>
      <c r="GN125" s="123"/>
      <c r="GO125" s="123"/>
      <c r="GP125" s="123"/>
      <c r="GQ125" s="123"/>
      <c r="GR125" s="123"/>
      <c r="GS125" s="123"/>
      <c r="GT125" s="123"/>
      <c r="GU125" s="123"/>
      <c r="GV125" s="123"/>
      <c r="GW125" s="123"/>
      <c r="GX125" s="123"/>
      <c r="GY125" s="123"/>
      <c r="GZ125" s="123"/>
      <c r="HA125" s="123"/>
      <c r="HB125" s="123"/>
      <c r="HC125" s="123"/>
      <c r="HD125" s="123"/>
      <c r="HE125" s="123"/>
      <c r="HF125" s="123"/>
      <c r="HG125" s="123"/>
      <c r="HH125" s="123"/>
      <c r="HI125" s="123"/>
      <c r="HJ125" s="123"/>
      <c r="HK125" s="123"/>
      <c r="HL125" s="123"/>
      <c r="HM125" s="123"/>
      <c r="HN125" s="123"/>
      <c r="HO125" s="123"/>
      <c r="HP125" s="123"/>
      <c r="HQ125" s="123"/>
      <c r="HR125" s="123"/>
      <c r="HS125" s="123"/>
      <c r="HT125" s="123"/>
      <c r="HU125" s="123"/>
      <c r="HV125" s="123"/>
      <c r="HW125" s="123"/>
      <c r="HX125" s="123"/>
      <c r="HY125" s="123"/>
      <c r="HZ125" s="123"/>
      <c r="IA125" s="123"/>
      <c r="IB125" s="123"/>
      <c r="IC125" s="123"/>
      <c r="ID125" s="123"/>
      <c r="IE125" s="123"/>
      <c r="IF125" s="123"/>
      <c r="IG125" s="123"/>
      <c r="IH125" s="123"/>
      <c r="II125" s="123"/>
      <c r="IJ125" s="123"/>
      <c r="IK125" s="123"/>
      <c r="IL125" s="123"/>
      <c r="IM125" s="123"/>
      <c r="IN125" s="123"/>
      <c r="IO125" s="123"/>
      <c r="IP125" s="123"/>
      <c r="IQ125" s="123"/>
      <c r="IR125" s="123"/>
      <c r="IS125" s="123"/>
      <c r="IT125" s="123"/>
    </row>
    <row r="126" spans="1:254" s="49" customFormat="1" ht="12.75" customHeight="1" x14ac:dyDescent="0.2">
      <c r="A126" s="248" t="s">
        <v>134</v>
      </c>
      <c r="B126" s="248"/>
      <c r="C126" s="248" t="s">
        <v>173</v>
      </c>
      <c r="D126" s="249" t="s">
        <v>174</v>
      </c>
      <c r="E126" s="248" t="s">
        <v>175</v>
      </c>
      <c r="F126" s="249"/>
      <c r="G126" s="249" t="s">
        <v>176</v>
      </c>
      <c r="H126" s="249" t="s">
        <v>177</v>
      </c>
      <c r="I126" s="249" t="s">
        <v>178</v>
      </c>
      <c r="J126" s="249" t="s">
        <v>108</v>
      </c>
      <c r="K126" s="250" t="s">
        <v>109</v>
      </c>
      <c r="L126" s="249"/>
      <c r="M126" s="250" t="s">
        <v>141</v>
      </c>
      <c r="N126" s="250" t="s">
        <v>111</v>
      </c>
      <c r="O126" s="249" t="s">
        <v>112</v>
      </c>
      <c r="P126" s="250" t="s">
        <v>113</v>
      </c>
      <c r="Q126" s="249" t="s">
        <v>114</v>
      </c>
      <c r="R126" s="250" t="s">
        <v>111</v>
      </c>
      <c r="S126" s="249" t="s">
        <v>115</v>
      </c>
      <c r="T126" s="249" t="s">
        <v>116</v>
      </c>
      <c r="U126" s="251">
        <v>60</v>
      </c>
      <c r="V126" s="249" t="s">
        <v>117</v>
      </c>
      <c r="W126" s="250"/>
      <c r="X126" s="250"/>
      <c r="Y126" s="250"/>
      <c r="Z126" s="252"/>
      <c r="AA126" s="249">
        <v>90</v>
      </c>
      <c r="AB126" s="249">
        <v>10</v>
      </c>
      <c r="AC126" s="253" t="s">
        <v>142</v>
      </c>
      <c r="AD126" s="249" t="s">
        <v>119</v>
      </c>
      <c r="AE126" s="253">
        <v>12</v>
      </c>
      <c r="AF126" s="254">
        <v>25189.5</v>
      </c>
      <c r="AG126" s="255">
        <v>302274</v>
      </c>
      <c r="AH126" s="255">
        <v>338546.88</v>
      </c>
      <c r="AI126" s="256"/>
      <c r="AJ126" s="255"/>
      <c r="AK126" s="255"/>
      <c r="AL126" s="248" t="s">
        <v>120</v>
      </c>
      <c r="AM126" s="249"/>
      <c r="AN126" s="249"/>
      <c r="AO126" s="249"/>
      <c r="AP126" s="249"/>
      <c r="AQ126" s="249" t="s">
        <v>179</v>
      </c>
      <c r="AR126" s="249"/>
      <c r="AS126" s="249"/>
      <c r="AT126" s="249"/>
      <c r="AU126" s="249"/>
      <c r="AV126" s="249"/>
      <c r="AW126" s="248"/>
      <c r="AX126" s="248" t="s">
        <v>100</v>
      </c>
      <c r="AY126" s="248" t="s">
        <v>461</v>
      </c>
      <c r="AZ126" s="201"/>
      <c r="BA126" s="201"/>
      <c r="BB126" s="201"/>
      <c r="BC126" s="201"/>
      <c r="BD126" s="201"/>
      <c r="BE126" s="201"/>
      <c r="BF126" s="201"/>
      <c r="BG126" s="201"/>
      <c r="BH126" s="201"/>
      <c r="BI126" s="201"/>
      <c r="BJ126" s="201"/>
      <c r="BK126" s="201"/>
      <c r="BL126" s="201"/>
      <c r="BM126" s="201"/>
      <c r="BN126" s="201"/>
      <c r="BO126" s="201"/>
      <c r="BP126" s="201"/>
      <c r="BQ126" s="201"/>
      <c r="BR126" s="201"/>
      <c r="BS126" s="201"/>
      <c r="BT126" s="201"/>
      <c r="BU126" s="201"/>
      <c r="BV126" s="201"/>
      <c r="BW126" s="201"/>
      <c r="BX126" s="201"/>
      <c r="BY126" s="201"/>
      <c r="BZ126" s="201"/>
      <c r="CA126" s="201"/>
      <c r="CB126" s="201"/>
      <c r="CC126" s="201"/>
      <c r="CD126" s="201"/>
      <c r="CE126" s="201"/>
      <c r="CF126" s="201"/>
      <c r="CG126" s="201"/>
      <c r="CH126" s="201"/>
      <c r="CI126" s="201"/>
      <c r="CJ126" s="201"/>
      <c r="CK126" s="201"/>
      <c r="CL126" s="201"/>
      <c r="CM126" s="201"/>
      <c r="CN126" s="201"/>
      <c r="CO126" s="201"/>
      <c r="CP126" s="201"/>
      <c r="CQ126" s="201"/>
      <c r="CR126" s="201"/>
      <c r="CS126" s="201"/>
      <c r="CT126" s="201"/>
      <c r="CU126" s="201"/>
      <c r="CV126" s="201"/>
      <c r="CW126" s="201"/>
      <c r="CX126" s="201"/>
      <c r="CY126" s="201"/>
      <c r="CZ126" s="201"/>
      <c r="DA126" s="201"/>
      <c r="DB126" s="201"/>
      <c r="DC126" s="201"/>
      <c r="DD126" s="201"/>
      <c r="DE126" s="201"/>
      <c r="DF126" s="201"/>
      <c r="DG126" s="201"/>
      <c r="DH126" s="201"/>
      <c r="DI126" s="201"/>
      <c r="DJ126" s="201"/>
      <c r="DK126" s="201"/>
      <c r="DL126" s="201"/>
      <c r="DM126" s="201"/>
      <c r="DN126" s="201"/>
      <c r="DO126" s="201"/>
      <c r="DP126" s="201"/>
      <c r="DQ126" s="201"/>
      <c r="DR126" s="201"/>
      <c r="DS126" s="201"/>
      <c r="DT126" s="201"/>
      <c r="DU126" s="201"/>
      <c r="DV126" s="201"/>
      <c r="DW126" s="201"/>
      <c r="DX126" s="201"/>
      <c r="DY126" s="201"/>
      <c r="DZ126" s="201"/>
      <c r="EA126" s="201"/>
      <c r="EB126" s="201"/>
      <c r="EC126" s="201"/>
      <c r="ED126" s="201"/>
      <c r="EE126" s="201"/>
      <c r="EF126" s="201"/>
      <c r="EG126" s="201"/>
      <c r="EH126" s="201"/>
      <c r="EI126" s="201"/>
      <c r="EJ126" s="201"/>
      <c r="EK126" s="201"/>
      <c r="EL126" s="201"/>
      <c r="EM126" s="201"/>
      <c r="EN126" s="201"/>
      <c r="EO126" s="201"/>
      <c r="EP126" s="201"/>
      <c r="EQ126" s="201"/>
      <c r="ER126" s="201"/>
      <c r="ES126" s="201"/>
      <c r="ET126" s="201"/>
      <c r="EU126" s="201"/>
      <c r="EV126" s="201"/>
      <c r="EW126" s="201"/>
      <c r="EX126" s="201"/>
      <c r="EY126" s="201"/>
      <c r="EZ126" s="201"/>
      <c r="FA126" s="201"/>
      <c r="FB126" s="201"/>
      <c r="FC126" s="201"/>
      <c r="FD126" s="201"/>
      <c r="FE126" s="201"/>
      <c r="FF126" s="201"/>
      <c r="FG126" s="201"/>
      <c r="FH126" s="201"/>
      <c r="FI126" s="201"/>
      <c r="FJ126" s="201"/>
      <c r="FK126" s="201"/>
      <c r="FL126" s="201"/>
      <c r="FM126" s="201"/>
      <c r="FN126" s="201"/>
      <c r="FO126" s="201"/>
      <c r="FP126" s="201"/>
      <c r="FQ126" s="201"/>
      <c r="FR126" s="201"/>
      <c r="FS126" s="201"/>
      <c r="FT126" s="201"/>
      <c r="FU126" s="201"/>
      <c r="FV126" s="201"/>
      <c r="FW126" s="201"/>
      <c r="FX126" s="201"/>
      <c r="FY126" s="201"/>
      <c r="FZ126" s="201"/>
      <c r="GA126" s="201"/>
      <c r="GB126" s="201"/>
      <c r="GC126" s="201"/>
      <c r="GD126" s="201"/>
      <c r="GE126" s="201"/>
      <c r="GF126" s="201"/>
      <c r="GG126" s="201"/>
      <c r="GH126" s="201"/>
      <c r="GI126" s="201"/>
      <c r="GJ126" s="201"/>
      <c r="GK126" s="201"/>
      <c r="GL126" s="201"/>
      <c r="GM126" s="201"/>
      <c r="GN126" s="201"/>
      <c r="GO126" s="201"/>
      <c r="GP126" s="201"/>
      <c r="GQ126" s="201"/>
      <c r="GR126" s="201"/>
      <c r="GS126" s="201"/>
      <c r="GT126" s="201"/>
      <c r="GU126" s="201"/>
      <c r="GV126" s="201"/>
      <c r="GW126" s="201"/>
      <c r="GX126" s="201"/>
      <c r="GY126" s="201"/>
      <c r="GZ126" s="201"/>
      <c r="HA126" s="201"/>
      <c r="HB126" s="201"/>
      <c r="HC126" s="201"/>
      <c r="HD126" s="201"/>
      <c r="HE126" s="201"/>
      <c r="HF126" s="201"/>
      <c r="HG126" s="201"/>
      <c r="HH126" s="201"/>
      <c r="HI126" s="201"/>
      <c r="HJ126" s="201"/>
      <c r="HK126" s="201"/>
      <c r="HL126" s="201"/>
      <c r="HM126" s="201"/>
      <c r="HN126" s="201"/>
      <c r="HO126" s="201"/>
      <c r="HP126" s="201"/>
      <c r="HQ126" s="201"/>
      <c r="HR126" s="201"/>
      <c r="HS126" s="201"/>
      <c r="HT126" s="201"/>
      <c r="HU126" s="201"/>
      <c r="HV126" s="201"/>
      <c r="HW126" s="201"/>
      <c r="HX126" s="201"/>
      <c r="HY126" s="201"/>
      <c r="HZ126" s="201"/>
      <c r="IA126" s="201"/>
      <c r="IB126" s="201"/>
      <c r="IC126" s="201"/>
      <c r="ID126" s="201"/>
      <c r="IE126" s="201"/>
      <c r="IF126" s="201"/>
      <c r="IG126" s="201"/>
      <c r="IH126" s="201"/>
      <c r="II126" s="201"/>
      <c r="IJ126" s="201"/>
      <c r="IK126" s="201"/>
      <c r="IL126" s="201"/>
      <c r="IM126" s="201"/>
      <c r="IN126" s="201"/>
      <c r="IO126" s="201"/>
      <c r="IP126" s="201"/>
      <c r="IQ126" s="201"/>
      <c r="IR126" s="201"/>
      <c r="IS126" s="201"/>
      <c r="IT126" s="201"/>
    </row>
    <row r="127" spans="1:254" s="49" customFormat="1" ht="12.75" customHeight="1" x14ac:dyDescent="0.2">
      <c r="A127" s="248" t="s">
        <v>134</v>
      </c>
      <c r="B127" s="248"/>
      <c r="C127" s="248" t="s">
        <v>189</v>
      </c>
      <c r="D127" s="249" t="s">
        <v>190</v>
      </c>
      <c r="E127" s="248" t="s">
        <v>191</v>
      </c>
      <c r="F127" s="249"/>
      <c r="G127" s="249" t="s">
        <v>192</v>
      </c>
      <c r="H127" s="249" t="s">
        <v>193</v>
      </c>
      <c r="I127" s="249" t="s">
        <v>194</v>
      </c>
      <c r="J127" s="249" t="s">
        <v>108</v>
      </c>
      <c r="K127" s="250" t="s">
        <v>109</v>
      </c>
      <c r="L127" s="249"/>
      <c r="M127" s="250" t="s">
        <v>141</v>
      </c>
      <c r="N127" s="250" t="s">
        <v>111</v>
      </c>
      <c r="O127" s="249" t="s">
        <v>112</v>
      </c>
      <c r="P127" s="250" t="s">
        <v>113</v>
      </c>
      <c r="Q127" s="249" t="s">
        <v>114</v>
      </c>
      <c r="R127" s="250" t="s">
        <v>111</v>
      </c>
      <c r="S127" s="249" t="s">
        <v>115</v>
      </c>
      <c r="T127" s="249" t="s">
        <v>116</v>
      </c>
      <c r="U127" s="251">
        <v>60</v>
      </c>
      <c r="V127" s="249" t="s">
        <v>117</v>
      </c>
      <c r="W127" s="250"/>
      <c r="X127" s="250"/>
      <c r="Y127" s="250"/>
      <c r="Z127" s="252"/>
      <c r="AA127" s="249">
        <v>90</v>
      </c>
      <c r="AB127" s="249">
        <v>10</v>
      </c>
      <c r="AC127" s="253" t="s">
        <v>181</v>
      </c>
      <c r="AD127" s="249" t="s">
        <v>119</v>
      </c>
      <c r="AE127" s="253">
        <v>2</v>
      </c>
      <c r="AF127" s="254">
        <v>4800000</v>
      </c>
      <c r="AG127" s="255">
        <v>9600000</v>
      </c>
      <c r="AH127" s="255">
        <v>10752000</v>
      </c>
      <c r="AI127" s="256"/>
      <c r="AJ127" s="255"/>
      <c r="AK127" s="255"/>
      <c r="AL127" s="248" t="s">
        <v>120</v>
      </c>
      <c r="AM127" s="249"/>
      <c r="AN127" s="249"/>
      <c r="AO127" s="249"/>
      <c r="AP127" s="249"/>
      <c r="AQ127" s="249" t="s">
        <v>195</v>
      </c>
      <c r="AR127" s="249"/>
      <c r="AS127" s="249"/>
      <c r="AT127" s="249"/>
      <c r="AU127" s="249"/>
      <c r="AV127" s="249"/>
      <c r="AW127" s="248"/>
      <c r="AX127" s="248" t="s">
        <v>100</v>
      </c>
      <c r="AY127" s="248" t="s">
        <v>461</v>
      </c>
      <c r="AZ127" s="201"/>
      <c r="BA127" s="201"/>
      <c r="BB127" s="201"/>
      <c r="BC127" s="201"/>
      <c r="BD127" s="201"/>
      <c r="BE127" s="201"/>
      <c r="BF127" s="201"/>
      <c r="BG127" s="201"/>
      <c r="BH127" s="201"/>
      <c r="BI127" s="201"/>
      <c r="BJ127" s="201"/>
      <c r="BK127" s="201"/>
      <c r="BL127" s="201"/>
      <c r="BM127" s="201"/>
      <c r="BN127" s="201"/>
      <c r="BO127" s="201"/>
      <c r="BP127" s="201"/>
      <c r="BQ127" s="201"/>
      <c r="BR127" s="201"/>
      <c r="BS127" s="201"/>
      <c r="BT127" s="201"/>
      <c r="BU127" s="201"/>
      <c r="BV127" s="201"/>
      <c r="BW127" s="201"/>
      <c r="BX127" s="201"/>
      <c r="BY127" s="201"/>
      <c r="BZ127" s="201"/>
      <c r="CA127" s="201"/>
      <c r="CB127" s="201"/>
      <c r="CC127" s="201"/>
      <c r="CD127" s="201"/>
      <c r="CE127" s="201"/>
      <c r="CF127" s="201"/>
      <c r="CG127" s="201"/>
      <c r="CH127" s="201"/>
      <c r="CI127" s="201"/>
      <c r="CJ127" s="201"/>
      <c r="CK127" s="201"/>
      <c r="CL127" s="201"/>
      <c r="CM127" s="201"/>
      <c r="CN127" s="201"/>
      <c r="CO127" s="201"/>
      <c r="CP127" s="201"/>
      <c r="CQ127" s="201"/>
      <c r="CR127" s="201"/>
      <c r="CS127" s="201"/>
      <c r="CT127" s="201"/>
      <c r="CU127" s="201"/>
      <c r="CV127" s="201"/>
      <c r="CW127" s="201"/>
      <c r="CX127" s="201"/>
      <c r="CY127" s="201"/>
      <c r="CZ127" s="201"/>
      <c r="DA127" s="201"/>
      <c r="DB127" s="201"/>
      <c r="DC127" s="201"/>
      <c r="DD127" s="201"/>
      <c r="DE127" s="201"/>
      <c r="DF127" s="201"/>
      <c r="DG127" s="201"/>
      <c r="DH127" s="201"/>
      <c r="DI127" s="201"/>
      <c r="DJ127" s="201"/>
      <c r="DK127" s="201"/>
      <c r="DL127" s="201"/>
      <c r="DM127" s="201"/>
      <c r="DN127" s="201"/>
      <c r="DO127" s="201"/>
      <c r="DP127" s="201"/>
      <c r="DQ127" s="201"/>
      <c r="DR127" s="201"/>
      <c r="DS127" s="201"/>
      <c r="DT127" s="201"/>
      <c r="DU127" s="201"/>
      <c r="DV127" s="201"/>
      <c r="DW127" s="201"/>
      <c r="DX127" s="201"/>
      <c r="DY127" s="201"/>
      <c r="DZ127" s="201"/>
      <c r="EA127" s="201"/>
      <c r="EB127" s="201"/>
      <c r="EC127" s="201"/>
      <c r="ED127" s="201"/>
      <c r="EE127" s="201"/>
      <c r="EF127" s="201"/>
      <c r="EG127" s="201"/>
      <c r="EH127" s="201"/>
      <c r="EI127" s="201"/>
      <c r="EJ127" s="201"/>
      <c r="EK127" s="201"/>
      <c r="EL127" s="201"/>
      <c r="EM127" s="201"/>
      <c r="EN127" s="201"/>
      <c r="EO127" s="201"/>
      <c r="EP127" s="201"/>
      <c r="EQ127" s="201"/>
      <c r="ER127" s="201"/>
      <c r="ES127" s="201"/>
      <c r="ET127" s="201"/>
      <c r="EU127" s="201"/>
      <c r="EV127" s="201"/>
      <c r="EW127" s="201"/>
      <c r="EX127" s="201"/>
      <c r="EY127" s="201"/>
      <c r="EZ127" s="201"/>
      <c r="FA127" s="201"/>
      <c r="FB127" s="201"/>
      <c r="FC127" s="201"/>
      <c r="FD127" s="201"/>
      <c r="FE127" s="201"/>
      <c r="FF127" s="201"/>
      <c r="FG127" s="201"/>
      <c r="FH127" s="201"/>
      <c r="FI127" s="201"/>
      <c r="FJ127" s="201"/>
      <c r="FK127" s="201"/>
      <c r="FL127" s="201"/>
      <c r="FM127" s="201"/>
      <c r="FN127" s="201"/>
      <c r="FO127" s="201"/>
      <c r="FP127" s="201"/>
      <c r="FQ127" s="201"/>
      <c r="FR127" s="201"/>
      <c r="FS127" s="201"/>
      <c r="FT127" s="201"/>
      <c r="FU127" s="201"/>
      <c r="FV127" s="201"/>
      <c r="FW127" s="201"/>
      <c r="FX127" s="201"/>
      <c r="FY127" s="201"/>
      <c r="FZ127" s="201"/>
      <c r="GA127" s="201"/>
      <c r="GB127" s="201"/>
      <c r="GC127" s="201"/>
      <c r="GD127" s="201"/>
      <c r="GE127" s="201"/>
      <c r="GF127" s="201"/>
      <c r="GG127" s="201"/>
      <c r="GH127" s="201"/>
      <c r="GI127" s="201"/>
      <c r="GJ127" s="201"/>
      <c r="GK127" s="201"/>
      <c r="GL127" s="201"/>
      <c r="GM127" s="201"/>
      <c r="GN127" s="201"/>
      <c r="GO127" s="201"/>
      <c r="GP127" s="201"/>
      <c r="GQ127" s="201"/>
      <c r="GR127" s="201"/>
      <c r="GS127" s="201"/>
      <c r="GT127" s="201"/>
      <c r="GU127" s="201"/>
      <c r="GV127" s="201"/>
      <c r="GW127" s="201"/>
      <c r="GX127" s="201"/>
      <c r="GY127" s="201"/>
      <c r="GZ127" s="201"/>
      <c r="HA127" s="201"/>
      <c r="HB127" s="201"/>
      <c r="HC127" s="201"/>
      <c r="HD127" s="201"/>
      <c r="HE127" s="201"/>
      <c r="HF127" s="201"/>
      <c r="HG127" s="201"/>
      <c r="HH127" s="201"/>
      <c r="HI127" s="201"/>
      <c r="HJ127" s="201"/>
      <c r="HK127" s="201"/>
      <c r="HL127" s="201"/>
      <c r="HM127" s="201"/>
      <c r="HN127" s="201"/>
      <c r="HO127" s="201"/>
      <c r="HP127" s="201"/>
      <c r="HQ127" s="201"/>
      <c r="HR127" s="201"/>
      <c r="HS127" s="201"/>
      <c r="HT127" s="201"/>
      <c r="HU127" s="201"/>
      <c r="HV127" s="201"/>
      <c r="HW127" s="201"/>
      <c r="HX127" s="201"/>
      <c r="HY127" s="201"/>
      <c r="HZ127" s="201"/>
      <c r="IA127" s="201"/>
      <c r="IB127" s="201"/>
      <c r="IC127" s="201"/>
      <c r="ID127" s="201"/>
      <c r="IE127" s="201"/>
      <c r="IF127" s="201"/>
      <c r="IG127" s="201"/>
      <c r="IH127" s="201"/>
      <c r="II127" s="201"/>
      <c r="IJ127" s="201"/>
      <c r="IK127" s="201"/>
      <c r="IL127" s="201"/>
      <c r="IM127" s="201"/>
      <c r="IN127" s="201"/>
      <c r="IO127" s="201"/>
      <c r="IP127" s="201"/>
      <c r="IQ127" s="201"/>
      <c r="IR127" s="201"/>
      <c r="IS127" s="201"/>
      <c r="IT127" s="201"/>
    </row>
    <row r="128" spans="1:254" s="49" customFormat="1" ht="12.75" customHeight="1" x14ac:dyDescent="0.2">
      <c r="A128" s="296" t="s">
        <v>134</v>
      </c>
      <c r="B128" s="381"/>
      <c r="C128" s="296" t="s">
        <v>1061</v>
      </c>
      <c r="D128" s="297" t="s">
        <v>180</v>
      </c>
      <c r="E128" s="296" t="s">
        <v>1062</v>
      </c>
      <c r="F128" s="296"/>
      <c r="G128" s="297" t="s">
        <v>1063</v>
      </c>
      <c r="H128" s="297" t="s">
        <v>1064</v>
      </c>
      <c r="I128" s="297" t="s">
        <v>159</v>
      </c>
      <c r="J128" s="297" t="s">
        <v>145</v>
      </c>
      <c r="K128" s="296" t="s">
        <v>109</v>
      </c>
      <c r="L128" s="297"/>
      <c r="M128" s="296" t="s">
        <v>141</v>
      </c>
      <c r="N128" s="296" t="s">
        <v>111</v>
      </c>
      <c r="O128" s="297" t="s">
        <v>112</v>
      </c>
      <c r="P128" s="296" t="s">
        <v>146</v>
      </c>
      <c r="Q128" s="297" t="s">
        <v>114</v>
      </c>
      <c r="R128" s="296" t="s">
        <v>111</v>
      </c>
      <c r="S128" s="297" t="s">
        <v>115</v>
      </c>
      <c r="T128" s="297" t="s">
        <v>116</v>
      </c>
      <c r="U128" s="296">
        <v>60</v>
      </c>
      <c r="V128" s="297" t="s">
        <v>117</v>
      </c>
      <c r="W128" s="296"/>
      <c r="X128" s="296"/>
      <c r="Y128" s="296"/>
      <c r="Z128" s="298">
        <v>0</v>
      </c>
      <c r="AA128" s="297">
        <v>90</v>
      </c>
      <c r="AB128" s="297">
        <v>10</v>
      </c>
      <c r="AC128" s="299" t="s">
        <v>181</v>
      </c>
      <c r="AD128" s="292" t="s">
        <v>119</v>
      </c>
      <c r="AE128" s="299">
        <v>3</v>
      </c>
      <c r="AF128" s="300">
        <v>1244686.7</v>
      </c>
      <c r="AG128" s="301">
        <v>3734060.1</v>
      </c>
      <c r="AH128" s="301">
        <v>4182147.31</v>
      </c>
      <c r="AI128" s="299"/>
      <c r="AJ128" s="300"/>
      <c r="AK128" s="300"/>
      <c r="AL128" s="296" t="s">
        <v>120</v>
      </c>
      <c r="AM128" s="297"/>
      <c r="AN128" s="297"/>
      <c r="AO128" s="297"/>
      <c r="AP128" s="297"/>
      <c r="AQ128" s="297" t="s">
        <v>1065</v>
      </c>
      <c r="AR128" s="297"/>
      <c r="AS128" s="297"/>
      <c r="AT128" s="297"/>
      <c r="AU128" s="297"/>
      <c r="AV128" s="297"/>
      <c r="AW128" s="297"/>
      <c r="AX128" s="248" t="s">
        <v>100</v>
      </c>
      <c r="AY128" s="248" t="s">
        <v>461</v>
      </c>
      <c r="AZ128" s="294"/>
      <c r="BA128" s="294"/>
      <c r="BB128" s="294"/>
      <c r="BC128" s="294"/>
      <c r="BD128" s="294"/>
      <c r="BE128" s="294"/>
      <c r="BF128" s="294"/>
      <c r="BG128" s="294"/>
      <c r="BH128" s="294"/>
      <c r="BI128" s="294"/>
      <c r="BJ128" s="294"/>
      <c r="BK128" s="294"/>
      <c r="BL128" s="294"/>
      <c r="BM128" s="294"/>
      <c r="BN128" s="294"/>
      <c r="BO128" s="294"/>
      <c r="BP128" s="294"/>
      <c r="BQ128" s="294"/>
      <c r="BR128" s="294"/>
      <c r="BS128" s="294"/>
      <c r="BT128" s="294"/>
      <c r="BU128" s="294"/>
      <c r="BV128" s="294"/>
      <c r="BW128" s="294"/>
      <c r="BX128" s="294"/>
      <c r="BY128" s="294"/>
      <c r="BZ128" s="294"/>
      <c r="CA128" s="294"/>
      <c r="CB128" s="294"/>
      <c r="CC128" s="294"/>
      <c r="CD128" s="294"/>
      <c r="CE128" s="294"/>
      <c r="CF128" s="294"/>
      <c r="CG128" s="294"/>
      <c r="CH128" s="294"/>
      <c r="CI128" s="294"/>
      <c r="CJ128" s="294"/>
      <c r="CK128" s="294"/>
      <c r="CL128" s="294"/>
      <c r="CM128" s="294"/>
      <c r="CN128" s="294"/>
      <c r="CO128" s="294"/>
      <c r="CP128" s="294"/>
      <c r="CQ128" s="294"/>
      <c r="CR128" s="294"/>
      <c r="CS128" s="294"/>
      <c r="CT128" s="294"/>
      <c r="CU128" s="294"/>
      <c r="CV128" s="294"/>
      <c r="CW128" s="294"/>
      <c r="CX128" s="294"/>
      <c r="CY128" s="294"/>
      <c r="CZ128" s="294"/>
      <c r="DA128" s="294"/>
      <c r="DB128" s="294"/>
      <c r="DC128" s="294"/>
      <c r="DD128" s="294"/>
      <c r="DE128" s="294"/>
      <c r="DF128" s="294"/>
      <c r="DG128" s="294"/>
      <c r="DH128" s="294"/>
      <c r="DI128" s="294"/>
      <c r="DJ128" s="294"/>
      <c r="DK128" s="294"/>
      <c r="DL128" s="294"/>
      <c r="DM128" s="294"/>
      <c r="DN128" s="294"/>
      <c r="DO128" s="294"/>
      <c r="DP128" s="294"/>
      <c r="DQ128" s="294"/>
      <c r="DR128" s="294"/>
      <c r="DS128" s="294"/>
      <c r="DT128" s="294"/>
      <c r="DU128" s="294"/>
      <c r="DV128" s="294"/>
      <c r="DW128" s="294"/>
      <c r="DX128" s="294"/>
      <c r="DY128" s="294"/>
      <c r="DZ128" s="294"/>
      <c r="EA128" s="294"/>
      <c r="EB128" s="294"/>
      <c r="EC128" s="294"/>
      <c r="ED128" s="294"/>
      <c r="EE128" s="294"/>
      <c r="EF128" s="294"/>
      <c r="EG128" s="294"/>
      <c r="EH128" s="294"/>
      <c r="EI128" s="294"/>
      <c r="EJ128" s="294"/>
      <c r="EK128" s="294"/>
      <c r="EL128" s="294"/>
      <c r="EM128" s="294"/>
      <c r="EN128" s="294"/>
      <c r="EO128" s="294"/>
      <c r="EP128" s="294"/>
      <c r="EQ128" s="294"/>
      <c r="ER128" s="294"/>
      <c r="ES128" s="294"/>
      <c r="ET128" s="294"/>
      <c r="EU128" s="294"/>
      <c r="EV128" s="294"/>
      <c r="EW128" s="294"/>
      <c r="EX128" s="294"/>
      <c r="EY128" s="294"/>
      <c r="EZ128" s="294"/>
      <c r="FA128" s="294"/>
      <c r="FB128" s="294"/>
      <c r="FC128" s="294"/>
      <c r="FD128" s="294"/>
      <c r="FE128" s="294"/>
      <c r="FF128" s="294"/>
      <c r="FG128" s="294"/>
      <c r="FH128" s="294"/>
      <c r="FI128" s="294"/>
      <c r="FJ128" s="294"/>
      <c r="FK128" s="294"/>
      <c r="FL128" s="294"/>
      <c r="FM128" s="294"/>
      <c r="FN128" s="294"/>
      <c r="FO128" s="294"/>
      <c r="FP128" s="294"/>
      <c r="FQ128" s="294"/>
      <c r="FR128" s="294"/>
      <c r="FS128" s="294"/>
      <c r="FT128" s="294"/>
      <c r="FU128" s="294"/>
      <c r="FV128" s="294"/>
      <c r="FW128" s="294"/>
      <c r="FX128" s="294"/>
      <c r="FY128" s="294"/>
      <c r="FZ128" s="294"/>
      <c r="GA128" s="294"/>
      <c r="GB128" s="294"/>
      <c r="GC128" s="294"/>
      <c r="GD128" s="294"/>
      <c r="GE128" s="294"/>
      <c r="GF128" s="294"/>
      <c r="GG128" s="294"/>
      <c r="GH128" s="294"/>
      <c r="GI128" s="294"/>
      <c r="GJ128" s="294"/>
      <c r="GK128" s="294"/>
      <c r="GL128" s="294"/>
      <c r="GM128" s="294"/>
      <c r="GN128" s="294"/>
      <c r="GO128" s="294"/>
      <c r="GP128" s="294"/>
      <c r="GQ128" s="294"/>
      <c r="GR128" s="294"/>
      <c r="GS128" s="294"/>
      <c r="GT128" s="36"/>
      <c r="GU128" s="36"/>
      <c r="GV128" s="36"/>
      <c r="GW128" s="36"/>
      <c r="GX128" s="36"/>
      <c r="GY128" s="36"/>
      <c r="GZ128" s="36"/>
      <c r="HA128" s="36"/>
      <c r="HB128" s="36"/>
      <c r="HC128" s="36"/>
      <c r="HD128" s="36"/>
      <c r="HE128" s="36"/>
      <c r="HF128" s="36"/>
      <c r="HG128" s="36"/>
      <c r="HH128" s="36"/>
      <c r="HI128" s="36"/>
      <c r="HJ128" s="36"/>
      <c r="HK128" s="36"/>
      <c r="HL128" s="36"/>
      <c r="HM128" s="36"/>
      <c r="HN128" s="36"/>
      <c r="HO128" s="36"/>
      <c r="HP128" s="36"/>
      <c r="HQ128" s="36"/>
      <c r="HR128" s="36"/>
      <c r="HS128" s="36"/>
      <c r="HT128" s="36"/>
      <c r="HU128" s="36"/>
      <c r="HV128" s="36"/>
      <c r="HW128" s="36"/>
      <c r="HX128" s="36"/>
      <c r="HY128" s="36"/>
      <c r="HZ128" s="36"/>
      <c r="IA128" s="36"/>
      <c r="IB128" s="36"/>
      <c r="IC128" s="36"/>
      <c r="ID128" s="36"/>
      <c r="IE128" s="36"/>
      <c r="IF128" s="36"/>
      <c r="IG128" s="36"/>
      <c r="IH128" s="36"/>
      <c r="II128" s="36"/>
      <c r="IJ128" s="36"/>
      <c r="IK128" s="36"/>
      <c r="IL128" s="36"/>
      <c r="IM128" s="36"/>
      <c r="IN128" s="36"/>
      <c r="IO128" s="36"/>
      <c r="IP128" s="36"/>
      <c r="IQ128" s="36"/>
      <c r="IR128" s="36"/>
      <c r="IS128" s="201"/>
      <c r="IT128" s="201"/>
    </row>
    <row r="129" spans="1:254" s="49" customFormat="1" ht="16.5" customHeight="1" x14ac:dyDescent="0.2">
      <c r="A129" s="293" t="s">
        <v>134</v>
      </c>
      <c r="B129" s="130"/>
      <c r="C129" s="293" t="s">
        <v>1066</v>
      </c>
      <c r="D129" s="292" t="s">
        <v>993</v>
      </c>
      <c r="E129" s="293" t="s">
        <v>1067</v>
      </c>
      <c r="F129" s="293"/>
      <c r="G129" s="302" t="s">
        <v>1063</v>
      </c>
      <c r="H129" s="302" t="s">
        <v>1064</v>
      </c>
      <c r="I129" s="302" t="s">
        <v>159</v>
      </c>
      <c r="J129" s="302" t="s">
        <v>145</v>
      </c>
      <c r="K129" s="302"/>
      <c r="L129" s="302"/>
      <c r="M129" s="293" t="s">
        <v>141</v>
      </c>
      <c r="N129" s="293" t="s">
        <v>111</v>
      </c>
      <c r="O129" s="302" t="s">
        <v>112</v>
      </c>
      <c r="P129" s="293" t="s">
        <v>146</v>
      </c>
      <c r="Q129" s="302" t="s">
        <v>114</v>
      </c>
      <c r="R129" s="293" t="s">
        <v>111</v>
      </c>
      <c r="S129" s="302" t="s">
        <v>115</v>
      </c>
      <c r="T129" s="302" t="s">
        <v>116</v>
      </c>
      <c r="U129" s="293">
        <v>60</v>
      </c>
      <c r="V129" s="302" t="s">
        <v>117</v>
      </c>
      <c r="W129" s="293"/>
      <c r="X129" s="293"/>
      <c r="Y129" s="293"/>
      <c r="Z129" s="303">
        <v>0</v>
      </c>
      <c r="AA129" s="302">
        <v>90</v>
      </c>
      <c r="AB129" s="302">
        <v>10</v>
      </c>
      <c r="AC129" s="304" t="s">
        <v>142</v>
      </c>
      <c r="AD129" s="292" t="s">
        <v>119</v>
      </c>
      <c r="AE129" s="304">
        <v>25</v>
      </c>
      <c r="AF129" s="305">
        <v>582500</v>
      </c>
      <c r="AG129" s="306">
        <v>14562500</v>
      </c>
      <c r="AH129" s="306">
        <v>16310000</v>
      </c>
      <c r="AI129" s="304"/>
      <c r="AJ129" s="305"/>
      <c r="AK129" s="305"/>
      <c r="AL129" s="293" t="s">
        <v>120</v>
      </c>
      <c r="AM129" s="302"/>
      <c r="AN129" s="302"/>
      <c r="AO129" s="302"/>
      <c r="AP129" s="302"/>
      <c r="AQ129" s="302" t="s">
        <v>1068</v>
      </c>
      <c r="AR129" s="302"/>
      <c r="AS129" s="302"/>
      <c r="AT129" s="302"/>
      <c r="AU129" s="302"/>
      <c r="AV129" s="302"/>
      <c r="AW129" s="302"/>
      <c r="AX129" s="248" t="s">
        <v>100</v>
      </c>
      <c r="AY129" s="248" t="s">
        <v>461</v>
      </c>
      <c r="AZ129" s="294"/>
      <c r="BA129" s="294"/>
      <c r="BB129" s="294"/>
      <c r="BC129" s="294"/>
      <c r="BD129" s="294"/>
      <c r="BE129" s="294"/>
      <c r="BF129" s="294"/>
      <c r="BG129" s="294"/>
      <c r="BH129" s="294"/>
      <c r="BI129" s="294"/>
      <c r="BJ129" s="294"/>
      <c r="BK129" s="294"/>
      <c r="BL129" s="294"/>
      <c r="BM129" s="294"/>
      <c r="BN129" s="294"/>
      <c r="BO129" s="294"/>
      <c r="BP129" s="294"/>
      <c r="BQ129" s="294"/>
      <c r="BR129" s="294"/>
      <c r="BS129" s="294"/>
      <c r="BT129" s="294"/>
      <c r="BU129" s="294"/>
      <c r="BV129" s="294"/>
      <c r="BW129" s="294"/>
      <c r="BX129" s="294"/>
      <c r="BY129" s="294"/>
      <c r="BZ129" s="294"/>
      <c r="CA129" s="294"/>
      <c r="CB129" s="294"/>
      <c r="CC129" s="294"/>
      <c r="CD129" s="294"/>
      <c r="CE129" s="294"/>
      <c r="CF129" s="294"/>
      <c r="CG129" s="294"/>
      <c r="CH129" s="294"/>
      <c r="CI129" s="294"/>
      <c r="CJ129" s="294"/>
      <c r="CK129" s="294"/>
      <c r="CL129" s="294"/>
      <c r="CM129" s="294"/>
      <c r="CN129" s="294"/>
      <c r="CO129" s="294"/>
      <c r="CP129" s="294"/>
      <c r="CQ129" s="294"/>
      <c r="CR129" s="294"/>
      <c r="CS129" s="294"/>
      <c r="CT129" s="294"/>
      <c r="CU129" s="294"/>
      <c r="CV129" s="294"/>
      <c r="CW129" s="294"/>
      <c r="CX129" s="294"/>
      <c r="CY129" s="294"/>
      <c r="CZ129" s="294"/>
      <c r="DA129" s="294"/>
      <c r="DB129" s="294"/>
      <c r="DC129" s="294"/>
      <c r="DD129" s="294"/>
      <c r="DE129" s="294"/>
      <c r="DF129" s="294"/>
      <c r="DG129" s="294"/>
      <c r="DH129" s="294"/>
      <c r="DI129" s="294"/>
      <c r="DJ129" s="294"/>
      <c r="DK129" s="294"/>
      <c r="DL129" s="294"/>
      <c r="DM129" s="294"/>
      <c r="DN129" s="294"/>
      <c r="DO129" s="294"/>
      <c r="DP129" s="294"/>
      <c r="DQ129" s="294"/>
      <c r="DR129" s="294"/>
      <c r="DS129" s="294"/>
      <c r="DT129" s="294"/>
      <c r="DU129" s="294"/>
      <c r="DV129" s="294"/>
      <c r="DW129" s="294"/>
      <c r="DX129" s="294"/>
      <c r="DY129" s="294"/>
      <c r="DZ129" s="294"/>
      <c r="EA129" s="294"/>
      <c r="EB129" s="294"/>
      <c r="EC129" s="294"/>
      <c r="ED129" s="294"/>
      <c r="EE129" s="294"/>
      <c r="EF129" s="294"/>
      <c r="EG129" s="294"/>
      <c r="EH129" s="294"/>
      <c r="EI129" s="294"/>
      <c r="EJ129" s="294"/>
      <c r="EK129" s="294"/>
      <c r="EL129" s="294"/>
      <c r="EM129" s="294"/>
      <c r="EN129" s="294"/>
      <c r="EO129" s="294"/>
      <c r="EP129" s="294"/>
      <c r="EQ129" s="294"/>
      <c r="ER129" s="294"/>
      <c r="ES129" s="294"/>
      <c r="ET129" s="294"/>
      <c r="EU129" s="294"/>
      <c r="EV129" s="294"/>
      <c r="EW129" s="294"/>
      <c r="EX129" s="294"/>
      <c r="EY129" s="294"/>
      <c r="EZ129" s="294"/>
      <c r="FA129" s="294"/>
      <c r="FB129" s="294"/>
      <c r="FC129" s="294"/>
      <c r="FD129" s="294"/>
      <c r="FE129" s="294"/>
      <c r="FF129" s="294"/>
      <c r="FG129" s="294"/>
      <c r="FH129" s="294"/>
      <c r="FI129" s="294"/>
      <c r="FJ129" s="294"/>
      <c r="FK129" s="294"/>
      <c r="FL129" s="294"/>
      <c r="FM129" s="294"/>
      <c r="FN129" s="294"/>
      <c r="FO129" s="294"/>
      <c r="FP129" s="294"/>
      <c r="FQ129" s="294"/>
      <c r="FR129" s="294"/>
      <c r="FS129" s="294"/>
      <c r="FT129" s="294"/>
      <c r="FU129" s="294"/>
      <c r="FV129" s="294"/>
      <c r="FW129" s="294"/>
      <c r="FX129" s="294"/>
      <c r="FY129" s="294"/>
      <c r="FZ129" s="294"/>
      <c r="GA129" s="294"/>
      <c r="GB129" s="294"/>
      <c r="GC129" s="294"/>
      <c r="GD129" s="294"/>
      <c r="GE129" s="294"/>
      <c r="GF129" s="294"/>
      <c r="GG129" s="294"/>
      <c r="GH129" s="294"/>
      <c r="GI129" s="294"/>
      <c r="GJ129" s="294"/>
      <c r="GK129" s="294"/>
      <c r="GL129" s="294"/>
      <c r="GM129" s="294"/>
      <c r="GN129" s="294"/>
      <c r="GO129" s="294"/>
      <c r="GP129" s="294"/>
      <c r="GQ129" s="294"/>
      <c r="GR129" s="294"/>
      <c r="GS129" s="294"/>
      <c r="GT129" s="36"/>
      <c r="GU129" s="36"/>
      <c r="GV129" s="36"/>
      <c r="GW129" s="36"/>
      <c r="GX129" s="36"/>
      <c r="GY129" s="36"/>
      <c r="GZ129" s="36"/>
      <c r="HA129" s="36"/>
      <c r="HB129" s="36"/>
      <c r="HC129" s="36"/>
      <c r="HD129" s="36"/>
      <c r="HE129" s="36"/>
      <c r="HF129" s="36"/>
      <c r="HG129" s="36"/>
      <c r="HH129" s="36"/>
      <c r="HI129" s="36"/>
      <c r="HJ129" s="36"/>
      <c r="HK129" s="36"/>
      <c r="HL129" s="36"/>
      <c r="HM129" s="36"/>
      <c r="HN129" s="36"/>
      <c r="HO129" s="36"/>
      <c r="HP129" s="36"/>
      <c r="HQ129" s="36"/>
      <c r="HR129" s="36"/>
      <c r="HS129" s="36"/>
      <c r="HT129" s="36"/>
      <c r="HU129" s="36"/>
      <c r="HV129" s="36"/>
      <c r="HW129" s="36"/>
      <c r="HX129" s="36"/>
      <c r="HY129" s="36"/>
      <c r="HZ129" s="36"/>
      <c r="IA129" s="36"/>
      <c r="IB129" s="36"/>
      <c r="IC129" s="36"/>
      <c r="ID129" s="36"/>
      <c r="IE129" s="36"/>
      <c r="IF129" s="36"/>
      <c r="IG129" s="36"/>
      <c r="IH129" s="36"/>
      <c r="II129" s="36"/>
      <c r="IJ129" s="36"/>
      <c r="IK129" s="36"/>
      <c r="IL129" s="36"/>
      <c r="IM129" s="36"/>
      <c r="IN129" s="36"/>
      <c r="IO129" s="36"/>
      <c r="IP129" s="36"/>
      <c r="IQ129" s="36"/>
      <c r="IR129" s="36"/>
    </row>
    <row r="130" spans="1:254" s="49" customFormat="1" ht="16.5" customHeight="1" x14ac:dyDescent="0.2">
      <c r="A130" s="296" t="s">
        <v>134</v>
      </c>
      <c r="B130" s="381"/>
      <c r="C130" s="296" t="s">
        <v>1069</v>
      </c>
      <c r="D130" s="297" t="s">
        <v>144</v>
      </c>
      <c r="E130" s="296" t="s">
        <v>1070</v>
      </c>
      <c r="F130" s="296"/>
      <c r="G130" s="297" t="s">
        <v>1071</v>
      </c>
      <c r="H130" s="297" t="s">
        <v>1072</v>
      </c>
      <c r="I130" s="297" t="s">
        <v>1073</v>
      </c>
      <c r="J130" s="297" t="s">
        <v>145</v>
      </c>
      <c r="K130" s="296" t="s">
        <v>109</v>
      </c>
      <c r="L130" s="297"/>
      <c r="M130" s="296" t="s">
        <v>141</v>
      </c>
      <c r="N130" s="296" t="s">
        <v>111</v>
      </c>
      <c r="O130" s="297" t="s">
        <v>112</v>
      </c>
      <c r="P130" s="296" t="s">
        <v>146</v>
      </c>
      <c r="Q130" s="297" t="s">
        <v>114</v>
      </c>
      <c r="R130" s="296" t="s">
        <v>111</v>
      </c>
      <c r="S130" s="297" t="s">
        <v>115</v>
      </c>
      <c r="T130" s="297" t="s">
        <v>116</v>
      </c>
      <c r="U130" s="296">
        <v>60</v>
      </c>
      <c r="V130" s="297" t="s">
        <v>117</v>
      </c>
      <c r="W130" s="296"/>
      <c r="X130" s="296"/>
      <c r="Y130" s="296"/>
      <c r="Z130" s="298">
        <v>0</v>
      </c>
      <c r="AA130" s="297">
        <v>90</v>
      </c>
      <c r="AB130" s="297">
        <v>10</v>
      </c>
      <c r="AC130" s="299" t="s">
        <v>142</v>
      </c>
      <c r="AD130" s="292" t="s">
        <v>119</v>
      </c>
      <c r="AE130" s="299">
        <v>158</v>
      </c>
      <c r="AF130" s="300">
        <v>145600</v>
      </c>
      <c r="AG130" s="301">
        <v>23004800</v>
      </c>
      <c r="AH130" s="301">
        <v>25765376</v>
      </c>
      <c r="AI130" s="299"/>
      <c r="AJ130" s="300"/>
      <c r="AK130" s="300"/>
      <c r="AL130" s="296" t="s">
        <v>120</v>
      </c>
      <c r="AM130" s="297"/>
      <c r="AN130" s="297"/>
      <c r="AO130" s="297"/>
      <c r="AP130" s="297"/>
      <c r="AQ130" s="297" t="s">
        <v>1074</v>
      </c>
      <c r="AR130" s="297"/>
      <c r="AS130" s="297"/>
      <c r="AT130" s="297"/>
      <c r="AU130" s="297"/>
      <c r="AV130" s="297"/>
      <c r="AW130" s="297"/>
      <c r="AX130" s="248" t="s">
        <v>100</v>
      </c>
      <c r="AY130" s="248" t="s">
        <v>461</v>
      </c>
      <c r="AZ130" s="295"/>
      <c r="BA130" s="295"/>
      <c r="BB130" s="295"/>
      <c r="BC130" s="295"/>
      <c r="BD130" s="295"/>
      <c r="BE130" s="295"/>
      <c r="BF130" s="295"/>
      <c r="BG130" s="295"/>
      <c r="BH130" s="295"/>
      <c r="BI130" s="295"/>
      <c r="BJ130" s="295"/>
      <c r="BK130" s="295"/>
      <c r="BL130" s="295"/>
      <c r="BM130" s="295"/>
      <c r="BN130" s="295"/>
      <c r="BO130" s="295"/>
      <c r="BP130" s="295"/>
      <c r="BQ130" s="295"/>
      <c r="BR130" s="295"/>
      <c r="BS130" s="295"/>
      <c r="BT130" s="295"/>
      <c r="BU130" s="295"/>
      <c r="BV130" s="295"/>
      <c r="BW130" s="295"/>
      <c r="BX130" s="295"/>
      <c r="BY130" s="295"/>
      <c r="BZ130" s="295"/>
      <c r="CA130" s="295"/>
      <c r="CB130" s="295"/>
      <c r="CC130" s="295"/>
      <c r="CD130" s="295"/>
      <c r="CE130" s="295"/>
      <c r="CF130" s="295"/>
      <c r="CG130" s="295"/>
      <c r="CH130" s="295"/>
      <c r="CI130" s="295"/>
      <c r="CJ130" s="295"/>
      <c r="CK130" s="295"/>
      <c r="CL130" s="295"/>
      <c r="CM130" s="295"/>
      <c r="CN130" s="295"/>
      <c r="CO130" s="295"/>
      <c r="CP130" s="295"/>
      <c r="CQ130" s="295"/>
      <c r="CR130" s="295"/>
      <c r="CS130" s="295"/>
      <c r="CT130" s="295"/>
      <c r="CU130" s="295"/>
      <c r="CV130" s="295"/>
      <c r="CW130" s="295"/>
      <c r="CX130" s="295"/>
      <c r="CY130" s="295"/>
      <c r="CZ130" s="295"/>
      <c r="DA130" s="295"/>
      <c r="DB130" s="295"/>
      <c r="DC130" s="295"/>
      <c r="DD130" s="295"/>
      <c r="DE130" s="295"/>
      <c r="DF130" s="295"/>
      <c r="DG130" s="295"/>
      <c r="DH130" s="295"/>
      <c r="DI130" s="295"/>
      <c r="DJ130" s="295"/>
      <c r="DK130" s="295"/>
      <c r="DL130" s="295"/>
      <c r="DM130" s="295"/>
      <c r="DN130" s="295"/>
      <c r="DO130" s="295"/>
      <c r="DP130" s="295"/>
      <c r="DQ130" s="295"/>
      <c r="DR130" s="295"/>
      <c r="DS130" s="295"/>
      <c r="DT130" s="295"/>
      <c r="DU130" s="295"/>
      <c r="DV130" s="295"/>
      <c r="DW130" s="295"/>
      <c r="DX130" s="295"/>
      <c r="DY130" s="295"/>
      <c r="DZ130" s="295"/>
      <c r="EA130" s="295"/>
      <c r="EB130" s="295"/>
      <c r="EC130" s="295"/>
      <c r="ED130" s="295"/>
      <c r="EE130" s="295"/>
      <c r="EF130" s="295"/>
      <c r="EG130" s="295"/>
      <c r="EH130" s="295"/>
      <c r="EI130" s="295"/>
      <c r="EJ130" s="295"/>
      <c r="EK130" s="295"/>
      <c r="EL130" s="295"/>
      <c r="EM130" s="295"/>
      <c r="EN130" s="295"/>
      <c r="EO130" s="295"/>
      <c r="EP130" s="295"/>
      <c r="EQ130" s="295"/>
      <c r="ER130" s="295"/>
      <c r="ES130" s="295"/>
      <c r="ET130" s="295"/>
      <c r="EU130" s="295"/>
      <c r="EV130" s="295"/>
      <c r="EW130" s="295"/>
      <c r="EX130" s="295"/>
      <c r="EY130" s="295"/>
      <c r="EZ130" s="295"/>
      <c r="FA130" s="295"/>
      <c r="FB130" s="295"/>
      <c r="FC130" s="295"/>
      <c r="FD130" s="295"/>
      <c r="FE130" s="295"/>
      <c r="FF130" s="295"/>
      <c r="FG130" s="295"/>
      <c r="FH130" s="295"/>
      <c r="FI130" s="295"/>
      <c r="FJ130" s="295"/>
      <c r="FK130" s="295"/>
      <c r="FL130" s="295"/>
      <c r="FM130" s="295"/>
      <c r="FN130" s="295"/>
      <c r="FO130" s="295"/>
      <c r="FP130" s="295"/>
      <c r="FQ130" s="295"/>
      <c r="FR130" s="295"/>
      <c r="FS130" s="295"/>
      <c r="FT130" s="295"/>
      <c r="FU130" s="295"/>
      <c r="FV130" s="295"/>
      <c r="FW130" s="295"/>
      <c r="FX130" s="295"/>
      <c r="FY130" s="295"/>
      <c r="FZ130" s="295"/>
      <c r="GA130" s="295"/>
      <c r="GB130" s="295"/>
      <c r="GC130" s="295"/>
      <c r="GD130" s="295"/>
      <c r="GE130" s="295"/>
      <c r="GF130" s="295"/>
      <c r="GG130" s="295"/>
      <c r="GH130" s="295"/>
      <c r="GI130" s="295"/>
      <c r="GJ130" s="295"/>
      <c r="GK130" s="295"/>
      <c r="GL130" s="295"/>
      <c r="GM130" s="295"/>
      <c r="GN130" s="295"/>
      <c r="GO130" s="295"/>
      <c r="GP130" s="295"/>
      <c r="GQ130" s="295"/>
      <c r="GR130" s="295"/>
      <c r="GS130" s="295"/>
      <c r="GT130" s="36"/>
      <c r="GU130" s="36"/>
      <c r="GV130" s="36"/>
      <c r="GW130" s="36"/>
      <c r="GX130" s="36"/>
      <c r="GY130" s="36"/>
      <c r="GZ130" s="36"/>
      <c r="HA130" s="36"/>
      <c r="HB130" s="36"/>
      <c r="HC130" s="36"/>
      <c r="HD130" s="36"/>
      <c r="HE130" s="36"/>
      <c r="HF130" s="36"/>
      <c r="HG130" s="36"/>
      <c r="HH130" s="36"/>
      <c r="HI130" s="36"/>
      <c r="HJ130" s="36"/>
      <c r="HK130" s="36"/>
      <c r="HL130" s="36"/>
      <c r="HM130" s="36"/>
      <c r="HN130" s="36"/>
      <c r="HO130" s="36"/>
      <c r="HP130" s="36"/>
      <c r="HQ130" s="36"/>
      <c r="HR130" s="36"/>
      <c r="HS130" s="36"/>
      <c r="HT130" s="36"/>
      <c r="HU130" s="36"/>
      <c r="HV130" s="36"/>
      <c r="HW130" s="36"/>
      <c r="HX130" s="36"/>
      <c r="HY130" s="36"/>
      <c r="HZ130" s="36"/>
      <c r="IA130" s="36"/>
      <c r="IB130" s="36"/>
      <c r="IC130" s="36"/>
      <c r="ID130" s="36"/>
      <c r="IE130" s="36"/>
      <c r="IF130" s="36"/>
      <c r="IG130" s="36"/>
      <c r="IH130" s="36"/>
      <c r="II130" s="36"/>
      <c r="IJ130" s="36"/>
      <c r="IK130" s="36"/>
      <c r="IL130" s="36"/>
      <c r="IM130" s="36"/>
      <c r="IN130" s="36"/>
      <c r="IO130" s="36"/>
      <c r="IP130" s="36"/>
      <c r="IQ130" s="36"/>
      <c r="IR130" s="36"/>
    </row>
    <row r="131" spans="1:254" s="49" customFormat="1" ht="16.5" customHeight="1" x14ac:dyDescent="0.2">
      <c r="A131" s="296" t="s">
        <v>134</v>
      </c>
      <c r="B131" s="381"/>
      <c r="C131" s="296" t="s">
        <v>1075</v>
      </c>
      <c r="D131" s="297" t="s">
        <v>188</v>
      </c>
      <c r="E131" s="296" t="s">
        <v>1076</v>
      </c>
      <c r="F131" s="296"/>
      <c r="G131" s="297" t="s">
        <v>1063</v>
      </c>
      <c r="H131" s="297" t="s">
        <v>1064</v>
      </c>
      <c r="I131" s="297" t="s">
        <v>159</v>
      </c>
      <c r="J131" s="297" t="s">
        <v>145</v>
      </c>
      <c r="K131" s="296" t="s">
        <v>109</v>
      </c>
      <c r="L131" s="297"/>
      <c r="M131" s="296" t="s">
        <v>141</v>
      </c>
      <c r="N131" s="296" t="s">
        <v>111</v>
      </c>
      <c r="O131" s="297" t="s">
        <v>112</v>
      </c>
      <c r="P131" s="296" t="s">
        <v>146</v>
      </c>
      <c r="Q131" s="297" t="s">
        <v>114</v>
      </c>
      <c r="R131" s="296" t="s">
        <v>111</v>
      </c>
      <c r="S131" s="297" t="s">
        <v>115</v>
      </c>
      <c r="T131" s="297" t="s">
        <v>116</v>
      </c>
      <c r="U131" s="296">
        <v>60</v>
      </c>
      <c r="V131" s="297" t="s">
        <v>117</v>
      </c>
      <c r="W131" s="296"/>
      <c r="X131" s="296"/>
      <c r="Y131" s="296"/>
      <c r="Z131" s="298">
        <v>0</v>
      </c>
      <c r="AA131" s="297">
        <v>90</v>
      </c>
      <c r="AB131" s="297">
        <v>10</v>
      </c>
      <c r="AC131" s="299" t="s">
        <v>142</v>
      </c>
      <c r="AD131" s="292" t="s">
        <v>119</v>
      </c>
      <c r="AE131" s="299">
        <v>6</v>
      </c>
      <c r="AF131" s="300">
        <v>252285.2</v>
      </c>
      <c r="AG131" s="301">
        <v>1513711.2</v>
      </c>
      <c r="AH131" s="301">
        <v>1695356.54</v>
      </c>
      <c r="AI131" s="299"/>
      <c r="AJ131" s="300"/>
      <c r="AK131" s="300"/>
      <c r="AL131" s="296" t="s">
        <v>120</v>
      </c>
      <c r="AM131" s="297"/>
      <c r="AN131" s="297"/>
      <c r="AO131" s="297"/>
      <c r="AP131" s="297"/>
      <c r="AQ131" s="297" t="s">
        <v>1077</v>
      </c>
      <c r="AR131" s="297"/>
      <c r="AS131" s="297"/>
      <c r="AT131" s="297"/>
      <c r="AU131" s="297"/>
      <c r="AV131" s="297"/>
      <c r="AW131" s="297"/>
      <c r="AX131" s="248" t="s">
        <v>100</v>
      </c>
      <c r="AY131" s="248" t="s">
        <v>461</v>
      </c>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c r="ED131" s="35"/>
      <c r="EE131" s="35"/>
      <c r="EF131" s="35"/>
      <c r="EG131" s="35"/>
      <c r="EH131" s="35"/>
      <c r="EI131" s="35"/>
      <c r="EJ131" s="35"/>
      <c r="EK131" s="35"/>
      <c r="EL131" s="35"/>
      <c r="EM131" s="35"/>
      <c r="EN131" s="35"/>
      <c r="EO131" s="35"/>
      <c r="EP131" s="35"/>
      <c r="EQ131" s="35"/>
      <c r="ER131" s="35"/>
      <c r="ES131" s="35"/>
      <c r="ET131" s="35"/>
      <c r="EU131" s="35"/>
      <c r="EV131" s="35"/>
      <c r="EW131" s="35"/>
      <c r="EX131" s="35"/>
      <c r="EY131" s="35"/>
      <c r="EZ131" s="35"/>
      <c r="FA131" s="35"/>
      <c r="FB131" s="35"/>
      <c r="FC131" s="35"/>
      <c r="FD131" s="35"/>
      <c r="FE131" s="35"/>
      <c r="FF131" s="35"/>
      <c r="FG131" s="35"/>
      <c r="FH131" s="35"/>
      <c r="FI131" s="35"/>
      <c r="FJ131" s="35"/>
      <c r="FK131" s="35"/>
      <c r="FL131" s="35"/>
      <c r="FM131" s="35"/>
      <c r="FN131" s="35"/>
      <c r="FO131" s="35"/>
      <c r="FP131" s="35"/>
      <c r="FQ131" s="35"/>
      <c r="FR131" s="35"/>
      <c r="FS131" s="35"/>
      <c r="FT131" s="35"/>
      <c r="FU131" s="35"/>
      <c r="FV131" s="35"/>
      <c r="FW131" s="35"/>
      <c r="FX131" s="35"/>
      <c r="FY131" s="35"/>
      <c r="FZ131" s="35"/>
      <c r="GA131" s="35"/>
      <c r="GB131" s="35"/>
      <c r="GC131" s="35"/>
      <c r="GD131" s="35"/>
      <c r="GE131" s="35"/>
      <c r="GF131" s="35"/>
      <c r="GG131" s="35"/>
      <c r="GH131" s="35"/>
      <c r="GI131" s="35"/>
      <c r="GJ131" s="35"/>
      <c r="GK131" s="35"/>
      <c r="GL131" s="35"/>
      <c r="GM131" s="35"/>
      <c r="GN131" s="35"/>
      <c r="GO131" s="35"/>
      <c r="GP131" s="35"/>
      <c r="GQ131" s="35"/>
      <c r="GR131" s="35"/>
      <c r="GS131" s="35"/>
      <c r="GT131" s="35"/>
      <c r="GU131" s="35"/>
      <c r="GV131" s="35"/>
      <c r="GW131" s="35"/>
      <c r="GX131" s="35"/>
      <c r="GY131" s="35"/>
      <c r="GZ131" s="35"/>
      <c r="HA131" s="35"/>
      <c r="HB131" s="35"/>
      <c r="HC131" s="35"/>
      <c r="HD131" s="35"/>
      <c r="HE131" s="35"/>
      <c r="HF131" s="35"/>
      <c r="HG131" s="35"/>
      <c r="HH131" s="35"/>
      <c r="HI131" s="35"/>
      <c r="HJ131" s="35"/>
      <c r="HK131" s="35"/>
      <c r="HL131" s="35"/>
      <c r="HM131" s="35"/>
      <c r="HN131" s="35"/>
      <c r="HO131" s="35"/>
      <c r="HP131" s="35"/>
      <c r="HQ131" s="35"/>
      <c r="HR131" s="35"/>
      <c r="HS131" s="35"/>
      <c r="HT131" s="35"/>
      <c r="HU131" s="35"/>
      <c r="HV131" s="35"/>
      <c r="HW131" s="35"/>
      <c r="HX131" s="35"/>
      <c r="HY131" s="35"/>
      <c r="HZ131" s="35"/>
      <c r="IA131" s="35"/>
      <c r="IB131" s="35"/>
      <c r="IC131" s="35"/>
      <c r="ID131" s="35"/>
      <c r="IE131" s="35"/>
      <c r="IF131" s="35"/>
      <c r="IG131" s="35"/>
      <c r="IH131" s="35"/>
      <c r="II131" s="35"/>
      <c r="IJ131" s="35"/>
      <c r="IK131" s="35"/>
      <c r="IL131" s="35"/>
      <c r="IM131" s="35"/>
      <c r="IN131" s="35"/>
      <c r="IO131" s="35"/>
      <c r="IP131" s="35"/>
      <c r="IQ131" s="35"/>
      <c r="IR131" s="35"/>
    </row>
    <row r="132" spans="1:254" s="8" customFormat="1" ht="14.25" customHeight="1" outlineLevel="1" x14ac:dyDescent="0.2">
      <c r="A132" s="21"/>
      <c r="B132" s="21"/>
      <c r="C132" s="21"/>
      <c r="D132" s="21"/>
      <c r="E132" s="22"/>
      <c r="F132" s="14" t="s">
        <v>210</v>
      </c>
      <c r="G132" s="23"/>
      <c r="H132" s="23"/>
      <c r="I132" s="23"/>
      <c r="J132" s="21"/>
      <c r="K132" s="21"/>
      <c r="L132" s="24"/>
      <c r="M132" s="21"/>
      <c r="N132" s="21"/>
      <c r="O132" s="25"/>
      <c r="P132" s="24"/>
      <c r="Q132" s="24"/>
      <c r="R132" s="21"/>
      <c r="S132" s="25"/>
      <c r="T132" s="24"/>
      <c r="U132" s="24"/>
      <c r="V132" s="24"/>
      <c r="W132" s="24"/>
      <c r="X132" s="24"/>
      <c r="Y132" s="24"/>
      <c r="Z132" s="26"/>
      <c r="AA132" s="24"/>
      <c r="AB132" s="26"/>
      <c r="AC132" s="24"/>
      <c r="AD132" s="24"/>
      <c r="AE132" s="27"/>
      <c r="AF132" s="28"/>
      <c r="AG132" s="59">
        <f>SUM(AG10:AG131)</f>
        <v>171094948.02999997</v>
      </c>
      <c r="AH132" s="59">
        <f>SUM(AH10:AH131)</f>
        <v>191626341.78</v>
      </c>
      <c r="AI132" s="59">
        <f>SUM(AI10:AI131)</f>
        <v>0</v>
      </c>
      <c r="AJ132" s="59"/>
      <c r="AK132" s="59"/>
      <c r="AL132" s="32"/>
      <c r="AM132" s="32"/>
      <c r="AN132" s="32"/>
      <c r="AO132" s="24"/>
      <c r="AP132" s="24"/>
      <c r="AQ132" s="24"/>
      <c r="AR132" s="22"/>
      <c r="AS132" s="24"/>
      <c r="AT132" s="24"/>
      <c r="AU132" s="24"/>
      <c r="AV132" s="24"/>
      <c r="AW132" s="22"/>
      <c r="AX132" s="22"/>
      <c r="AY132" s="18"/>
    </row>
    <row r="133" spans="1:254" s="8" customFormat="1" ht="14.25" customHeight="1" outlineLevel="1" x14ac:dyDescent="0.2">
      <c r="A133" s="21"/>
      <c r="B133" s="21"/>
      <c r="C133" s="21"/>
      <c r="D133" s="21"/>
      <c r="E133" s="22"/>
      <c r="F133" s="20" t="s">
        <v>211</v>
      </c>
      <c r="G133" s="23"/>
      <c r="H133" s="23"/>
      <c r="I133" s="23"/>
      <c r="J133" s="21"/>
      <c r="K133" s="21"/>
      <c r="L133" s="24"/>
      <c r="M133" s="21"/>
      <c r="N133" s="21"/>
      <c r="O133" s="25"/>
      <c r="P133" s="24"/>
      <c r="Q133" s="24"/>
      <c r="R133" s="21"/>
      <c r="S133" s="25"/>
      <c r="T133" s="24"/>
      <c r="U133" s="24"/>
      <c r="V133" s="24"/>
      <c r="W133" s="24"/>
      <c r="X133" s="24"/>
      <c r="Y133" s="24"/>
      <c r="Z133" s="26"/>
      <c r="AA133" s="24"/>
      <c r="AB133" s="26"/>
      <c r="AC133" s="24"/>
      <c r="AD133" s="24"/>
      <c r="AE133" s="27"/>
      <c r="AF133" s="28"/>
      <c r="AG133" s="59"/>
      <c r="AH133" s="59"/>
      <c r="AI133" s="30"/>
      <c r="AJ133" s="59"/>
      <c r="AK133" s="59"/>
      <c r="AL133" s="32"/>
      <c r="AM133" s="32"/>
      <c r="AN133" s="32"/>
      <c r="AO133" s="24"/>
      <c r="AP133" s="24"/>
      <c r="AQ133" s="24"/>
      <c r="AR133" s="22"/>
      <c r="AS133" s="24"/>
      <c r="AT133" s="24"/>
      <c r="AU133" s="24"/>
      <c r="AV133" s="24"/>
      <c r="AW133" s="22"/>
      <c r="AX133" s="22"/>
      <c r="AY133" s="18"/>
    </row>
    <row r="134" spans="1:254" s="267" customFormat="1" ht="12.95" customHeight="1" x14ac:dyDescent="0.25">
      <c r="A134" s="269" t="s">
        <v>379</v>
      </c>
      <c r="B134" s="269"/>
      <c r="C134" s="270">
        <v>270011422</v>
      </c>
      <c r="D134" s="307" t="s">
        <v>1102</v>
      </c>
      <c r="E134" s="271"/>
      <c r="F134" s="271"/>
      <c r="G134" s="271" t="s">
        <v>380</v>
      </c>
      <c r="H134" s="271" t="s">
        <v>381</v>
      </c>
      <c r="I134" s="271" t="s">
        <v>382</v>
      </c>
      <c r="J134" s="272" t="s">
        <v>353</v>
      </c>
      <c r="K134" s="246" t="s">
        <v>383</v>
      </c>
      <c r="L134" s="273" t="s">
        <v>110</v>
      </c>
      <c r="M134" s="274" t="s">
        <v>83</v>
      </c>
      <c r="N134" s="274" t="s">
        <v>111</v>
      </c>
      <c r="O134" s="273" t="s">
        <v>112</v>
      </c>
      <c r="P134" s="274" t="s">
        <v>330</v>
      </c>
      <c r="Q134" s="273" t="s">
        <v>114</v>
      </c>
      <c r="R134" s="274" t="s">
        <v>111</v>
      </c>
      <c r="S134" s="271" t="s">
        <v>115</v>
      </c>
      <c r="T134" s="271" t="s">
        <v>116</v>
      </c>
      <c r="U134" s="274">
        <v>60</v>
      </c>
      <c r="V134" s="273" t="s">
        <v>117</v>
      </c>
      <c r="W134" s="275"/>
      <c r="X134" s="275"/>
      <c r="Y134" s="275"/>
      <c r="Z134" s="276">
        <v>30</v>
      </c>
      <c r="AA134" s="273">
        <v>70</v>
      </c>
      <c r="AB134" s="273">
        <v>0</v>
      </c>
      <c r="AC134" s="277" t="s">
        <v>142</v>
      </c>
      <c r="AD134" s="273" t="s">
        <v>119</v>
      </c>
      <c r="AE134" s="277">
        <v>10000</v>
      </c>
      <c r="AF134" s="278">
        <v>178.58</v>
      </c>
      <c r="AG134" s="279">
        <f t="shared" ref="AG134:AG162" si="0">AF134*AE134</f>
        <v>1785800.0000000002</v>
      </c>
      <c r="AH134" s="279">
        <f t="shared" ref="AH134:AH162" si="1">AG134*1.12</f>
        <v>2000096.0000000005</v>
      </c>
      <c r="AI134" s="280"/>
      <c r="AJ134" s="279"/>
      <c r="AK134" s="279"/>
      <c r="AL134" s="269" t="s">
        <v>120</v>
      </c>
      <c r="AM134" s="271"/>
      <c r="AN134" s="271"/>
      <c r="AO134" s="271"/>
      <c r="AP134" s="271" t="s">
        <v>384</v>
      </c>
      <c r="AQ134" s="271"/>
      <c r="AR134" s="271"/>
      <c r="AS134" s="271"/>
      <c r="AT134" s="271"/>
      <c r="AU134" s="271"/>
      <c r="AV134" s="271"/>
      <c r="AW134" s="269" t="s">
        <v>109</v>
      </c>
      <c r="AX134" s="269" t="s">
        <v>442</v>
      </c>
      <c r="AY134" s="269" t="s">
        <v>994</v>
      </c>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c r="CF134" s="266"/>
      <c r="CG134" s="266"/>
      <c r="CH134" s="266"/>
      <c r="CI134" s="266"/>
      <c r="CJ134" s="266"/>
      <c r="CK134" s="266"/>
      <c r="CL134" s="266"/>
      <c r="CM134" s="266"/>
      <c r="CN134" s="266"/>
      <c r="CO134" s="266"/>
      <c r="CP134" s="266"/>
      <c r="CQ134" s="266"/>
      <c r="CR134" s="266"/>
      <c r="CS134" s="266"/>
      <c r="CT134" s="266"/>
      <c r="CU134" s="266"/>
      <c r="CV134" s="266"/>
      <c r="CW134" s="266"/>
      <c r="CX134" s="266"/>
      <c r="CY134" s="266"/>
      <c r="CZ134" s="266"/>
      <c r="DA134" s="266"/>
      <c r="DB134" s="266"/>
      <c r="DC134" s="266"/>
      <c r="DD134" s="266"/>
      <c r="DE134" s="266"/>
      <c r="DF134" s="266"/>
      <c r="DG134" s="266"/>
      <c r="DH134" s="266"/>
      <c r="DI134" s="266"/>
      <c r="DJ134" s="266"/>
      <c r="DK134" s="266"/>
      <c r="DL134" s="266"/>
      <c r="DM134" s="266"/>
      <c r="DN134" s="266"/>
      <c r="DO134" s="266"/>
      <c r="DP134" s="266"/>
      <c r="DQ134" s="266"/>
      <c r="DR134" s="266"/>
      <c r="DS134" s="266"/>
      <c r="DT134" s="266"/>
      <c r="DU134" s="266"/>
      <c r="DV134" s="266"/>
      <c r="DW134" s="266"/>
      <c r="DX134" s="266"/>
      <c r="DY134" s="266"/>
      <c r="DZ134" s="266"/>
      <c r="EA134" s="266"/>
      <c r="EB134" s="266"/>
      <c r="EC134" s="266"/>
      <c r="ED134" s="266"/>
      <c r="EE134" s="266"/>
      <c r="EF134" s="266"/>
      <c r="EG134" s="266"/>
      <c r="EH134" s="266"/>
      <c r="EI134" s="266"/>
      <c r="EJ134" s="266"/>
      <c r="EK134" s="266"/>
      <c r="EL134" s="266"/>
      <c r="EM134" s="266"/>
      <c r="EN134" s="266"/>
      <c r="EO134" s="266"/>
      <c r="EP134" s="266"/>
      <c r="EQ134" s="266"/>
      <c r="ER134" s="266"/>
      <c r="ES134" s="266"/>
      <c r="ET134" s="266"/>
      <c r="EU134" s="266"/>
      <c r="EV134" s="266"/>
      <c r="EW134" s="266"/>
      <c r="EX134" s="266"/>
      <c r="EY134" s="266"/>
      <c r="EZ134" s="266"/>
      <c r="FA134" s="266"/>
      <c r="FB134" s="266"/>
      <c r="FC134" s="266"/>
      <c r="FD134" s="266"/>
      <c r="FE134" s="266"/>
      <c r="FF134" s="266"/>
      <c r="FG134" s="266"/>
      <c r="FH134" s="266"/>
      <c r="FI134" s="266"/>
      <c r="FJ134" s="266"/>
      <c r="FK134" s="266"/>
      <c r="FL134" s="266"/>
      <c r="FM134" s="266"/>
      <c r="FN134" s="266"/>
      <c r="FO134" s="266"/>
      <c r="FP134" s="266"/>
      <c r="FQ134" s="266"/>
      <c r="FR134" s="266"/>
      <c r="FS134" s="266"/>
      <c r="FT134" s="266"/>
      <c r="FU134" s="266"/>
      <c r="FV134" s="266"/>
      <c r="FW134" s="266"/>
      <c r="FX134" s="266"/>
      <c r="FY134" s="266"/>
      <c r="FZ134" s="266"/>
      <c r="GA134" s="266"/>
      <c r="GB134" s="266"/>
      <c r="GC134" s="266"/>
      <c r="GD134" s="266"/>
      <c r="GE134" s="266"/>
      <c r="GF134" s="266"/>
      <c r="GG134" s="266"/>
      <c r="GH134" s="266"/>
      <c r="GI134" s="266"/>
      <c r="GJ134" s="266"/>
      <c r="GK134" s="266"/>
      <c r="GL134" s="266"/>
      <c r="GM134" s="266"/>
      <c r="GN134" s="266"/>
      <c r="GO134" s="266"/>
      <c r="GP134" s="266"/>
      <c r="GQ134" s="266"/>
      <c r="GR134" s="266"/>
      <c r="GS134" s="266"/>
      <c r="GT134" s="266"/>
      <c r="GU134" s="266"/>
      <c r="GV134" s="266"/>
      <c r="GW134" s="266"/>
      <c r="GX134" s="266"/>
      <c r="GY134" s="266"/>
      <c r="GZ134" s="266"/>
      <c r="HA134" s="266"/>
      <c r="HB134" s="266"/>
      <c r="HC134" s="266"/>
      <c r="HD134" s="266"/>
      <c r="HE134" s="266"/>
      <c r="HF134" s="266"/>
      <c r="HG134" s="266"/>
      <c r="HH134" s="266"/>
      <c r="HI134" s="266"/>
      <c r="HJ134" s="266"/>
      <c r="HK134" s="266"/>
      <c r="HL134" s="266"/>
      <c r="HM134" s="266"/>
      <c r="HN134" s="266"/>
      <c r="HO134" s="266"/>
      <c r="HP134" s="266"/>
      <c r="HQ134" s="266"/>
      <c r="HR134" s="266"/>
      <c r="HS134" s="266"/>
      <c r="HT134" s="266"/>
      <c r="HU134" s="266"/>
      <c r="HV134" s="266"/>
      <c r="HW134" s="266"/>
      <c r="HX134" s="266"/>
      <c r="HY134" s="266"/>
      <c r="HZ134" s="266"/>
      <c r="IA134" s="266"/>
      <c r="IB134" s="266"/>
      <c r="IC134" s="266"/>
      <c r="ID134" s="266"/>
      <c r="IE134" s="266"/>
      <c r="IF134" s="266"/>
      <c r="IG134" s="266"/>
      <c r="IH134" s="266"/>
      <c r="II134" s="266"/>
      <c r="IJ134" s="266"/>
      <c r="IK134" s="266"/>
      <c r="IL134" s="266"/>
      <c r="IM134" s="266"/>
      <c r="IN134" s="266"/>
      <c r="IO134" s="266"/>
      <c r="IP134" s="266"/>
      <c r="IQ134" s="266"/>
      <c r="IR134" s="266"/>
      <c r="IS134" s="266"/>
      <c r="IT134" s="266"/>
    </row>
    <row r="135" spans="1:254" s="267" customFormat="1" ht="12.95" customHeight="1" x14ac:dyDescent="0.25">
      <c r="A135" s="269" t="s">
        <v>379</v>
      </c>
      <c r="B135" s="269"/>
      <c r="C135" s="270">
        <v>270011422</v>
      </c>
      <c r="D135" s="307" t="s">
        <v>1103</v>
      </c>
      <c r="E135" s="271"/>
      <c r="F135" s="271"/>
      <c r="G135" s="271" t="s">
        <v>380</v>
      </c>
      <c r="H135" s="271" t="s">
        <v>381</v>
      </c>
      <c r="I135" s="271" t="s">
        <v>382</v>
      </c>
      <c r="J135" s="272" t="s">
        <v>353</v>
      </c>
      <c r="K135" s="246" t="s">
        <v>383</v>
      </c>
      <c r="L135" s="273" t="s">
        <v>110</v>
      </c>
      <c r="M135" s="274" t="s">
        <v>83</v>
      </c>
      <c r="N135" s="274" t="s">
        <v>111</v>
      </c>
      <c r="O135" s="273" t="s">
        <v>112</v>
      </c>
      <c r="P135" s="274" t="s">
        <v>330</v>
      </c>
      <c r="Q135" s="273" t="s">
        <v>114</v>
      </c>
      <c r="R135" s="274" t="s">
        <v>111</v>
      </c>
      <c r="S135" s="271" t="s">
        <v>115</v>
      </c>
      <c r="T135" s="271" t="s">
        <v>116</v>
      </c>
      <c r="U135" s="274">
        <v>60</v>
      </c>
      <c r="V135" s="273" t="s">
        <v>117</v>
      </c>
      <c r="W135" s="275"/>
      <c r="X135" s="275"/>
      <c r="Y135" s="275"/>
      <c r="Z135" s="276">
        <v>30</v>
      </c>
      <c r="AA135" s="273">
        <v>70</v>
      </c>
      <c r="AB135" s="273">
        <v>0</v>
      </c>
      <c r="AC135" s="277" t="s">
        <v>142</v>
      </c>
      <c r="AD135" s="273" t="s">
        <v>119</v>
      </c>
      <c r="AE135" s="277">
        <v>10000</v>
      </c>
      <c r="AF135" s="278">
        <v>190</v>
      </c>
      <c r="AG135" s="279">
        <f t="shared" si="0"/>
        <v>1900000</v>
      </c>
      <c r="AH135" s="279">
        <f t="shared" si="1"/>
        <v>2128000</v>
      </c>
      <c r="AI135" s="280"/>
      <c r="AJ135" s="279"/>
      <c r="AK135" s="279"/>
      <c r="AL135" s="269" t="s">
        <v>120</v>
      </c>
      <c r="AM135" s="271"/>
      <c r="AN135" s="271"/>
      <c r="AO135" s="271"/>
      <c r="AP135" s="271" t="s">
        <v>384</v>
      </c>
      <c r="AQ135" s="271"/>
      <c r="AR135" s="271"/>
      <c r="AS135" s="271"/>
      <c r="AT135" s="271"/>
      <c r="AU135" s="271"/>
      <c r="AV135" s="271"/>
      <c r="AW135" s="269" t="s">
        <v>109</v>
      </c>
      <c r="AX135" s="269" t="s">
        <v>442</v>
      </c>
      <c r="AY135" s="269" t="s">
        <v>995</v>
      </c>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c r="EA135" s="266"/>
      <c r="EB135" s="266"/>
      <c r="EC135" s="266"/>
      <c r="ED135" s="266"/>
      <c r="EE135" s="266"/>
      <c r="EF135" s="266"/>
      <c r="EG135" s="266"/>
      <c r="EH135" s="266"/>
      <c r="EI135" s="266"/>
      <c r="EJ135" s="266"/>
      <c r="EK135" s="266"/>
      <c r="EL135" s="266"/>
      <c r="EM135" s="266"/>
      <c r="EN135" s="266"/>
      <c r="EO135" s="266"/>
      <c r="EP135" s="266"/>
      <c r="EQ135" s="266"/>
      <c r="ER135" s="266"/>
      <c r="ES135" s="266"/>
      <c r="ET135" s="266"/>
      <c r="EU135" s="266"/>
      <c r="EV135" s="266"/>
      <c r="EW135" s="266"/>
      <c r="EX135" s="266"/>
      <c r="EY135" s="266"/>
      <c r="EZ135" s="266"/>
      <c r="FA135" s="266"/>
      <c r="FB135" s="266"/>
      <c r="FC135" s="266"/>
      <c r="FD135" s="266"/>
      <c r="FE135" s="266"/>
      <c r="FF135" s="266"/>
      <c r="FG135" s="266"/>
      <c r="FH135" s="266"/>
      <c r="FI135" s="266"/>
      <c r="FJ135" s="266"/>
      <c r="FK135" s="266"/>
      <c r="FL135" s="266"/>
      <c r="FM135" s="266"/>
      <c r="FN135" s="266"/>
      <c r="FO135" s="266"/>
      <c r="FP135" s="266"/>
      <c r="FQ135" s="266"/>
      <c r="FR135" s="266"/>
      <c r="FS135" s="266"/>
      <c r="FT135" s="266"/>
      <c r="FU135" s="266"/>
      <c r="FV135" s="266"/>
      <c r="FW135" s="266"/>
      <c r="FX135" s="266"/>
      <c r="FY135" s="266"/>
      <c r="FZ135" s="266"/>
      <c r="GA135" s="266"/>
      <c r="GB135" s="266"/>
      <c r="GC135" s="266"/>
      <c r="GD135" s="266"/>
      <c r="GE135" s="266"/>
      <c r="GF135" s="266"/>
      <c r="GG135" s="266"/>
      <c r="GH135" s="266"/>
      <c r="GI135" s="266"/>
      <c r="GJ135" s="266"/>
      <c r="GK135" s="266"/>
      <c r="GL135" s="266"/>
      <c r="GM135" s="266"/>
      <c r="GN135" s="266"/>
      <c r="GO135" s="266"/>
      <c r="GP135" s="266"/>
      <c r="GQ135" s="266"/>
      <c r="GR135" s="266"/>
      <c r="GS135" s="266"/>
      <c r="GT135" s="266"/>
      <c r="GU135" s="266"/>
      <c r="GV135" s="266"/>
      <c r="GW135" s="266"/>
      <c r="GX135" s="266"/>
      <c r="GY135" s="266"/>
      <c r="GZ135" s="266"/>
      <c r="HA135" s="266"/>
      <c r="HB135" s="266"/>
      <c r="HC135" s="266"/>
      <c r="HD135" s="266"/>
      <c r="HE135" s="266"/>
      <c r="HF135" s="266"/>
      <c r="HG135" s="266"/>
      <c r="HH135" s="266"/>
      <c r="HI135" s="266"/>
      <c r="HJ135" s="266"/>
      <c r="HK135" s="266"/>
      <c r="HL135" s="266"/>
      <c r="HM135" s="266"/>
      <c r="HN135" s="266"/>
      <c r="HO135" s="266"/>
      <c r="HP135" s="266"/>
      <c r="HQ135" s="266"/>
      <c r="HR135" s="266"/>
      <c r="HS135" s="266"/>
      <c r="HT135" s="266"/>
      <c r="HU135" s="266"/>
      <c r="HV135" s="266"/>
      <c r="HW135" s="266"/>
      <c r="HX135" s="266"/>
      <c r="HY135" s="266"/>
      <c r="HZ135" s="266"/>
      <c r="IA135" s="266"/>
      <c r="IB135" s="266"/>
      <c r="IC135" s="266"/>
      <c r="ID135" s="266"/>
      <c r="IE135" s="266"/>
      <c r="IF135" s="266"/>
      <c r="IG135" s="266"/>
      <c r="IH135" s="266"/>
      <c r="II135" s="266"/>
      <c r="IJ135" s="266"/>
      <c r="IK135" s="266"/>
      <c r="IL135" s="266"/>
      <c r="IM135" s="266"/>
      <c r="IN135" s="266"/>
      <c r="IO135" s="266"/>
      <c r="IP135" s="266"/>
      <c r="IQ135" s="266"/>
      <c r="IR135" s="266"/>
      <c r="IS135" s="266"/>
      <c r="IT135" s="266"/>
    </row>
    <row r="136" spans="1:254" s="123" customFormat="1" ht="12.95" customHeight="1" x14ac:dyDescent="0.25">
      <c r="A136" s="281" t="s">
        <v>134</v>
      </c>
      <c r="B136" s="281"/>
      <c r="C136" s="282">
        <v>270006296</v>
      </c>
      <c r="D136" s="307" t="s">
        <v>1087</v>
      </c>
      <c r="E136" s="271"/>
      <c r="F136" s="273"/>
      <c r="G136" s="273" t="s">
        <v>385</v>
      </c>
      <c r="H136" s="283" t="s">
        <v>386</v>
      </c>
      <c r="I136" s="283" t="s">
        <v>387</v>
      </c>
      <c r="J136" s="272" t="s">
        <v>353</v>
      </c>
      <c r="K136" s="246" t="s">
        <v>383</v>
      </c>
      <c r="L136" s="273" t="s">
        <v>110</v>
      </c>
      <c r="M136" s="274" t="s">
        <v>83</v>
      </c>
      <c r="N136" s="274" t="s">
        <v>111</v>
      </c>
      <c r="O136" s="273" t="s">
        <v>112</v>
      </c>
      <c r="P136" s="274" t="s">
        <v>330</v>
      </c>
      <c r="Q136" s="273" t="s">
        <v>114</v>
      </c>
      <c r="R136" s="274" t="s">
        <v>111</v>
      </c>
      <c r="S136" s="273" t="s">
        <v>115</v>
      </c>
      <c r="T136" s="273" t="s">
        <v>116</v>
      </c>
      <c r="U136" s="274">
        <v>60</v>
      </c>
      <c r="V136" s="273" t="s">
        <v>117</v>
      </c>
      <c r="W136" s="274"/>
      <c r="X136" s="274"/>
      <c r="Y136" s="274"/>
      <c r="Z136" s="276">
        <v>30</v>
      </c>
      <c r="AA136" s="273">
        <v>70</v>
      </c>
      <c r="AB136" s="273">
        <v>0</v>
      </c>
      <c r="AC136" s="284" t="s">
        <v>388</v>
      </c>
      <c r="AD136" s="273" t="s">
        <v>119</v>
      </c>
      <c r="AE136" s="284">
        <v>13800</v>
      </c>
      <c r="AF136" s="285">
        <v>280</v>
      </c>
      <c r="AG136" s="279">
        <f t="shared" si="0"/>
        <v>3864000</v>
      </c>
      <c r="AH136" s="279">
        <f t="shared" si="1"/>
        <v>4327680</v>
      </c>
      <c r="AI136" s="280"/>
      <c r="AJ136" s="286"/>
      <c r="AK136" s="286"/>
      <c r="AL136" s="269" t="s">
        <v>120</v>
      </c>
      <c r="AM136" s="273"/>
      <c r="AN136" s="273"/>
      <c r="AO136" s="273"/>
      <c r="AP136" s="273"/>
      <c r="AQ136" s="273"/>
      <c r="AR136" s="273"/>
      <c r="AS136" s="273"/>
      <c r="AT136" s="273"/>
      <c r="AU136" s="273"/>
      <c r="AV136" s="273"/>
      <c r="AW136" s="281"/>
      <c r="AX136" s="269" t="s">
        <v>442</v>
      </c>
      <c r="AY136" s="269" t="s">
        <v>995</v>
      </c>
    </row>
    <row r="137" spans="1:254" s="123" customFormat="1" ht="12.95" customHeight="1" x14ac:dyDescent="0.25">
      <c r="A137" s="281" t="s">
        <v>134</v>
      </c>
      <c r="B137" s="382"/>
      <c r="C137" s="287">
        <v>150000180</v>
      </c>
      <c r="D137" s="307" t="s">
        <v>1080</v>
      </c>
      <c r="E137" s="271"/>
      <c r="F137" s="273"/>
      <c r="G137" s="273" t="s">
        <v>389</v>
      </c>
      <c r="H137" s="283" t="s">
        <v>390</v>
      </c>
      <c r="I137" s="283" t="s">
        <v>391</v>
      </c>
      <c r="J137" s="272" t="s">
        <v>353</v>
      </c>
      <c r="K137" s="246" t="s">
        <v>383</v>
      </c>
      <c r="L137" s="273" t="s">
        <v>110</v>
      </c>
      <c r="M137" s="274" t="s">
        <v>83</v>
      </c>
      <c r="N137" s="274" t="s">
        <v>111</v>
      </c>
      <c r="O137" s="273" t="s">
        <v>112</v>
      </c>
      <c r="P137" s="274" t="s">
        <v>330</v>
      </c>
      <c r="Q137" s="273" t="s">
        <v>114</v>
      </c>
      <c r="R137" s="274" t="s">
        <v>111</v>
      </c>
      <c r="S137" s="273" t="s">
        <v>115</v>
      </c>
      <c r="T137" s="273" t="s">
        <v>116</v>
      </c>
      <c r="U137" s="274">
        <v>60</v>
      </c>
      <c r="V137" s="273" t="s">
        <v>117</v>
      </c>
      <c r="W137" s="274"/>
      <c r="X137" s="274"/>
      <c r="Y137" s="274"/>
      <c r="Z137" s="276">
        <v>30</v>
      </c>
      <c r="AA137" s="273">
        <v>70</v>
      </c>
      <c r="AB137" s="273">
        <v>0</v>
      </c>
      <c r="AC137" s="284" t="s">
        <v>142</v>
      </c>
      <c r="AD137" s="273" t="s">
        <v>119</v>
      </c>
      <c r="AE137" s="284">
        <v>32</v>
      </c>
      <c r="AF137" s="285">
        <v>370000</v>
      </c>
      <c r="AG137" s="279">
        <f t="shared" si="0"/>
        <v>11840000</v>
      </c>
      <c r="AH137" s="279">
        <f t="shared" si="1"/>
        <v>13260800.000000002</v>
      </c>
      <c r="AI137" s="280"/>
      <c r="AJ137" s="286"/>
      <c r="AK137" s="286"/>
      <c r="AL137" s="269" t="s">
        <v>120</v>
      </c>
      <c r="AM137" s="273"/>
      <c r="AN137" s="273"/>
      <c r="AO137" s="273"/>
      <c r="AP137" s="273"/>
      <c r="AQ137" s="273"/>
      <c r="AR137" s="273"/>
      <c r="AS137" s="273"/>
      <c r="AT137" s="273"/>
      <c r="AU137" s="273"/>
      <c r="AV137" s="273"/>
      <c r="AW137" s="281"/>
      <c r="AX137" s="269" t="s">
        <v>442</v>
      </c>
      <c r="AY137" s="269" t="s">
        <v>994</v>
      </c>
    </row>
    <row r="138" spans="1:254" s="123" customFormat="1" ht="12.95" customHeight="1" x14ac:dyDescent="0.25">
      <c r="A138" s="281" t="s">
        <v>134</v>
      </c>
      <c r="B138" s="382"/>
      <c r="C138" s="287"/>
      <c r="D138" s="307" t="s">
        <v>1095</v>
      </c>
      <c r="E138" s="271"/>
      <c r="F138" s="288"/>
      <c r="G138" s="288" t="s">
        <v>392</v>
      </c>
      <c r="H138" s="283" t="s">
        <v>393</v>
      </c>
      <c r="I138" s="283" t="s">
        <v>394</v>
      </c>
      <c r="J138" s="272" t="s">
        <v>353</v>
      </c>
      <c r="K138" s="246" t="s">
        <v>383</v>
      </c>
      <c r="L138" s="273"/>
      <c r="M138" s="274" t="s">
        <v>141</v>
      </c>
      <c r="N138" s="274" t="s">
        <v>111</v>
      </c>
      <c r="O138" s="273" t="s">
        <v>112</v>
      </c>
      <c r="P138" s="274" t="s">
        <v>330</v>
      </c>
      <c r="Q138" s="273" t="s">
        <v>114</v>
      </c>
      <c r="R138" s="274" t="s">
        <v>111</v>
      </c>
      <c r="S138" s="273" t="s">
        <v>115</v>
      </c>
      <c r="T138" s="273" t="s">
        <v>116</v>
      </c>
      <c r="U138" s="274" t="s">
        <v>73</v>
      </c>
      <c r="V138" s="273" t="s">
        <v>117</v>
      </c>
      <c r="W138" s="274"/>
      <c r="X138" s="274"/>
      <c r="Y138" s="274"/>
      <c r="Z138" s="276">
        <v>30</v>
      </c>
      <c r="AA138" s="273">
        <v>70</v>
      </c>
      <c r="AB138" s="273">
        <v>0</v>
      </c>
      <c r="AC138" s="284" t="s">
        <v>142</v>
      </c>
      <c r="AD138" s="273" t="s">
        <v>119</v>
      </c>
      <c r="AE138" s="284">
        <v>162</v>
      </c>
      <c r="AF138" s="285">
        <v>7500</v>
      </c>
      <c r="AG138" s="279">
        <f t="shared" si="0"/>
        <v>1215000</v>
      </c>
      <c r="AH138" s="279">
        <f t="shared" si="1"/>
        <v>1360800.0000000002</v>
      </c>
      <c r="AI138" s="280"/>
      <c r="AJ138" s="286"/>
      <c r="AK138" s="286"/>
      <c r="AL138" s="269" t="s">
        <v>120</v>
      </c>
      <c r="AM138" s="273"/>
      <c r="AN138" s="273"/>
      <c r="AO138" s="273"/>
      <c r="AP138" s="273"/>
      <c r="AQ138" s="273"/>
      <c r="AR138" s="273"/>
      <c r="AS138" s="273"/>
      <c r="AT138" s="273"/>
      <c r="AU138" s="273"/>
      <c r="AV138" s="273"/>
      <c r="AW138" s="281"/>
      <c r="AX138" s="269" t="s">
        <v>442</v>
      </c>
      <c r="AY138" s="269" t="s">
        <v>994</v>
      </c>
    </row>
    <row r="139" spans="1:254" s="123" customFormat="1" ht="12.95" customHeight="1" x14ac:dyDescent="0.25">
      <c r="A139" s="281" t="s">
        <v>134</v>
      </c>
      <c r="B139" s="382"/>
      <c r="C139" s="287"/>
      <c r="D139" s="307" t="s">
        <v>1083</v>
      </c>
      <c r="E139" s="271"/>
      <c r="F139" s="288"/>
      <c r="G139" s="288" t="s">
        <v>395</v>
      </c>
      <c r="H139" s="283" t="s">
        <v>396</v>
      </c>
      <c r="I139" s="283" t="s">
        <v>397</v>
      </c>
      <c r="J139" s="272" t="s">
        <v>353</v>
      </c>
      <c r="K139" s="246" t="s">
        <v>383</v>
      </c>
      <c r="L139" s="273" t="s">
        <v>110</v>
      </c>
      <c r="M139" s="274" t="s">
        <v>83</v>
      </c>
      <c r="N139" s="274" t="s">
        <v>111</v>
      </c>
      <c r="O139" s="273" t="s">
        <v>112</v>
      </c>
      <c r="P139" s="274" t="s">
        <v>330</v>
      </c>
      <c r="Q139" s="273" t="s">
        <v>114</v>
      </c>
      <c r="R139" s="274" t="s">
        <v>111</v>
      </c>
      <c r="S139" s="273" t="s">
        <v>115</v>
      </c>
      <c r="T139" s="273" t="s">
        <v>116</v>
      </c>
      <c r="U139" s="274">
        <v>60</v>
      </c>
      <c r="V139" s="273" t="s">
        <v>117</v>
      </c>
      <c r="W139" s="274"/>
      <c r="X139" s="274"/>
      <c r="Y139" s="274"/>
      <c r="Z139" s="276">
        <v>30</v>
      </c>
      <c r="AA139" s="273">
        <v>70</v>
      </c>
      <c r="AB139" s="273">
        <v>0</v>
      </c>
      <c r="AC139" s="284" t="s">
        <v>142</v>
      </c>
      <c r="AD139" s="273" t="s">
        <v>119</v>
      </c>
      <c r="AE139" s="284">
        <v>486</v>
      </c>
      <c r="AF139" s="285">
        <v>2400</v>
      </c>
      <c r="AG139" s="279">
        <f t="shared" si="0"/>
        <v>1166400</v>
      </c>
      <c r="AH139" s="279">
        <f t="shared" si="1"/>
        <v>1306368.0000000002</v>
      </c>
      <c r="AI139" s="280"/>
      <c r="AJ139" s="286"/>
      <c r="AK139" s="286"/>
      <c r="AL139" s="269" t="s">
        <v>120</v>
      </c>
      <c r="AM139" s="273"/>
      <c r="AN139" s="273"/>
      <c r="AO139" s="273"/>
      <c r="AP139" s="273"/>
      <c r="AQ139" s="273"/>
      <c r="AR139" s="273"/>
      <c r="AS139" s="273"/>
      <c r="AT139" s="273"/>
      <c r="AU139" s="273"/>
      <c r="AV139" s="273"/>
      <c r="AW139" s="281"/>
      <c r="AX139" s="269" t="s">
        <v>442</v>
      </c>
      <c r="AY139" s="269" t="s">
        <v>995</v>
      </c>
    </row>
    <row r="140" spans="1:254" s="123" customFormat="1" ht="12.95" customHeight="1" x14ac:dyDescent="0.25">
      <c r="A140" s="281" t="s">
        <v>134</v>
      </c>
      <c r="B140" s="382"/>
      <c r="C140" s="287">
        <v>270009578</v>
      </c>
      <c r="D140" s="307" t="s">
        <v>1081</v>
      </c>
      <c r="E140" s="271"/>
      <c r="F140" s="288"/>
      <c r="G140" s="288" t="s">
        <v>398</v>
      </c>
      <c r="H140" s="283" t="s">
        <v>399</v>
      </c>
      <c r="I140" s="283" t="s">
        <v>400</v>
      </c>
      <c r="J140" s="272" t="s">
        <v>353</v>
      </c>
      <c r="K140" s="246" t="s">
        <v>383</v>
      </c>
      <c r="L140" s="273" t="s">
        <v>110</v>
      </c>
      <c r="M140" s="274" t="s">
        <v>83</v>
      </c>
      <c r="N140" s="274" t="s">
        <v>111</v>
      </c>
      <c r="O140" s="273" t="s">
        <v>112</v>
      </c>
      <c r="P140" s="274" t="s">
        <v>330</v>
      </c>
      <c r="Q140" s="273" t="s">
        <v>114</v>
      </c>
      <c r="R140" s="274" t="s">
        <v>111</v>
      </c>
      <c r="S140" s="273" t="s">
        <v>115</v>
      </c>
      <c r="T140" s="273" t="s">
        <v>116</v>
      </c>
      <c r="U140" s="274">
        <v>60</v>
      </c>
      <c r="V140" s="273" t="s">
        <v>117</v>
      </c>
      <c r="W140" s="274"/>
      <c r="X140" s="274"/>
      <c r="Y140" s="274"/>
      <c r="Z140" s="276">
        <v>30</v>
      </c>
      <c r="AA140" s="273">
        <v>70</v>
      </c>
      <c r="AB140" s="273">
        <v>0</v>
      </c>
      <c r="AC140" s="284" t="s">
        <v>401</v>
      </c>
      <c r="AD140" s="273" t="s">
        <v>119</v>
      </c>
      <c r="AE140" s="284">
        <v>8640</v>
      </c>
      <c r="AF140" s="285">
        <v>1419.64</v>
      </c>
      <c r="AG140" s="279">
        <f t="shared" si="0"/>
        <v>12265689.600000001</v>
      </c>
      <c r="AH140" s="279">
        <f t="shared" si="1"/>
        <v>13737572.352000004</v>
      </c>
      <c r="AI140" s="280"/>
      <c r="AJ140" s="286"/>
      <c r="AK140" s="286"/>
      <c r="AL140" s="269" t="s">
        <v>120</v>
      </c>
      <c r="AM140" s="273"/>
      <c r="AN140" s="273"/>
      <c r="AO140" s="273"/>
      <c r="AP140" s="273"/>
      <c r="AQ140" s="273"/>
      <c r="AR140" s="273"/>
      <c r="AS140" s="273"/>
      <c r="AT140" s="273"/>
      <c r="AU140" s="273"/>
      <c r="AV140" s="273"/>
      <c r="AW140" s="281"/>
      <c r="AX140" s="269" t="s">
        <v>442</v>
      </c>
      <c r="AY140" s="269" t="s">
        <v>995</v>
      </c>
    </row>
    <row r="141" spans="1:254" s="123" customFormat="1" ht="12.95" customHeight="1" x14ac:dyDescent="0.25">
      <c r="A141" s="281" t="s">
        <v>134</v>
      </c>
      <c r="B141" s="281"/>
      <c r="C141" s="282"/>
      <c r="D141" s="307" t="s">
        <v>1096</v>
      </c>
      <c r="E141" s="271"/>
      <c r="F141" s="273"/>
      <c r="G141" s="308" t="s">
        <v>1079</v>
      </c>
      <c r="H141" s="283" t="s">
        <v>403</v>
      </c>
      <c r="I141" s="283" t="s">
        <v>404</v>
      </c>
      <c r="J141" s="272" t="s">
        <v>353</v>
      </c>
      <c r="K141" s="246" t="s">
        <v>383</v>
      </c>
      <c r="L141" s="273"/>
      <c r="M141" s="274" t="s">
        <v>141</v>
      </c>
      <c r="N141" s="274" t="s">
        <v>111</v>
      </c>
      <c r="O141" s="273" t="s">
        <v>112</v>
      </c>
      <c r="P141" s="274" t="s">
        <v>330</v>
      </c>
      <c r="Q141" s="273" t="s">
        <v>114</v>
      </c>
      <c r="R141" s="274" t="s">
        <v>111</v>
      </c>
      <c r="S141" s="273" t="s">
        <v>115</v>
      </c>
      <c r="T141" s="273" t="s">
        <v>116</v>
      </c>
      <c r="U141" s="274" t="s">
        <v>73</v>
      </c>
      <c r="V141" s="273" t="s">
        <v>117</v>
      </c>
      <c r="W141" s="274"/>
      <c r="X141" s="274"/>
      <c r="Y141" s="274"/>
      <c r="Z141" s="276">
        <v>0</v>
      </c>
      <c r="AA141" s="273">
        <v>90</v>
      </c>
      <c r="AB141" s="273">
        <v>10</v>
      </c>
      <c r="AC141" s="284" t="s">
        <v>142</v>
      </c>
      <c r="AD141" s="273" t="s">
        <v>119</v>
      </c>
      <c r="AE141" s="284">
        <v>323</v>
      </c>
      <c r="AF141" s="285">
        <v>55000</v>
      </c>
      <c r="AG141" s="279">
        <f t="shared" si="0"/>
        <v>17765000</v>
      </c>
      <c r="AH141" s="279">
        <f t="shared" si="1"/>
        <v>19896800.000000004</v>
      </c>
      <c r="AI141" s="280"/>
      <c r="AJ141" s="286"/>
      <c r="AK141" s="286"/>
      <c r="AL141" s="269" t="s">
        <v>120</v>
      </c>
      <c r="AM141" s="273"/>
      <c r="AN141" s="273"/>
      <c r="AO141" s="273"/>
      <c r="AP141" s="273"/>
      <c r="AQ141" s="273"/>
      <c r="AR141" s="273"/>
      <c r="AS141" s="273"/>
      <c r="AT141" s="273"/>
      <c r="AU141" s="273"/>
      <c r="AV141" s="273"/>
      <c r="AW141" s="281"/>
      <c r="AX141" s="269" t="s">
        <v>442</v>
      </c>
      <c r="AY141" s="269" t="s">
        <v>994</v>
      </c>
    </row>
    <row r="142" spans="1:254" s="123" customFormat="1" ht="12.95" customHeight="1" x14ac:dyDescent="0.25">
      <c r="A142" s="281" t="s">
        <v>134</v>
      </c>
      <c r="B142" s="281"/>
      <c r="C142" s="282"/>
      <c r="D142" s="307" t="s">
        <v>1097</v>
      </c>
      <c r="E142" s="271"/>
      <c r="F142" s="273"/>
      <c r="G142" s="308" t="s">
        <v>1079</v>
      </c>
      <c r="H142" s="283" t="s">
        <v>403</v>
      </c>
      <c r="I142" s="283" t="s">
        <v>404</v>
      </c>
      <c r="J142" s="272" t="s">
        <v>353</v>
      </c>
      <c r="K142" s="246" t="s">
        <v>383</v>
      </c>
      <c r="L142" s="273"/>
      <c r="M142" s="274" t="s">
        <v>141</v>
      </c>
      <c r="N142" s="274" t="s">
        <v>111</v>
      </c>
      <c r="O142" s="273" t="s">
        <v>112</v>
      </c>
      <c r="P142" s="274" t="s">
        <v>330</v>
      </c>
      <c r="Q142" s="273" t="s">
        <v>114</v>
      </c>
      <c r="R142" s="274" t="s">
        <v>111</v>
      </c>
      <c r="S142" s="273" t="s">
        <v>115</v>
      </c>
      <c r="T142" s="273" t="s">
        <v>116</v>
      </c>
      <c r="U142" s="274" t="s">
        <v>73</v>
      </c>
      <c r="V142" s="273" t="s">
        <v>117</v>
      </c>
      <c r="W142" s="274"/>
      <c r="X142" s="274"/>
      <c r="Y142" s="274"/>
      <c r="Z142" s="276">
        <v>0</v>
      </c>
      <c r="AA142" s="273">
        <v>90</v>
      </c>
      <c r="AB142" s="273">
        <v>10</v>
      </c>
      <c r="AC142" s="284" t="s">
        <v>142</v>
      </c>
      <c r="AD142" s="273" t="s">
        <v>119</v>
      </c>
      <c r="AE142" s="284">
        <v>6</v>
      </c>
      <c r="AF142" s="285">
        <v>180000</v>
      </c>
      <c r="AG142" s="279">
        <f t="shared" si="0"/>
        <v>1080000</v>
      </c>
      <c r="AH142" s="279">
        <f t="shared" si="1"/>
        <v>1209600</v>
      </c>
      <c r="AI142" s="280"/>
      <c r="AJ142" s="286"/>
      <c r="AK142" s="286"/>
      <c r="AL142" s="269" t="s">
        <v>120</v>
      </c>
      <c r="AM142" s="273"/>
      <c r="AN142" s="273"/>
      <c r="AO142" s="273"/>
      <c r="AP142" s="273"/>
      <c r="AQ142" s="273"/>
      <c r="AR142" s="273"/>
      <c r="AS142" s="273"/>
      <c r="AT142" s="273"/>
      <c r="AU142" s="273"/>
      <c r="AV142" s="273"/>
      <c r="AW142" s="281"/>
      <c r="AX142" s="269" t="s">
        <v>442</v>
      </c>
      <c r="AY142" s="269" t="s">
        <v>994</v>
      </c>
    </row>
    <row r="143" spans="1:254" s="123" customFormat="1" ht="12.95" customHeight="1" x14ac:dyDescent="0.25">
      <c r="A143" s="281" t="s">
        <v>134</v>
      </c>
      <c r="B143" s="281"/>
      <c r="C143" s="282"/>
      <c r="D143" s="307" t="s">
        <v>1099</v>
      </c>
      <c r="E143" s="271"/>
      <c r="F143" s="273"/>
      <c r="G143" s="273" t="s">
        <v>405</v>
      </c>
      <c r="H143" s="283" t="s">
        <v>406</v>
      </c>
      <c r="I143" s="283" t="s">
        <v>407</v>
      </c>
      <c r="J143" s="272" t="s">
        <v>353</v>
      </c>
      <c r="K143" s="246" t="s">
        <v>383</v>
      </c>
      <c r="L143" s="273"/>
      <c r="M143" s="274" t="s">
        <v>141</v>
      </c>
      <c r="N143" s="274" t="s">
        <v>111</v>
      </c>
      <c r="O143" s="273" t="s">
        <v>112</v>
      </c>
      <c r="P143" s="274" t="s">
        <v>330</v>
      </c>
      <c r="Q143" s="273" t="s">
        <v>114</v>
      </c>
      <c r="R143" s="274" t="s">
        <v>111</v>
      </c>
      <c r="S143" s="273" t="s">
        <v>115</v>
      </c>
      <c r="T143" s="273" t="s">
        <v>116</v>
      </c>
      <c r="U143" s="274" t="s">
        <v>73</v>
      </c>
      <c r="V143" s="273" t="s">
        <v>117</v>
      </c>
      <c r="W143" s="274"/>
      <c r="X143" s="274"/>
      <c r="Y143" s="274"/>
      <c r="Z143" s="276">
        <v>30</v>
      </c>
      <c r="AA143" s="273">
        <v>70</v>
      </c>
      <c r="AB143" s="273">
        <v>0</v>
      </c>
      <c r="AC143" s="284" t="s">
        <v>142</v>
      </c>
      <c r="AD143" s="273" t="s">
        <v>119</v>
      </c>
      <c r="AE143" s="284">
        <v>341</v>
      </c>
      <c r="AF143" s="285">
        <v>40000</v>
      </c>
      <c r="AG143" s="279">
        <f t="shared" si="0"/>
        <v>13640000</v>
      </c>
      <c r="AH143" s="279">
        <f t="shared" si="1"/>
        <v>15276800.000000002</v>
      </c>
      <c r="AI143" s="280"/>
      <c r="AJ143" s="286"/>
      <c r="AK143" s="286"/>
      <c r="AL143" s="269" t="s">
        <v>120</v>
      </c>
      <c r="AM143" s="273"/>
      <c r="AN143" s="273"/>
      <c r="AO143" s="273"/>
      <c r="AP143" s="273"/>
      <c r="AQ143" s="273"/>
      <c r="AR143" s="273"/>
      <c r="AS143" s="273"/>
      <c r="AT143" s="273"/>
      <c r="AU143" s="273"/>
      <c r="AV143" s="273"/>
      <c r="AW143" s="281"/>
      <c r="AX143" s="269" t="s">
        <v>442</v>
      </c>
      <c r="AY143" s="269" t="s">
        <v>994</v>
      </c>
    </row>
    <row r="144" spans="1:254" s="123" customFormat="1" ht="12.95" customHeight="1" x14ac:dyDescent="0.25">
      <c r="A144" s="281" t="s">
        <v>134</v>
      </c>
      <c r="B144" s="382"/>
      <c r="C144" s="287">
        <v>270009340</v>
      </c>
      <c r="D144" s="307" t="s">
        <v>1089</v>
      </c>
      <c r="E144" s="271"/>
      <c r="F144" s="288"/>
      <c r="G144" s="288" t="s">
        <v>408</v>
      </c>
      <c r="H144" s="283" t="s">
        <v>409</v>
      </c>
      <c r="I144" s="283" t="s">
        <v>410</v>
      </c>
      <c r="J144" s="272" t="s">
        <v>353</v>
      </c>
      <c r="K144" s="246" t="s">
        <v>383</v>
      </c>
      <c r="L144" s="273" t="s">
        <v>110</v>
      </c>
      <c r="M144" s="274" t="s">
        <v>83</v>
      </c>
      <c r="N144" s="274" t="s">
        <v>111</v>
      </c>
      <c r="O144" s="273" t="s">
        <v>112</v>
      </c>
      <c r="P144" s="274" t="s">
        <v>330</v>
      </c>
      <c r="Q144" s="273" t="s">
        <v>114</v>
      </c>
      <c r="R144" s="274" t="s">
        <v>111</v>
      </c>
      <c r="S144" s="273" t="s">
        <v>115</v>
      </c>
      <c r="T144" s="273" t="s">
        <v>116</v>
      </c>
      <c r="U144" s="274">
        <v>60</v>
      </c>
      <c r="V144" s="273" t="s">
        <v>117</v>
      </c>
      <c r="W144" s="274"/>
      <c r="X144" s="274"/>
      <c r="Y144" s="274"/>
      <c r="Z144" s="276">
        <v>30</v>
      </c>
      <c r="AA144" s="273">
        <v>70</v>
      </c>
      <c r="AB144" s="273">
        <v>0</v>
      </c>
      <c r="AC144" s="284" t="s">
        <v>142</v>
      </c>
      <c r="AD144" s="273" t="s">
        <v>119</v>
      </c>
      <c r="AE144" s="284">
        <v>686200</v>
      </c>
      <c r="AF144" s="285">
        <v>7.4</v>
      </c>
      <c r="AG144" s="279">
        <f t="shared" si="0"/>
        <v>5077880</v>
      </c>
      <c r="AH144" s="279">
        <f t="shared" si="1"/>
        <v>5687225.6000000006</v>
      </c>
      <c r="AI144" s="280"/>
      <c r="AJ144" s="286"/>
      <c r="AK144" s="286"/>
      <c r="AL144" s="269" t="s">
        <v>120</v>
      </c>
      <c r="AM144" s="273"/>
      <c r="AN144" s="273"/>
      <c r="AO144" s="273"/>
      <c r="AP144" s="273"/>
      <c r="AQ144" s="273"/>
      <c r="AR144" s="273"/>
      <c r="AS144" s="273"/>
      <c r="AT144" s="273"/>
      <c r="AU144" s="273"/>
      <c r="AV144" s="273"/>
      <c r="AW144" s="281"/>
      <c r="AX144" s="269" t="s">
        <v>442</v>
      </c>
      <c r="AY144" s="269" t="s">
        <v>994</v>
      </c>
    </row>
    <row r="145" spans="1:51" s="123" customFormat="1" ht="12.95" customHeight="1" x14ac:dyDescent="0.25">
      <c r="A145" s="281" t="s">
        <v>134</v>
      </c>
      <c r="B145" s="382"/>
      <c r="C145" s="287"/>
      <c r="D145" s="307" t="s">
        <v>1091</v>
      </c>
      <c r="E145" s="271"/>
      <c r="F145" s="288"/>
      <c r="G145" s="288" t="s">
        <v>411</v>
      </c>
      <c r="H145" s="283" t="s">
        <v>412</v>
      </c>
      <c r="I145" s="283" t="s">
        <v>413</v>
      </c>
      <c r="J145" s="272" t="s">
        <v>353</v>
      </c>
      <c r="K145" s="246" t="s">
        <v>383</v>
      </c>
      <c r="L145" s="273" t="s">
        <v>110</v>
      </c>
      <c r="M145" s="274" t="s">
        <v>83</v>
      </c>
      <c r="N145" s="274" t="s">
        <v>111</v>
      </c>
      <c r="O145" s="273" t="s">
        <v>112</v>
      </c>
      <c r="P145" s="274" t="s">
        <v>330</v>
      </c>
      <c r="Q145" s="273" t="s">
        <v>114</v>
      </c>
      <c r="R145" s="274" t="s">
        <v>111</v>
      </c>
      <c r="S145" s="273" t="s">
        <v>115</v>
      </c>
      <c r="T145" s="273" t="s">
        <v>116</v>
      </c>
      <c r="U145" s="274">
        <v>60</v>
      </c>
      <c r="V145" s="273" t="s">
        <v>117</v>
      </c>
      <c r="W145" s="274"/>
      <c r="X145" s="274"/>
      <c r="Y145" s="274"/>
      <c r="Z145" s="276">
        <v>30</v>
      </c>
      <c r="AA145" s="273">
        <v>70</v>
      </c>
      <c r="AB145" s="273">
        <v>0</v>
      </c>
      <c r="AC145" s="284" t="s">
        <v>142</v>
      </c>
      <c r="AD145" s="273" t="s">
        <v>119</v>
      </c>
      <c r="AE145" s="284">
        <v>38400</v>
      </c>
      <c r="AF145" s="285">
        <v>130</v>
      </c>
      <c r="AG145" s="279">
        <f t="shared" si="0"/>
        <v>4992000</v>
      </c>
      <c r="AH145" s="279">
        <f t="shared" si="1"/>
        <v>5591040.0000000009</v>
      </c>
      <c r="AI145" s="280"/>
      <c r="AJ145" s="286"/>
      <c r="AK145" s="286"/>
      <c r="AL145" s="269" t="s">
        <v>120</v>
      </c>
      <c r="AM145" s="273"/>
      <c r="AN145" s="273"/>
      <c r="AO145" s="273"/>
      <c r="AP145" s="273"/>
      <c r="AQ145" s="273"/>
      <c r="AR145" s="273"/>
      <c r="AS145" s="273"/>
      <c r="AT145" s="273"/>
      <c r="AU145" s="273"/>
      <c r="AV145" s="273"/>
      <c r="AW145" s="281"/>
      <c r="AX145" s="269" t="s">
        <v>442</v>
      </c>
      <c r="AY145" s="269" t="s">
        <v>994</v>
      </c>
    </row>
    <row r="146" spans="1:51" s="123" customFormat="1" ht="12.95" customHeight="1" x14ac:dyDescent="0.25">
      <c r="A146" s="281" t="s">
        <v>134</v>
      </c>
      <c r="B146" s="382"/>
      <c r="C146" s="287"/>
      <c r="D146" s="307" t="s">
        <v>1090</v>
      </c>
      <c r="E146" s="271"/>
      <c r="F146" s="288"/>
      <c r="G146" s="288" t="s">
        <v>408</v>
      </c>
      <c r="H146" s="283" t="s">
        <v>409</v>
      </c>
      <c r="I146" s="283" t="s">
        <v>410</v>
      </c>
      <c r="J146" s="272" t="s">
        <v>353</v>
      </c>
      <c r="K146" s="246" t="s">
        <v>383</v>
      </c>
      <c r="L146" s="273" t="s">
        <v>110</v>
      </c>
      <c r="M146" s="274" t="s">
        <v>83</v>
      </c>
      <c r="N146" s="274" t="s">
        <v>111</v>
      </c>
      <c r="O146" s="273" t="s">
        <v>112</v>
      </c>
      <c r="P146" s="274" t="s">
        <v>330</v>
      </c>
      <c r="Q146" s="273" t="s">
        <v>114</v>
      </c>
      <c r="R146" s="274" t="s">
        <v>111</v>
      </c>
      <c r="S146" s="273" t="s">
        <v>115</v>
      </c>
      <c r="T146" s="273" t="s">
        <v>116</v>
      </c>
      <c r="U146" s="274">
        <v>60</v>
      </c>
      <c r="V146" s="273" t="s">
        <v>117</v>
      </c>
      <c r="W146" s="274"/>
      <c r="X146" s="274"/>
      <c r="Y146" s="274"/>
      <c r="Z146" s="276">
        <v>30</v>
      </c>
      <c r="AA146" s="273">
        <v>70</v>
      </c>
      <c r="AB146" s="273">
        <v>0</v>
      </c>
      <c r="AC146" s="284" t="s">
        <v>142</v>
      </c>
      <c r="AD146" s="273" t="s">
        <v>119</v>
      </c>
      <c r="AE146" s="285">
        <v>38400</v>
      </c>
      <c r="AF146" s="285">
        <v>22.6</v>
      </c>
      <c r="AG146" s="285">
        <f t="shared" si="0"/>
        <v>867840</v>
      </c>
      <c r="AH146" s="279">
        <f t="shared" si="1"/>
        <v>971980.80000000005</v>
      </c>
      <c r="AI146" s="280"/>
      <c r="AJ146" s="286"/>
      <c r="AK146" s="286"/>
      <c r="AL146" s="269" t="s">
        <v>120</v>
      </c>
      <c r="AM146" s="273"/>
      <c r="AN146" s="273"/>
      <c r="AO146" s="273"/>
      <c r="AP146" s="273"/>
      <c r="AQ146" s="273"/>
      <c r="AR146" s="273"/>
      <c r="AS146" s="273"/>
      <c r="AT146" s="273"/>
      <c r="AU146" s="273"/>
      <c r="AV146" s="273"/>
      <c r="AW146" s="281"/>
      <c r="AX146" s="269" t="s">
        <v>442</v>
      </c>
      <c r="AY146" s="269" t="s">
        <v>994</v>
      </c>
    </row>
    <row r="147" spans="1:51" s="123" customFormat="1" ht="12.95" customHeight="1" x14ac:dyDescent="0.25">
      <c r="A147" s="281" t="s">
        <v>134</v>
      </c>
      <c r="B147" s="382"/>
      <c r="C147" s="287"/>
      <c r="D147" s="307" t="s">
        <v>1100</v>
      </c>
      <c r="E147" s="271"/>
      <c r="F147" s="288"/>
      <c r="G147" s="288" t="s">
        <v>414</v>
      </c>
      <c r="H147" s="283" t="s">
        <v>415</v>
      </c>
      <c r="I147" s="283" t="s">
        <v>416</v>
      </c>
      <c r="J147" s="272" t="s">
        <v>353</v>
      </c>
      <c r="K147" s="246" t="s">
        <v>383</v>
      </c>
      <c r="L147" s="273"/>
      <c r="M147" s="274" t="s">
        <v>141</v>
      </c>
      <c r="N147" s="274" t="s">
        <v>111</v>
      </c>
      <c r="O147" s="273" t="s">
        <v>112</v>
      </c>
      <c r="P147" s="274" t="s">
        <v>330</v>
      </c>
      <c r="Q147" s="273" t="s">
        <v>114</v>
      </c>
      <c r="R147" s="274" t="s">
        <v>111</v>
      </c>
      <c r="S147" s="273" t="s">
        <v>115</v>
      </c>
      <c r="T147" s="273" t="s">
        <v>116</v>
      </c>
      <c r="U147" s="274" t="s">
        <v>73</v>
      </c>
      <c r="V147" s="273" t="s">
        <v>117</v>
      </c>
      <c r="W147" s="274"/>
      <c r="X147" s="274"/>
      <c r="Y147" s="274"/>
      <c r="Z147" s="276">
        <v>30</v>
      </c>
      <c r="AA147" s="273">
        <v>70</v>
      </c>
      <c r="AB147" s="273">
        <v>0</v>
      </c>
      <c r="AC147" s="284" t="s">
        <v>142</v>
      </c>
      <c r="AD147" s="273" t="s">
        <v>119</v>
      </c>
      <c r="AE147" s="285">
        <v>16</v>
      </c>
      <c r="AF147" s="285">
        <v>35000</v>
      </c>
      <c r="AG147" s="285">
        <f t="shared" si="0"/>
        <v>560000</v>
      </c>
      <c r="AH147" s="279">
        <f t="shared" si="1"/>
        <v>627200.00000000012</v>
      </c>
      <c r="AI147" s="280"/>
      <c r="AJ147" s="286"/>
      <c r="AK147" s="286"/>
      <c r="AL147" s="269" t="s">
        <v>120</v>
      </c>
      <c r="AM147" s="273"/>
      <c r="AN147" s="273"/>
      <c r="AO147" s="273"/>
      <c r="AP147" s="273"/>
      <c r="AQ147" s="273"/>
      <c r="AR147" s="273"/>
      <c r="AS147" s="273"/>
      <c r="AT147" s="273"/>
      <c r="AU147" s="273"/>
      <c r="AV147" s="273"/>
      <c r="AW147" s="281"/>
      <c r="AX147" s="269" t="s">
        <v>442</v>
      </c>
      <c r="AY147" s="269" t="s">
        <v>994</v>
      </c>
    </row>
    <row r="148" spans="1:51" s="123" customFormat="1" ht="12.95" customHeight="1" x14ac:dyDescent="0.25">
      <c r="A148" s="281" t="s">
        <v>134</v>
      </c>
      <c r="B148" s="382"/>
      <c r="C148" s="287"/>
      <c r="D148" s="307" t="s">
        <v>1092</v>
      </c>
      <c r="E148" s="271"/>
      <c r="F148" s="288"/>
      <c r="G148" s="288" t="s">
        <v>411</v>
      </c>
      <c r="H148" s="283" t="s">
        <v>412</v>
      </c>
      <c r="I148" s="283" t="s">
        <v>413</v>
      </c>
      <c r="J148" s="272" t="s">
        <v>353</v>
      </c>
      <c r="K148" s="246" t="s">
        <v>383</v>
      </c>
      <c r="L148" s="273" t="s">
        <v>110</v>
      </c>
      <c r="M148" s="274" t="s">
        <v>83</v>
      </c>
      <c r="N148" s="274" t="s">
        <v>111</v>
      </c>
      <c r="O148" s="273" t="s">
        <v>112</v>
      </c>
      <c r="P148" s="274" t="s">
        <v>330</v>
      </c>
      <c r="Q148" s="273" t="s">
        <v>114</v>
      </c>
      <c r="R148" s="274" t="s">
        <v>111</v>
      </c>
      <c r="S148" s="273" t="s">
        <v>115</v>
      </c>
      <c r="T148" s="273" t="s">
        <v>116</v>
      </c>
      <c r="U148" s="274">
        <v>60</v>
      </c>
      <c r="V148" s="273" t="s">
        <v>117</v>
      </c>
      <c r="W148" s="274"/>
      <c r="X148" s="274"/>
      <c r="Y148" s="274"/>
      <c r="Z148" s="276">
        <v>30</v>
      </c>
      <c r="AA148" s="273">
        <v>70</v>
      </c>
      <c r="AB148" s="273">
        <v>0</v>
      </c>
      <c r="AC148" s="284" t="s">
        <v>142</v>
      </c>
      <c r="AD148" s="273" t="s">
        <v>119</v>
      </c>
      <c r="AE148" s="285">
        <v>38400</v>
      </c>
      <c r="AF148" s="285">
        <v>280</v>
      </c>
      <c r="AG148" s="285">
        <f t="shared" si="0"/>
        <v>10752000</v>
      </c>
      <c r="AH148" s="279">
        <f t="shared" si="1"/>
        <v>12042240.000000002</v>
      </c>
      <c r="AI148" s="280"/>
      <c r="AJ148" s="286"/>
      <c r="AK148" s="286"/>
      <c r="AL148" s="269" t="s">
        <v>120</v>
      </c>
      <c r="AM148" s="273"/>
      <c r="AN148" s="273"/>
      <c r="AO148" s="273"/>
      <c r="AP148" s="273"/>
      <c r="AQ148" s="273"/>
      <c r="AR148" s="273"/>
      <c r="AS148" s="273"/>
      <c r="AT148" s="273"/>
      <c r="AU148" s="273"/>
      <c r="AV148" s="273"/>
      <c r="AW148" s="281"/>
      <c r="AX148" s="269" t="s">
        <v>442</v>
      </c>
      <c r="AY148" s="269" t="s">
        <v>994</v>
      </c>
    </row>
    <row r="149" spans="1:51" s="123" customFormat="1" ht="12.95" customHeight="1" x14ac:dyDescent="0.25">
      <c r="A149" s="281" t="s">
        <v>134</v>
      </c>
      <c r="B149" s="382"/>
      <c r="C149" s="287">
        <v>250003786</v>
      </c>
      <c r="D149" s="307" t="s">
        <v>1093</v>
      </c>
      <c r="E149" s="271"/>
      <c r="F149" s="273"/>
      <c r="G149" s="273" t="s">
        <v>417</v>
      </c>
      <c r="H149" s="283" t="s">
        <v>418</v>
      </c>
      <c r="I149" s="283" t="s">
        <v>419</v>
      </c>
      <c r="J149" s="272" t="s">
        <v>353</v>
      </c>
      <c r="K149" s="246" t="s">
        <v>383</v>
      </c>
      <c r="L149" s="273" t="s">
        <v>110</v>
      </c>
      <c r="M149" s="274" t="s">
        <v>83</v>
      </c>
      <c r="N149" s="274" t="s">
        <v>111</v>
      </c>
      <c r="O149" s="273" t="s">
        <v>112</v>
      </c>
      <c r="P149" s="274" t="s">
        <v>330</v>
      </c>
      <c r="Q149" s="273" t="s">
        <v>114</v>
      </c>
      <c r="R149" s="274" t="s">
        <v>111</v>
      </c>
      <c r="S149" s="273" t="s">
        <v>115</v>
      </c>
      <c r="T149" s="273" t="s">
        <v>116</v>
      </c>
      <c r="U149" s="274">
        <v>60</v>
      </c>
      <c r="V149" s="273" t="s">
        <v>117</v>
      </c>
      <c r="W149" s="274"/>
      <c r="X149" s="274"/>
      <c r="Y149" s="274"/>
      <c r="Z149" s="276">
        <v>30</v>
      </c>
      <c r="AA149" s="273">
        <v>70</v>
      </c>
      <c r="AB149" s="273">
        <v>0</v>
      </c>
      <c r="AC149" s="284" t="s">
        <v>142</v>
      </c>
      <c r="AD149" s="273" t="s">
        <v>119</v>
      </c>
      <c r="AE149" s="285">
        <v>445</v>
      </c>
      <c r="AF149" s="285">
        <v>1200</v>
      </c>
      <c r="AG149" s="285">
        <f t="shared" si="0"/>
        <v>534000</v>
      </c>
      <c r="AH149" s="279">
        <f t="shared" si="1"/>
        <v>598080</v>
      </c>
      <c r="AI149" s="280"/>
      <c r="AJ149" s="286"/>
      <c r="AK149" s="286"/>
      <c r="AL149" s="269" t="s">
        <v>120</v>
      </c>
      <c r="AM149" s="273"/>
      <c r="AN149" s="273"/>
      <c r="AO149" s="273"/>
      <c r="AP149" s="273"/>
      <c r="AQ149" s="273"/>
      <c r="AR149" s="273"/>
      <c r="AS149" s="273"/>
      <c r="AT149" s="273"/>
      <c r="AU149" s="273"/>
      <c r="AV149" s="273"/>
      <c r="AW149" s="281"/>
      <c r="AX149" s="269" t="s">
        <v>442</v>
      </c>
      <c r="AY149" s="269" t="s">
        <v>994</v>
      </c>
    </row>
    <row r="150" spans="1:51" s="123" customFormat="1" ht="12.95" customHeight="1" x14ac:dyDescent="0.25">
      <c r="A150" s="281" t="s">
        <v>134</v>
      </c>
      <c r="B150" s="281"/>
      <c r="C150" s="282"/>
      <c r="D150" s="307" t="s">
        <v>1088</v>
      </c>
      <c r="E150" s="271"/>
      <c r="F150" s="273"/>
      <c r="G150" s="273" t="s">
        <v>385</v>
      </c>
      <c r="H150" s="283" t="s">
        <v>386</v>
      </c>
      <c r="I150" s="283" t="s">
        <v>387</v>
      </c>
      <c r="J150" s="272" t="s">
        <v>353</v>
      </c>
      <c r="K150" s="246" t="s">
        <v>383</v>
      </c>
      <c r="L150" s="273" t="s">
        <v>110</v>
      </c>
      <c r="M150" s="274" t="s">
        <v>83</v>
      </c>
      <c r="N150" s="274" t="s">
        <v>111</v>
      </c>
      <c r="O150" s="273" t="s">
        <v>112</v>
      </c>
      <c r="P150" s="274" t="s">
        <v>330</v>
      </c>
      <c r="Q150" s="273" t="s">
        <v>114</v>
      </c>
      <c r="R150" s="274" t="s">
        <v>111</v>
      </c>
      <c r="S150" s="273" t="s">
        <v>115</v>
      </c>
      <c r="T150" s="273" t="s">
        <v>116</v>
      </c>
      <c r="U150" s="274">
        <v>60</v>
      </c>
      <c r="V150" s="273" t="s">
        <v>117</v>
      </c>
      <c r="W150" s="274"/>
      <c r="X150" s="274"/>
      <c r="Y150" s="274"/>
      <c r="Z150" s="276">
        <v>30</v>
      </c>
      <c r="AA150" s="273">
        <v>70</v>
      </c>
      <c r="AB150" s="273">
        <v>0</v>
      </c>
      <c r="AC150" s="284" t="s">
        <v>388</v>
      </c>
      <c r="AD150" s="273" t="s">
        <v>119</v>
      </c>
      <c r="AE150" s="285">
        <v>20000</v>
      </c>
      <c r="AF150" s="285">
        <v>79</v>
      </c>
      <c r="AG150" s="285">
        <f t="shared" si="0"/>
        <v>1580000</v>
      </c>
      <c r="AH150" s="279">
        <f t="shared" si="1"/>
        <v>1769600.0000000002</v>
      </c>
      <c r="AI150" s="280"/>
      <c r="AJ150" s="286"/>
      <c r="AK150" s="286"/>
      <c r="AL150" s="269" t="s">
        <v>120</v>
      </c>
      <c r="AM150" s="273"/>
      <c r="AN150" s="273"/>
      <c r="AO150" s="273"/>
      <c r="AP150" s="273"/>
      <c r="AQ150" s="273"/>
      <c r="AR150" s="273"/>
      <c r="AS150" s="273"/>
      <c r="AT150" s="273"/>
      <c r="AU150" s="273"/>
      <c r="AV150" s="273"/>
      <c r="AW150" s="281"/>
      <c r="AX150" s="269" t="s">
        <v>442</v>
      </c>
      <c r="AY150" s="269" t="s">
        <v>995</v>
      </c>
    </row>
    <row r="151" spans="1:51" s="123" customFormat="1" ht="12.95" customHeight="1" x14ac:dyDescent="0.25">
      <c r="A151" s="281" t="s">
        <v>134</v>
      </c>
      <c r="B151" s="281"/>
      <c r="C151" s="282"/>
      <c r="D151" s="307" t="s">
        <v>1104</v>
      </c>
      <c r="E151" s="271"/>
      <c r="F151" s="273"/>
      <c r="G151" s="273" t="s">
        <v>402</v>
      </c>
      <c r="H151" s="283" t="s">
        <v>420</v>
      </c>
      <c r="I151" s="283" t="s">
        <v>421</v>
      </c>
      <c r="J151" s="272" t="s">
        <v>353</v>
      </c>
      <c r="K151" s="246" t="s">
        <v>383</v>
      </c>
      <c r="L151" s="273"/>
      <c r="M151" s="274" t="s">
        <v>141</v>
      </c>
      <c r="N151" s="274" t="s">
        <v>111</v>
      </c>
      <c r="O151" s="273" t="s">
        <v>112</v>
      </c>
      <c r="P151" s="274" t="s">
        <v>330</v>
      </c>
      <c r="Q151" s="273" t="s">
        <v>114</v>
      </c>
      <c r="R151" s="274" t="s">
        <v>111</v>
      </c>
      <c r="S151" s="273" t="s">
        <v>115</v>
      </c>
      <c r="T151" s="273" t="s">
        <v>116</v>
      </c>
      <c r="U151" s="274" t="s">
        <v>73</v>
      </c>
      <c r="V151" s="273" t="s">
        <v>117</v>
      </c>
      <c r="W151" s="274"/>
      <c r="X151" s="274"/>
      <c r="Y151" s="274"/>
      <c r="Z151" s="276">
        <v>30</v>
      </c>
      <c r="AA151" s="273">
        <v>70</v>
      </c>
      <c r="AB151" s="273">
        <v>0</v>
      </c>
      <c r="AC151" s="284" t="s">
        <v>142</v>
      </c>
      <c r="AD151" s="273" t="s">
        <v>119</v>
      </c>
      <c r="AE151" s="285">
        <v>15</v>
      </c>
      <c r="AF151" s="285">
        <v>35500</v>
      </c>
      <c r="AG151" s="285">
        <f t="shared" si="0"/>
        <v>532500</v>
      </c>
      <c r="AH151" s="279">
        <f t="shared" si="1"/>
        <v>596400</v>
      </c>
      <c r="AI151" s="280"/>
      <c r="AJ151" s="286"/>
      <c r="AK151" s="286"/>
      <c r="AL151" s="269" t="s">
        <v>120</v>
      </c>
      <c r="AM151" s="273"/>
      <c r="AN151" s="273"/>
      <c r="AO151" s="273"/>
      <c r="AP151" s="273"/>
      <c r="AQ151" s="273"/>
      <c r="AR151" s="273"/>
      <c r="AS151" s="273"/>
      <c r="AT151" s="273"/>
      <c r="AU151" s="273"/>
      <c r="AV151" s="273"/>
      <c r="AW151" s="281"/>
      <c r="AX151" s="269" t="s">
        <v>442</v>
      </c>
      <c r="AY151" s="269" t="s">
        <v>994</v>
      </c>
    </row>
    <row r="152" spans="1:51" s="123" customFormat="1" ht="12.95" customHeight="1" x14ac:dyDescent="0.25">
      <c r="A152" s="281" t="s">
        <v>134</v>
      </c>
      <c r="B152" s="281"/>
      <c r="C152" s="282"/>
      <c r="D152" s="307" t="s">
        <v>1105</v>
      </c>
      <c r="E152" s="271"/>
      <c r="F152" s="273"/>
      <c r="G152" s="273" t="s">
        <v>402</v>
      </c>
      <c r="H152" s="283" t="s">
        <v>420</v>
      </c>
      <c r="I152" s="283" t="s">
        <v>421</v>
      </c>
      <c r="J152" s="272" t="s">
        <v>353</v>
      </c>
      <c r="K152" s="246" t="s">
        <v>383</v>
      </c>
      <c r="L152" s="273"/>
      <c r="M152" s="274" t="s">
        <v>141</v>
      </c>
      <c r="N152" s="274" t="s">
        <v>111</v>
      </c>
      <c r="O152" s="273" t="s">
        <v>112</v>
      </c>
      <c r="P152" s="274" t="s">
        <v>330</v>
      </c>
      <c r="Q152" s="273" t="s">
        <v>114</v>
      </c>
      <c r="R152" s="274" t="s">
        <v>111</v>
      </c>
      <c r="S152" s="273" t="s">
        <v>115</v>
      </c>
      <c r="T152" s="273" t="s">
        <v>116</v>
      </c>
      <c r="U152" s="274" t="s">
        <v>73</v>
      </c>
      <c r="V152" s="273" t="s">
        <v>117</v>
      </c>
      <c r="W152" s="274"/>
      <c r="X152" s="274"/>
      <c r="Y152" s="274"/>
      <c r="Z152" s="276">
        <v>30</v>
      </c>
      <c r="AA152" s="273">
        <v>70</v>
      </c>
      <c r="AB152" s="273">
        <v>0</v>
      </c>
      <c r="AC152" s="284" t="s">
        <v>142</v>
      </c>
      <c r="AD152" s="273" t="s">
        <v>119</v>
      </c>
      <c r="AE152" s="285">
        <v>15</v>
      </c>
      <c r="AF152" s="285">
        <v>28000</v>
      </c>
      <c r="AG152" s="285">
        <f t="shared" si="0"/>
        <v>420000</v>
      </c>
      <c r="AH152" s="279">
        <f t="shared" si="1"/>
        <v>470400.00000000006</v>
      </c>
      <c r="AI152" s="280"/>
      <c r="AJ152" s="286"/>
      <c r="AK152" s="286"/>
      <c r="AL152" s="269" t="s">
        <v>120</v>
      </c>
      <c r="AM152" s="273"/>
      <c r="AN152" s="273"/>
      <c r="AO152" s="273"/>
      <c r="AP152" s="273"/>
      <c r="AQ152" s="273"/>
      <c r="AR152" s="273"/>
      <c r="AS152" s="273"/>
      <c r="AT152" s="273"/>
      <c r="AU152" s="273"/>
      <c r="AV152" s="273"/>
      <c r="AW152" s="281"/>
      <c r="AX152" s="269" t="s">
        <v>442</v>
      </c>
      <c r="AY152" s="269" t="s">
        <v>994</v>
      </c>
    </row>
    <row r="153" spans="1:51" s="123" customFormat="1" ht="12.95" customHeight="1" x14ac:dyDescent="0.25">
      <c r="A153" s="281" t="s">
        <v>134</v>
      </c>
      <c r="B153" s="382"/>
      <c r="C153" s="287">
        <v>150000349</v>
      </c>
      <c r="D153" s="307" t="s">
        <v>1098</v>
      </c>
      <c r="E153" s="271"/>
      <c r="F153" s="273"/>
      <c r="G153" s="273" t="s">
        <v>422</v>
      </c>
      <c r="H153" s="283" t="s">
        <v>423</v>
      </c>
      <c r="I153" s="283" t="s">
        <v>140</v>
      </c>
      <c r="J153" s="272" t="s">
        <v>353</v>
      </c>
      <c r="K153" s="246" t="s">
        <v>383</v>
      </c>
      <c r="L153" s="273"/>
      <c r="M153" s="274" t="s">
        <v>141</v>
      </c>
      <c r="N153" s="274" t="s">
        <v>111</v>
      </c>
      <c r="O153" s="273" t="s">
        <v>112</v>
      </c>
      <c r="P153" s="274" t="s">
        <v>330</v>
      </c>
      <c r="Q153" s="273" t="s">
        <v>114</v>
      </c>
      <c r="R153" s="274" t="s">
        <v>111</v>
      </c>
      <c r="S153" s="273" t="s">
        <v>115</v>
      </c>
      <c r="T153" s="273" t="s">
        <v>116</v>
      </c>
      <c r="U153" s="274" t="s">
        <v>73</v>
      </c>
      <c r="V153" s="273" t="s">
        <v>117</v>
      </c>
      <c r="W153" s="274"/>
      <c r="X153" s="274"/>
      <c r="Y153" s="274"/>
      <c r="Z153" s="276">
        <v>0</v>
      </c>
      <c r="AA153" s="273">
        <v>90</v>
      </c>
      <c r="AB153" s="273">
        <v>10</v>
      </c>
      <c r="AC153" s="284" t="s">
        <v>142</v>
      </c>
      <c r="AD153" s="273" t="s">
        <v>119</v>
      </c>
      <c r="AE153" s="285">
        <v>150</v>
      </c>
      <c r="AF153" s="285">
        <v>25000</v>
      </c>
      <c r="AG153" s="285">
        <f t="shared" si="0"/>
        <v>3750000</v>
      </c>
      <c r="AH153" s="279">
        <f t="shared" si="1"/>
        <v>4200000</v>
      </c>
      <c r="AI153" s="280"/>
      <c r="AJ153" s="286"/>
      <c r="AK153" s="286"/>
      <c r="AL153" s="269" t="s">
        <v>120</v>
      </c>
      <c r="AM153" s="273"/>
      <c r="AN153" s="273"/>
      <c r="AO153" s="273"/>
      <c r="AP153" s="273"/>
      <c r="AQ153" s="273"/>
      <c r="AR153" s="273"/>
      <c r="AS153" s="273"/>
      <c r="AT153" s="273"/>
      <c r="AU153" s="273"/>
      <c r="AV153" s="273"/>
      <c r="AW153" s="281"/>
      <c r="AX153" s="269" t="s">
        <v>442</v>
      </c>
      <c r="AY153" s="269" t="s">
        <v>994</v>
      </c>
    </row>
    <row r="154" spans="1:51" s="123" customFormat="1" ht="12.95" customHeight="1" x14ac:dyDescent="0.25">
      <c r="A154" s="281" t="s">
        <v>134</v>
      </c>
      <c r="B154" s="382"/>
      <c r="C154" s="287"/>
      <c r="D154" s="307" t="s">
        <v>1094</v>
      </c>
      <c r="E154" s="271"/>
      <c r="F154" s="273"/>
      <c r="G154" s="273" t="s">
        <v>424</v>
      </c>
      <c r="H154" s="283" t="s">
        <v>425</v>
      </c>
      <c r="I154" s="283" t="s">
        <v>426</v>
      </c>
      <c r="J154" s="272" t="s">
        <v>353</v>
      </c>
      <c r="K154" s="246" t="s">
        <v>383</v>
      </c>
      <c r="L154" s="273" t="s">
        <v>110</v>
      </c>
      <c r="M154" s="274" t="s">
        <v>83</v>
      </c>
      <c r="N154" s="274" t="s">
        <v>111</v>
      </c>
      <c r="O154" s="273" t="s">
        <v>112</v>
      </c>
      <c r="P154" s="274" t="s">
        <v>330</v>
      </c>
      <c r="Q154" s="273" t="s">
        <v>114</v>
      </c>
      <c r="R154" s="274" t="s">
        <v>111</v>
      </c>
      <c r="S154" s="273" t="s">
        <v>115</v>
      </c>
      <c r="T154" s="273" t="s">
        <v>116</v>
      </c>
      <c r="U154" s="274">
        <v>60</v>
      </c>
      <c r="V154" s="273" t="s">
        <v>117</v>
      </c>
      <c r="W154" s="274"/>
      <c r="X154" s="274"/>
      <c r="Y154" s="274"/>
      <c r="Z154" s="276">
        <v>30</v>
      </c>
      <c r="AA154" s="273">
        <v>70</v>
      </c>
      <c r="AB154" s="273">
        <v>0</v>
      </c>
      <c r="AC154" s="284" t="s">
        <v>142</v>
      </c>
      <c r="AD154" s="273" t="s">
        <v>119</v>
      </c>
      <c r="AE154" s="284">
        <v>81</v>
      </c>
      <c r="AF154" s="285">
        <v>50000</v>
      </c>
      <c r="AG154" s="279">
        <f t="shared" si="0"/>
        <v>4050000</v>
      </c>
      <c r="AH154" s="279">
        <f t="shared" si="1"/>
        <v>4536000</v>
      </c>
      <c r="AI154" s="280"/>
      <c r="AJ154" s="286"/>
      <c r="AK154" s="286"/>
      <c r="AL154" s="269" t="s">
        <v>120</v>
      </c>
      <c r="AM154" s="273"/>
      <c r="AN154" s="273"/>
      <c r="AO154" s="273"/>
      <c r="AP154" s="273"/>
      <c r="AQ154" s="273"/>
      <c r="AR154" s="273"/>
      <c r="AS154" s="273"/>
      <c r="AT154" s="273"/>
      <c r="AU154" s="273"/>
      <c r="AV154" s="273"/>
      <c r="AW154" s="281"/>
      <c r="AX154" s="269" t="s">
        <v>442</v>
      </c>
      <c r="AY154" s="269" t="s">
        <v>994</v>
      </c>
    </row>
    <row r="155" spans="1:51" s="123" customFormat="1" ht="12.95" customHeight="1" x14ac:dyDescent="0.25">
      <c r="A155" s="281" t="s">
        <v>134</v>
      </c>
      <c r="B155" s="382"/>
      <c r="C155" s="287">
        <v>270006678</v>
      </c>
      <c r="D155" s="307" t="s">
        <v>1086</v>
      </c>
      <c r="E155" s="271"/>
      <c r="F155" s="273"/>
      <c r="G155" s="273" t="s">
        <v>427</v>
      </c>
      <c r="H155" s="283" t="s">
        <v>428</v>
      </c>
      <c r="I155" s="283" t="s">
        <v>429</v>
      </c>
      <c r="J155" s="272" t="s">
        <v>353</v>
      </c>
      <c r="K155" s="246" t="s">
        <v>383</v>
      </c>
      <c r="L155" s="273" t="s">
        <v>110</v>
      </c>
      <c r="M155" s="274" t="s">
        <v>83</v>
      </c>
      <c r="N155" s="274" t="s">
        <v>111</v>
      </c>
      <c r="O155" s="273" t="s">
        <v>112</v>
      </c>
      <c r="P155" s="274" t="s">
        <v>330</v>
      </c>
      <c r="Q155" s="273" t="s">
        <v>114</v>
      </c>
      <c r="R155" s="274" t="s">
        <v>111</v>
      </c>
      <c r="S155" s="273" t="s">
        <v>115</v>
      </c>
      <c r="T155" s="273" t="s">
        <v>116</v>
      </c>
      <c r="U155" s="274">
        <v>60</v>
      </c>
      <c r="V155" s="273" t="s">
        <v>117</v>
      </c>
      <c r="W155" s="274"/>
      <c r="X155" s="274"/>
      <c r="Y155" s="274"/>
      <c r="Z155" s="276">
        <v>30</v>
      </c>
      <c r="AA155" s="273">
        <v>70</v>
      </c>
      <c r="AB155" s="273">
        <v>0</v>
      </c>
      <c r="AC155" s="284" t="s">
        <v>142</v>
      </c>
      <c r="AD155" s="273" t="s">
        <v>119</v>
      </c>
      <c r="AE155" s="284">
        <v>1000</v>
      </c>
      <c r="AF155" s="285">
        <v>2404</v>
      </c>
      <c r="AG155" s="279">
        <f t="shared" si="0"/>
        <v>2404000</v>
      </c>
      <c r="AH155" s="279">
        <f t="shared" si="1"/>
        <v>2692480.0000000005</v>
      </c>
      <c r="AI155" s="280"/>
      <c r="AJ155" s="286"/>
      <c r="AK155" s="286"/>
      <c r="AL155" s="269" t="s">
        <v>120</v>
      </c>
      <c r="AM155" s="273"/>
      <c r="AN155" s="273"/>
      <c r="AO155" s="273"/>
      <c r="AP155" s="273"/>
      <c r="AQ155" s="273"/>
      <c r="AR155" s="273"/>
      <c r="AS155" s="273"/>
      <c r="AT155" s="273"/>
      <c r="AU155" s="273"/>
      <c r="AV155" s="273"/>
      <c r="AW155" s="281"/>
      <c r="AX155" s="269" t="s">
        <v>442</v>
      </c>
      <c r="AY155" s="269" t="s">
        <v>995</v>
      </c>
    </row>
    <row r="156" spans="1:51" s="123" customFormat="1" ht="12.95" customHeight="1" x14ac:dyDescent="0.25">
      <c r="A156" s="281" t="s">
        <v>134</v>
      </c>
      <c r="B156" s="382"/>
      <c r="C156" s="287">
        <v>270006682</v>
      </c>
      <c r="D156" s="307" t="s">
        <v>1101</v>
      </c>
      <c r="E156" s="271"/>
      <c r="F156" s="273"/>
      <c r="G156" s="273" t="s">
        <v>430</v>
      </c>
      <c r="H156" s="283" t="s">
        <v>431</v>
      </c>
      <c r="I156" s="283" t="s">
        <v>432</v>
      </c>
      <c r="J156" s="272" t="s">
        <v>353</v>
      </c>
      <c r="K156" s="246" t="s">
        <v>383</v>
      </c>
      <c r="L156" s="273"/>
      <c r="M156" s="274" t="s">
        <v>141</v>
      </c>
      <c r="N156" s="274" t="s">
        <v>111</v>
      </c>
      <c r="O156" s="273" t="s">
        <v>112</v>
      </c>
      <c r="P156" s="274" t="s">
        <v>330</v>
      </c>
      <c r="Q156" s="273" t="s">
        <v>114</v>
      </c>
      <c r="R156" s="274" t="s">
        <v>111</v>
      </c>
      <c r="S156" s="273" t="s">
        <v>115</v>
      </c>
      <c r="T156" s="273" t="s">
        <v>116</v>
      </c>
      <c r="U156" s="274" t="s">
        <v>73</v>
      </c>
      <c r="V156" s="273" t="s">
        <v>117</v>
      </c>
      <c r="W156" s="274"/>
      <c r="X156" s="274"/>
      <c r="Y156" s="274"/>
      <c r="Z156" s="276">
        <v>0</v>
      </c>
      <c r="AA156" s="273">
        <v>90</v>
      </c>
      <c r="AB156" s="273">
        <v>10</v>
      </c>
      <c r="AC156" s="284" t="s">
        <v>142</v>
      </c>
      <c r="AD156" s="273" t="s">
        <v>119</v>
      </c>
      <c r="AE156" s="284">
        <v>7</v>
      </c>
      <c r="AF156" s="285">
        <v>50000</v>
      </c>
      <c r="AG156" s="279">
        <f t="shared" si="0"/>
        <v>350000</v>
      </c>
      <c r="AH156" s="279">
        <f t="shared" si="1"/>
        <v>392000.00000000006</v>
      </c>
      <c r="AI156" s="280"/>
      <c r="AJ156" s="286"/>
      <c r="AK156" s="286"/>
      <c r="AL156" s="269" t="s">
        <v>120</v>
      </c>
      <c r="AM156" s="273"/>
      <c r="AN156" s="273"/>
      <c r="AO156" s="273"/>
      <c r="AP156" s="273"/>
      <c r="AQ156" s="273"/>
      <c r="AR156" s="273"/>
      <c r="AS156" s="273"/>
      <c r="AT156" s="273"/>
      <c r="AU156" s="273"/>
      <c r="AV156" s="273"/>
      <c r="AW156" s="281"/>
      <c r="AX156" s="269" t="s">
        <v>442</v>
      </c>
      <c r="AY156" s="269" t="s">
        <v>995</v>
      </c>
    </row>
    <row r="157" spans="1:51" s="123" customFormat="1" ht="12.95" customHeight="1" x14ac:dyDescent="0.25">
      <c r="A157" s="281" t="s">
        <v>134</v>
      </c>
      <c r="B157" s="382"/>
      <c r="C157" s="287">
        <v>270011428</v>
      </c>
      <c r="D157" s="307" t="s">
        <v>1085</v>
      </c>
      <c r="E157" s="271"/>
      <c r="F157" s="273"/>
      <c r="G157" s="273" t="s">
        <v>395</v>
      </c>
      <c r="H157" s="283" t="s">
        <v>396</v>
      </c>
      <c r="I157" s="283" t="s">
        <v>397</v>
      </c>
      <c r="J157" s="272" t="s">
        <v>353</v>
      </c>
      <c r="K157" s="246" t="s">
        <v>383</v>
      </c>
      <c r="L157" s="273" t="s">
        <v>110</v>
      </c>
      <c r="M157" s="274" t="s">
        <v>83</v>
      </c>
      <c r="N157" s="274" t="s">
        <v>111</v>
      </c>
      <c r="O157" s="273" t="s">
        <v>112</v>
      </c>
      <c r="P157" s="274" t="s">
        <v>330</v>
      </c>
      <c r="Q157" s="273" t="s">
        <v>114</v>
      </c>
      <c r="R157" s="274" t="s">
        <v>111</v>
      </c>
      <c r="S157" s="273" t="s">
        <v>115</v>
      </c>
      <c r="T157" s="273" t="s">
        <v>116</v>
      </c>
      <c r="U157" s="274">
        <v>60</v>
      </c>
      <c r="V157" s="273" t="s">
        <v>117</v>
      </c>
      <c r="W157" s="274"/>
      <c r="X157" s="274"/>
      <c r="Y157" s="274"/>
      <c r="Z157" s="276">
        <v>30</v>
      </c>
      <c r="AA157" s="273">
        <v>70</v>
      </c>
      <c r="AB157" s="273">
        <v>0</v>
      </c>
      <c r="AC157" s="284" t="s">
        <v>142</v>
      </c>
      <c r="AD157" s="273" t="s">
        <v>119</v>
      </c>
      <c r="AE157" s="284">
        <v>7360</v>
      </c>
      <c r="AF157" s="285">
        <v>22321.42</v>
      </c>
      <c r="AG157" s="279">
        <f t="shared" si="0"/>
        <v>164285651.19999999</v>
      </c>
      <c r="AH157" s="279">
        <f t="shared" si="1"/>
        <v>183999929.34400001</v>
      </c>
      <c r="AI157" s="280"/>
      <c r="AJ157" s="286"/>
      <c r="AK157" s="286"/>
      <c r="AL157" s="269" t="s">
        <v>120</v>
      </c>
      <c r="AM157" s="273"/>
      <c r="AN157" s="273"/>
      <c r="AO157" s="273"/>
      <c r="AP157" s="273"/>
      <c r="AQ157" s="273"/>
      <c r="AR157" s="273"/>
      <c r="AS157" s="273"/>
      <c r="AT157" s="273"/>
      <c r="AU157" s="273"/>
      <c r="AV157" s="273"/>
      <c r="AW157" s="281"/>
      <c r="AX157" s="269" t="s">
        <v>442</v>
      </c>
      <c r="AY157" s="269" t="s">
        <v>995</v>
      </c>
    </row>
    <row r="158" spans="1:51" s="123" customFormat="1" ht="12.95" customHeight="1" x14ac:dyDescent="0.25">
      <c r="A158" s="281" t="s">
        <v>134</v>
      </c>
      <c r="B158" s="382"/>
      <c r="C158" s="287">
        <v>270006682</v>
      </c>
      <c r="D158" s="307" t="s">
        <v>1082</v>
      </c>
      <c r="E158" s="271"/>
      <c r="F158" s="273"/>
      <c r="G158" s="273" t="s">
        <v>433</v>
      </c>
      <c r="H158" s="283" t="s">
        <v>434</v>
      </c>
      <c r="I158" s="283" t="s">
        <v>435</v>
      </c>
      <c r="J158" s="272" t="s">
        <v>353</v>
      </c>
      <c r="K158" s="246" t="s">
        <v>383</v>
      </c>
      <c r="L158" s="273" t="s">
        <v>110</v>
      </c>
      <c r="M158" s="274" t="s">
        <v>83</v>
      </c>
      <c r="N158" s="274" t="s">
        <v>111</v>
      </c>
      <c r="O158" s="273" t="s">
        <v>112</v>
      </c>
      <c r="P158" s="274" t="s">
        <v>330</v>
      </c>
      <c r="Q158" s="273" t="s">
        <v>114</v>
      </c>
      <c r="R158" s="274" t="s">
        <v>111</v>
      </c>
      <c r="S158" s="273" t="s">
        <v>115</v>
      </c>
      <c r="T158" s="273" t="s">
        <v>116</v>
      </c>
      <c r="U158" s="274">
        <v>60</v>
      </c>
      <c r="V158" s="273" t="s">
        <v>117</v>
      </c>
      <c r="W158" s="274"/>
      <c r="X158" s="274"/>
      <c r="Y158" s="274"/>
      <c r="Z158" s="276">
        <v>100</v>
      </c>
      <c r="AA158" s="273">
        <v>0</v>
      </c>
      <c r="AB158" s="273">
        <v>0</v>
      </c>
      <c r="AC158" s="284" t="s">
        <v>142</v>
      </c>
      <c r="AD158" s="273" t="s">
        <v>119</v>
      </c>
      <c r="AE158" s="284">
        <v>3020</v>
      </c>
      <c r="AF158" s="285">
        <v>18571.43</v>
      </c>
      <c r="AG158" s="279">
        <f t="shared" si="0"/>
        <v>56085718.600000001</v>
      </c>
      <c r="AH158" s="279">
        <f t="shared" si="1"/>
        <v>62816004.83200001</v>
      </c>
      <c r="AI158" s="280"/>
      <c r="AJ158" s="286"/>
      <c r="AK158" s="286"/>
      <c r="AL158" s="269" t="s">
        <v>120</v>
      </c>
      <c r="AM158" s="273"/>
      <c r="AN158" s="273"/>
      <c r="AO158" s="273"/>
      <c r="AP158" s="273"/>
      <c r="AQ158" s="273"/>
      <c r="AR158" s="273"/>
      <c r="AS158" s="273"/>
      <c r="AT158" s="273"/>
      <c r="AU158" s="273"/>
      <c r="AV158" s="273"/>
      <c r="AW158" s="281"/>
      <c r="AX158" s="269" t="s">
        <v>442</v>
      </c>
      <c r="AY158" s="269" t="s">
        <v>995</v>
      </c>
    </row>
    <row r="159" spans="1:51" s="123" customFormat="1" ht="12.95" customHeight="1" x14ac:dyDescent="0.25">
      <c r="A159" s="281" t="s">
        <v>134</v>
      </c>
      <c r="B159" s="382"/>
      <c r="C159" s="287">
        <v>270006732</v>
      </c>
      <c r="D159" s="307" t="s">
        <v>1081</v>
      </c>
      <c r="E159" s="271"/>
      <c r="F159" s="273"/>
      <c r="G159" s="273" t="s">
        <v>436</v>
      </c>
      <c r="H159" s="283" t="s">
        <v>437</v>
      </c>
      <c r="I159" s="283" t="s">
        <v>438</v>
      </c>
      <c r="J159" s="272" t="s">
        <v>353</v>
      </c>
      <c r="K159" s="246" t="s">
        <v>383</v>
      </c>
      <c r="L159" s="273" t="s">
        <v>110</v>
      </c>
      <c r="M159" s="274" t="s">
        <v>83</v>
      </c>
      <c r="N159" s="274" t="s">
        <v>111</v>
      </c>
      <c r="O159" s="273" t="s">
        <v>112</v>
      </c>
      <c r="P159" s="274" t="s">
        <v>330</v>
      </c>
      <c r="Q159" s="273" t="s">
        <v>114</v>
      </c>
      <c r="R159" s="274" t="s">
        <v>111</v>
      </c>
      <c r="S159" s="273" t="s">
        <v>115</v>
      </c>
      <c r="T159" s="273" t="s">
        <v>116</v>
      </c>
      <c r="U159" s="274">
        <v>60</v>
      </c>
      <c r="V159" s="273" t="s">
        <v>117</v>
      </c>
      <c r="W159" s="274"/>
      <c r="X159" s="274"/>
      <c r="Y159" s="274"/>
      <c r="Z159" s="276">
        <v>30</v>
      </c>
      <c r="AA159" s="273">
        <v>70</v>
      </c>
      <c r="AB159" s="273">
        <v>0</v>
      </c>
      <c r="AC159" s="284" t="s">
        <v>142</v>
      </c>
      <c r="AD159" s="273" t="s">
        <v>119</v>
      </c>
      <c r="AE159" s="284">
        <v>2000</v>
      </c>
      <c r="AF159" s="285">
        <v>3000</v>
      </c>
      <c r="AG159" s="279">
        <f t="shared" si="0"/>
        <v>6000000</v>
      </c>
      <c r="AH159" s="279">
        <f t="shared" si="1"/>
        <v>6720000.0000000009</v>
      </c>
      <c r="AI159" s="280"/>
      <c r="AJ159" s="286"/>
      <c r="AK159" s="286"/>
      <c r="AL159" s="269" t="s">
        <v>120</v>
      </c>
      <c r="AM159" s="273"/>
      <c r="AN159" s="273"/>
      <c r="AO159" s="273"/>
      <c r="AP159" s="273"/>
      <c r="AQ159" s="273"/>
      <c r="AR159" s="273"/>
      <c r="AS159" s="273"/>
      <c r="AT159" s="273"/>
      <c r="AU159" s="273"/>
      <c r="AV159" s="273"/>
      <c r="AW159" s="281"/>
      <c r="AX159" s="269" t="s">
        <v>442</v>
      </c>
      <c r="AY159" s="269" t="s">
        <v>995</v>
      </c>
    </row>
    <row r="160" spans="1:51" s="7" customFormat="1" ht="15" customHeight="1" x14ac:dyDescent="0.2">
      <c r="A160" s="281" t="s">
        <v>134</v>
      </c>
      <c r="B160" s="281"/>
      <c r="C160" s="289"/>
      <c r="D160" s="307" t="s">
        <v>1084</v>
      </c>
      <c r="E160" s="247"/>
      <c r="F160" s="290"/>
      <c r="G160" s="272" t="s">
        <v>395</v>
      </c>
      <c r="H160" s="291" t="s">
        <v>396</v>
      </c>
      <c r="I160" s="272" t="s">
        <v>397</v>
      </c>
      <c r="J160" s="272" t="s">
        <v>353</v>
      </c>
      <c r="K160" s="246" t="s">
        <v>383</v>
      </c>
      <c r="L160" s="273" t="s">
        <v>110</v>
      </c>
      <c r="M160" s="274" t="s">
        <v>83</v>
      </c>
      <c r="N160" s="274" t="s">
        <v>111</v>
      </c>
      <c r="O160" s="273" t="s">
        <v>112</v>
      </c>
      <c r="P160" s="274" t="s">
        <v>330</v>
      </c>
      <c r="Q160" s="273" t="s">
        <v>114</v>
      </c>
      <c r="R160" s="274" t="s">
        <v>111</v>
      </c>
      <c r="S160" s="273" t="s">
        <v>115</v>
      </c>
      <c r="T160" s="273" t="s">
        <v>116</v>
      </c>
      <c r="U160" s="274" t="s">
        <v>1078</v>
      </c>
      <c r="V160" s="273" t="s">
        <v>117</v>
      </c>
      <c r="W160" s="274"/>
      <c r="X160" s="274"/>
      <c r="Y160" s="274"/>
      <c r="Z160" s="276">
        <v>100</v>
      </c>
      <c r="AA160" s="273">
        <v>0</v>
      </c>
      <c r="AB160" s="273">
        <v>0</v>
      </c>
      <c r="AC160" s="284" t="s">
        <v>142</v>
      </c>
      <c r="AD160" s="273" t="s">
        <v>119</v>
      </c>
      <c r="AE160" s="284">
        <v>20</v>
      </c>
      <c r="AF160" s="285">
        <v>14285.72</v>
      </c>
      <c r="AG160" s="279">
        <f t="shared" si="0"/>
        <v>285714.39999999997</v>
      </c>
      <c r="AH160" s="279">
        <f t="shared" si="1"/>
        <v>320000.12799999997</v>
      </c>
      <c r="AI160" s="280"/>
      <c r="AJ160" s="286"/>
      <c r="AK160" s="286"/>
      <c r="AL160" s="269" t="s">
        <v>120</v>
      </c>
      <c r="AM160" s="273"/>
      <c r="AN160" s="273"/>
      <c r="AO160" s="273"/>
      <c r="AP160" s="273"/>
      <c r="AQ160" s="290"/>
      <c r="AR160" s="290"/>
      <c r="AS160" s="290"/>
      <c r="AT160" s="290"/>
      <c r="AU160" s="290"/>
      <c r="AV160" s="290"/>
      <c r="AW160" s="290"/>
      <c r="AX160" s="269" t="s">
        <v>442</v>
      </c>
      <c r="AY160" s="269" t="s">
        <v>995</v>
      </c>
    </row>
    <row r="161" spans="1:235" s="123" customFormat="1" ht="12.95" customHeight="1" x14ac:dyDescent="0.25">
      <c r="A161" s="309" t="s">
        <v>134</v>
      </c>
      <c r="B161" s="383"/>
      <c r="C161" s="310"/>
      <c r="D161" s="311" t="s">
        <v>439</v>
      </c>
      <c r="E161" s="311"/>
      <c r="F161" s="312"/>
      <c r="G161" s="312" t="s">
        <v>395</v>
      </c>
      <c r="H161" s="313" t="s">
        <v>396</v>
      </c>
      <c r="I161" s="313" t="s">
        <v>397</v>
      </c>
      <c r="J161" s="314" t="s">
        <v>353</v>
      </c>
      <c r="K161" s="315" t="s">
        <v>383</v>
      </c>
      <c r="L161" s="312" t="s">
        <v>110</v>
      </c>
      <c r="M161" s="316" t="s">
        <v>83</v>
      </c>
      <c r="N161" s="316" t="s">
        <v>111</v>
      </c>
      <c r="O161" s="312" t="s">
        <v>112</v>
      </c>
      <c r="P161" s="316" t="s">
        <v>113</v>
      </c>
      <c r="Q161" s="312" t="s">
        <v>114</v>
      </c>
      <c r="R161" s="316" t="s">
        <v>111</v>
      </c>
      <c r="S161" s="312" t="s">
        <v>115</v>
      </c>
      <c r="T161" s="312" t="s">
        <v>116</v>
      </c>
      <c r="U161" s="316">
        <v>60</v>
      </c>
      <c r="V161" s="312" t="s">
        <v>117</v>
      </c>
      <c r="W161" s="316"/>
      <c r="X161" s="316"/>
      <c r="Y161" s="316"/>
      <c r="Z161" s="317">
        <v>30</v>
      </c>
      <c r="AA161" s="312">
        <v>70</v>
      </c>
      <c r="AB161" s="312">
        <v>0</v>
      </c>
      <c r="AC161" s="318" t="s">
        <v>142</v>
      </c>
      <c r="AD161" s="312" t="s">
        <v>119</v>
      </c>
      <c r="AE161" s="318">
        <v>400</v>
      </c>
      <c r="AF161" s="319">
        <v>14285.72</v>
      </c>
      <c r="AG161" s="320">
        <f t="shared" si="0"/>
        <v>5714288</v>
      </c>
      <c r="AH161" s="320">
        <f t="shared" si="1"/>
        <v>6400002.5600000005</v>
      </c>
      <c r="AI161" s="321"/>
      <c r="AJ161" s="322"/>
      <c r="AK161" s="322"/>
      <c r="AL161" s="323" t="s">
        <v>120</v>
      </c>
      <c r="AM161" s="312"/>
      <c r="AN161" s="312"/>
      <c r="AO161" s="312"/>
      <c r="AP161" s="312"/>
      <c r="AQ161" s="312"/>
      <c r="AR161" s="312"/>
      <c r="AS161" s="312"/>
      <c r="AT161" s="312"/>
      <c r="AU161" s="312"/>
      <c r="AV161" s="312"/>
      <c r="AW161" s="309"/>
      <c r="AX161" s="309" t="s">
        <v>441</v>
      </c>
      <c r="AY161" s="323" t="s">
        <v>997</v>
      </c>
    </row>
    <row r="162" spans="1:235" s="123" customFormat="1" ht="12.95" customHeight="1" x14ac:dyDescent="0.25">
      <c r="A162" s="309" t="s">
        <v>134</v>
      </c>
      <c r="B162" s="383"/>
      <c r="C162" s="310"/>
      <c r="D162" s="311" t="s">
        <v>440</v>
      </c>
      <c r="E162" s="311"/>
      <c r="F162" s="312"/>
      <c r="G162" s="312" t="s">
        <v>395</v>
      </c>
      <c r="H162" s="313" t="s">
        <v>396</v>
      </c>
      <c r="I162" s="313" t="s">
        <v>397</v>
      </c>
      <c r="J162" s="314" t="s">
        <v>353</v>
      </c>
      <c r="K162" s="315" t="s">
        <v>383</v>
      </c>
      <c r="L162" s="312" t="s">
        <v>110</v>
      </c>
      <c r="M162" s="316" t="s">
        <v>83</v>
      </c>
      <c r="N162" s="316" t="s">
        <v>111</v>
      </c>
      <c r="O162" s="312" t="s">
        <v>112</v>
      </c>
      <c r="P162" s="316" t="s">
        <v>113</v>
      </c>
      <c r="Q162" s="312" t="s">
        <v>114</v>
      </c>
      <c r="R162" s="316" t="s">
        <v>111</v>
      </c>
      <c r="S162" s="312" t="s">
        <v>115</v>
      </c>
      <c r="T162" s="312" t="s">
        <v>116</v>
      </c>
      <c r="U162" s="316">
        <v>60</v>
      </c>
      <c r="V162" s="312" t="s">
        <v>117</v>
      </c>
      <c r="W162" s="316"/>
      <c r="X162" s="316"/>
      <c r="Y162" s="316"/>
      <c r="Z162" s="317">
        <v>30</v>
      </c>
      <c r="AA162" s="312">
        <v>70</v>
      </c>
      <c r="AB162" s="312">
        <v>0</v>
      </c>
      <c r="AC162" s="318" t="s">
        <v>142</v>
      </c>
      <c r="AD162" s="312" t="s">
        <v>119</v>
      </c>
      <c r="AE162" s="318">
        <v>39</v>
      </c>
      <c r="AF162" s="319">
        <v>79999.999999999985</v>
      </c>
      <c r="AG162" s="320">
        <f t="shared" si="0"/>
        <v>3119999.9999999995</v>
      </c>
      <c r="AH162" s="320">
        <f t="shared" si="1"/>
        <v>3494400</v>
      </c>
      <c r="AI162" s="321"/>
      <c r="AJ162" s="322"/>
      <c r="AK162" s="322"/>
      <c r="AL162" s="323" t="s">
        <v>120</v>
      </c>
      <c r="AM162" s="312"/>
      <c r="AN162" s="312"/>
      <c r="AO162" s="312"/>
      <c r="AP162" s="312"/>
      <c r="AQ162" s="312"/>
      <c r="AR162" s="312"/>
      <c r="AS162" s="312"/>
      <c r="AT162" s="312"/>
      <c r="AU162" s="312"/>
      <c r="AV162" s="312"/>
      <c r="AW162" s="309"/>
      <c r="AX162" s="309" t="s">
        <v>441</v>
      </c>
      <c r="AY162" s="323" t="s">
        <v>997</v>
      </c>
    </row>
    <row r="163" spans="1:235" s="123" customFormat="1" ht="26.25" customHeight="1" x14ac:dyDescent="0.25">
      <c r="A163" s="309" t="s">
        <v>134</v>
      </c>
      <c r="B163" s="383"/>
      <c r="C163" s="310"/>
      <c r="D163" s="311" t="s">
        <v>449</v>
      </c>
      <c r="E163" s="311"/>
      <c r="F163" s="312"/>
      <c r="G163" s="312" t="s">
        <v>450</v>
      </c>
      <c r="H163" s="313" t="s">
        <v>451</v>
      </c>
      <c r="I163" s="313" t="s">
        <v>452</v>
      </c>
      <c r="J163" s="314" t="s">
        <v>353</v>
      </c>
      <c r="K163" s="315" t="s">
        <v>383</v>
      </c>
      <c r="L163" s="312" t="s">
        <v>110</v>
      </c>
      <c r="M163" s="316" t="s">
        <v>83</v>
      </c>
      <c r="N163" s="316" t="s">
        <v>111</v>
      </c>
      <c r="O163" s="312" t="s">
        <v>112</v>
      </c>
      <c r="P163" s="316" t="s">
        <v>330</v>
      </c>
      <c r="Q163" s="312" t="s">
        <v>114</v>
      </c>
      <c r="R163" s="316" t="s">
        <v>111</v>
      </c>
      <c r="S163" s="312" t="s">
        <v>115</v>
      </c>
      <c r="T163" s="312" t="s">
        <v>116</v>
      </c>
      <c r="U163" s="316">
        <v>60</v>
      </c>
      <c r="V163" s="312" t="s">
        <v>117</v>
      </c>
      <c r="W163" s="316"/>
      <c r="X163" s="316"/>
      <c r="Y163" s="316"/>
      <c r="Z163" s="317">
        <v>30</v>
      </c>
      <c r="AA163" s="312">
        <v>60</v>
      </c>
      <c r="AB163" s="312">
        <v>10</v>
      </c>
      <c r="AC163" s="318" t="s">
        <v>142</v>
      </c>
      <c r="AD163" s="312" t="s">
        <v>119</v>
      </c>
      <c r="AE163" s="318">
        <v>35</v>
      </c>
      <c r="AF163" s="319">
        <v>83000</v>
      </c>
      <c r="AG163" s="320">
        <f t="shared" ref="AG163" si="2">AF163*AE163</f>
        <v>2905000</v>
      </c>
      <c r="AH163" s="320">
        <f t="shared" ref="AH163" si="3">AG163*1.12</f>
        <v>3253600.0000000005</v>
      </c>
      <c r="AI163" s="321"/>
      <c r="AJ163" s="322"/>
      <c r="AK163" s="322"/>
      <c r="AL163" s="323" t="s">
        <v>120</v>
      </c>
      <c r="AM163" s="312"/>
      <c r="AN163" s="312"/>
      <c r="AO163" s="312"/>
      <c r="AP163" s="312"/>
      <c r="AQ163" s="312"/>
      <c r="AR163" s="312"/>
      <c r="AS163" s="312"/>
      <c r="AT163" s="312"/>
      <c r="AU163" s="312"/>
      <c r="AV163" s="312"/>
      <c r="AW163" s="312"/>
      <c r="AX163" s="309" t="s">
        <v>441</v>
      </c>
      <c r="AY163" s="323" t="s">
        <v>997</v>
      </c>
    </row>
    <row r="164" spans="1:235" s="34" customFormat="1" ht="15" customHeight="1" x14ac:dyDescent="0.2">
      <c r="A164" s="38"/>
      <c r="B164" s="38"/>
      <c r="C164" s="38"/>
      <c r="D164" s="39"/>
      <c r="E164" s="39"/>
      <c r="F164" s="40"/>
      <c r="G164" s="39"/>
      <c r="H164" s="40"/>
      <c r="I164" s="40"/>
      <c r="J164" s="39"/>
      <c r="K164" s="41"/>
      <c r="L164" s="51"/>
      <c r="M164" s="41"/>
      <c r="N164" s="41"/>
      <c r="O164" s="39"/>
      <c r="P164" s="47"/>
      <c r="Q164" s="39"/>
      <c r="R164" s="41"/>
      <c r="S164" s="40"/>
      <c r="T164" s="39"/>
      <c r="U164" s="47"/>
      <c r="V164" s="40"/>
      <c r="W164" s="41"/>
      <c r="X164" s="41"/>
      <c r="Y164" s="41"/>
      <c r="Z164" s="42"/>
      <c r="AA164" s="48"/>
      <c r="AB164" s="39"/>
      <c r="AC164" s="43"/>
      <c r="AD164" s="39"/>
      <c r="AE164" s="43"/>
      <c r="AF164" s="44"/>
      <c r="AG164" s="45"/>
      <c r="AH164" s="45"/>
      <c r="AI164" s="46"/>
      <c r="AJ164" s="45"/>
      <c r="AK164" s="45"/>
      <c r="AL164" s="38"/>
      <c r="AM164" s="39"/>
      <c r="AN164" s="39"/>
      <c r="AO164" s="39"/>
      <c r="AP164" s="39"/>
      <c r="AQ164" s="39"/>
      <c r="AR164" s="39"/>
      <c r="AS164" s="39"/>
      <c r="AT164" s="39"/>
      <c r="AU164" s="39"/>
      <c r="AV164" s="38"/>
      <c r="AW164" s="38"/>
      <c r="AX164" s="38"/>
      <c r="AY164" s="60"/>
    </row>
    <row r="165" spans="1:235" s="34" customFormat="1" ht="15" customHeight="1" x14ac:dyDescent="0.2">
      <c r="A165" s="38"/>
      <c r="B165" s="38"/>
      <c r="C165" s="38"/>
      <c r="D165" s="39"/>
      <c r="E165" s="39"/>
      <c r="F165" s="40"/>
      <c r="G165" s="39"/>
      <c r="H165" s="40"/>
      <c r="I165" s="40"/>
      <c r="J165" s="39"/>
      <c r="K165" s="41"/>
      <c r="L165" s="51"/>
      <c r="M165" s="41"/>
      <c r="N165" s="41"/>
      <c r="O165" s="39"/>
      <c r="P165" s="47"/>
      <c r="Q165" s="39"/>
      <c r="R165" s="41"/>
      <c r="S165" s="40"/>
      <c r="T165" s="39"/>
      <c r="U165" s="47"/>
      <c r="V165" s="40"/>
      <c r="W165" s="41"/>
      <c r="X165" s="41"/>
      <c r="Y165" s="41"/>
      <c r="Z165" s="42"/>
      <c r="AA165" s="48"/>
      <c r="AB165" s="39"/>
      <c r="AC165" s="61"/>
      <c r="AD165" s="39"/>
      <c r="AE165" s="43"/>
      <c r="AF165" s="44"/>
      <c r="AG165" s="45"/>
      <c r="AH165" s="45"/>
      <c r="AI165" s="46"/>
      <c r="AJ165" s="45"/>
      <c r="AK165" s="45"/>
      <c r="AL165" s="38"/>
      <c r="AM165" s="39"/>
      <c r="AN165" s="39"/>
      <c r="AO165" s="39"/>
      <c r="AP165" s="39"/>
      <c r="AQ165" s="39"/>
      <c r="AR165" s="39"/>
      <c r="AS165" s="39"/>
      <c r="AT165" s="39"/>
      <c r="AU165" s="39"/>
      <c r="AV165" s="38"/>
      <c r="AW165" s="38"/>
      <c r="AX165" s="38"/>
      <c r="AY165" s="60"/>
    </row>
    <row r="166" spans="1:235" s="34" customFormat="1" ht="15" customHeight="1" x14ac:dyDescent="0.2">
      <c r="A166" s="38"/>
      <c r="B166" s="38"/>
      <c r="C166" s="38"/>
      <c r="D166" s="39"/>
      <c r="E166" s="39"/>
      <c r="F166" s="40"/>
      <c r="G166" s="39"/>
      <c r="H166" s="40"/>
      <c r="I166" s="40"/>
      <c r="J166" s="39"/>
      <c r="K166" s="41"/>
      <c r="L166" s="51"/>
      <c r="M166" s="41"/>
      <c r="N166" s="41"/>
      <c r="O166" s="39"/>
      <c r="P166" s="47"/>
      <c r="Q166" s="39"/>
      <c r="R166" s="41"/>
      <c r="S166" s="40"/>
      <c r="T166" s="39"/>
      <c r="U166" s="47"/>
      <c r="V166" s="40"/>
      <c r="W166" s="41"/>
      <c r="X166" s="41"/>
      <c r="Y166" s="41"/>
      <c r="Z166" s="42"/>
      <c r="AA166" s="48"/>
      <c r="AB166" s="39"/>
      <c r="AC166" s="43"/>
      <c r="AD166" s="39"/>
      <c r="AE166" s="43"/>
      <c r="AF166" s="44"/>
      <c r="AG166" s="45"/>
      <c r="AH166" s="45"/>
      <c r="AI166" s="46"/>
      <c r="AJ166" s="45"/>
      <c r="AK166" s="45"/>
      <c r="AL166" s="38"/>
      <c r="AM166" s="39"/>
      <c r="AN166" s="39"/>
      <c r="AO166" s="39"/>
      <c r="AP166" s="39"/>
      <c r="AQ166" s="39"/>
      <c r="AR166" s="39"/>
      <c r="AS166" s="39"/>
      <c r="AT166" s="39"/>
      <c r="AU166" s="39"/>
      <c r="AV166" s="38"/>
      <c r="AW166" s="38"/>
      <c r="AX166" s="38"/>
      <c r="AY166" s="60"/>
    </row>
    <row r="167" spans="1:235" s="34" customFormat="1" ht="15" customHeight="1" x14ac:dyDescent="0.2">
      <c r="A167" s="38"/>
      <c r="B167" s="38"/>
      <c r="C167" s="38"/>
      <c r="D167" s="39"/>
      <c r="E167" s="39"/>
      <c r="F167" s="40"/>
      <c r="G167" s="39"/>
      <c r="H167" s="40"/>
      <c r="I167" s="40"/>
      <c r="J167" s="39"/>
      <c r="K167" s="41"/>
      <c r="L167" s="51"/>
      <c r="M167" s="41"/>
      <c r="N167" s="41"/>
      <c r="O167" s="39"/>
      <c r="P167" s="47"/>
      <c r="Q167" s="39"/>
      <c r="R167" s="41"/>
      <c r="S167" s="40"/>
      <c r="T167" s="39"/>
      <c r="U167" s="47"/>
      <c r="V167" s="40"/>
      <c r="W167" s="41"/>
      <c r="X167" s="41"/>
      <c r="Y167" s="41"/>
      <c r="Z167" s="42"/>
      <c r="AA167" s="48"/>
      <c r="AB167" s="39"/>
      <c r="AC167" s="43"/>
      <c r="AD167" s="39"/>
      <c r="AE167" s="43"/>
      <c r="AF167" s="44"/>
      <c r="AG167" s="45"/>
      <c r="AH167" s="45"/>
      <c r="AI167" s="46"/>
      <c r="AJ167" s="45"/>
      <c r="AK167" s="45"/>
      <c r="AL167" s="38"/>
      <c r="AM167" s="39"/>
      <c r="AN167" s="39"/>
      <c r="AO167" s="39"/>
      <c r="AP167" s="39"/>
      <c r="AQ167" s="39"/>
      <c r="AR167" s="39"/>
      <c r="AS167" s="39"/>
      <c r="AT167" s="39"/>
      <c r="AU167" s="39"/>
      <c r="AV167" s="38"/>
      <c r="AW167" s="38"/>
      <c r="AX167" s="38"/>
      <c r="AY167" s="60"/>
    </row>
    <row r="168" spans="1:235" s="34" customFormat="1" ht="15" customHeight="1" x14ac:dyDescent="0.2">
      <c r="A168" s="38"/>
      <c r="B168" s="38"/>
      <c r="C168" s="38"/>
      <c r="D168" s="39"/>
      <c r="E168" s="39"/>
      <c r="F168" s="40"/>
      <c r="G168" s="39"/>
      <c r="H168" s="40"/>
      <c r="I168" s="40"/>
      <c r="J168" s="39"/>
      <c r="K168" s="41"/>
      <c r="L168" s="51"/>
      <c r="M168" s="41"/>
      <c r="N168" s="41"/>
      <c r="O168" s="39"/>
      <c r="P168" s="47"/>
      <c r="Q168" s="39"/>
      <c r="R168" s="41"/>
      <c r="S168" s="40"/>
      <c r="T168" s="39"/>
      <c r="U168" s="47"/>
      <c r="V168" s="40"/>
      <c r="W168" s="41"/>
      <c r="X168" s="41"/>
      <c r="Y168" s="41"/>
      <c r="Z168" s="42"/>
      <c r="AA168" s="48"/>
      <c r="AB168" s="39"/>
      <c r="AC168" s="43"/>
      <c r="AD168" s="39"/>
      <c r="AE168" s="43"/>
      <c r="AF168" s="44"/>
      <c r="AG168" s="45"/>
      <c r="AH168" s="45"/>
      <c r="AI168" s="46"/>
      <c r="AJ168" s="45"/>
      <c r="AK168" s="45"/>
      <c r="AL168" s="38"/>
      <c r="AM168" s="39"/>
      <c r="AN168" s="39"/>
      <c r="AO168" s="39"/>
      <c r="AP168" s="39"/>
      <c r="AQ168" s="39"/>
      <c r="AR168" s="39"/>
      <c r="AS168" s="39"/>
      <c r="AT168" s="39"/>
      <c r="AU168" s="39"/>
      <c r="AV168" s="38"/>
      <c r="AW168" s="38"/>
      <c r="AX168" s="38"/>
      <c r="AY168" s="60"/>
    </row>
    <row r="169" spans="1:235" s="34" customFormat="1" ht="15" customHeight="1" x14ac:dyDescent="0.2">
      <c r="A169" s="38"/>
      <c r="B169" s="38"/>
      <c r="C169" s="38"/>
      <c r="D169" s="39"/>
      <c r="E169" s="39"/>
      <c r="F169" s="40"/>
      <c r="G169" s="39"/>
      <c r="H169" s="40"/>
      <c r="I169" s="40"/>
      <c r="J169" s="39"/>
      <c r="K169" s="41"/>
      <c r="L169" s="51"/>
      <c r="M169" s="41"/>
      <c r="N169" s="41"/>
      <c r="O169" s="39"/>
      <c r="P169" s="41"/>
      <c r="Q169" s="39"/>
      <c r="R169" s="41"/>
      <c r="S169" s="40"/>
      <c r="T169" s="39"/>
      <c r="U169" s="47"/>
      <c r="V169" s="40"/>
      <c r="W169" s="41"/>
      <c r="X169" s="41"/>
      <c r="Y169" s="41"/>
      <c r="Z169" s="42"/>
      <c r="AA169" s="48"/>
      <c r="AB169" s="39"/>
      <c r="AC169" s="43"/>
      <c r="AD169" s="39"/>
      <c r="AE169" s="43"/>
      <c r="AF169" s="44"/>
      <c r="AG169" s="45"/>
      <c r="AH169" s="45"/>
      <c r="AI169" s="46"/>
      <c r="AJ169" s="45"/>
      <c r="AK169" s="45"/>
      <c r="AL169" s="38"/>
      <c r="AM169" s="39"/>
      <c r="AN169" s="39"/>
      <c r="AO169" s="39"/>
      <c r="AP169" s="39"/>
      <c r="AQ169" s="39"/>
      <c r="AR169" s="39"/>
      <c r="AS169" s="39"/>
      <c r="AT169" s="39"/>
      <c r="AU169" s="39"/>
      <c r="AV169" s="38"/>
      <c r="AW169" s="38"/>
      <c r="AX169" s="38"/>
      <c r="AY169" s="60"/>
    </row>
    <row r="170" spans="1:235" s="1" customFormat="1" ht="14.25" customHeight="1" outlineLevel="1" x14ac:dyDescent="0.2">
      <c r="A170" s="50"/>
      <c r="B170" s="50"/>
      <c r="C170" s="50"/>
      <c r="D170" s="50"/>
      <c r="E170" s="47"/>
      <c r="F170" s="62"/>
      <c r="G170" s="51"/>
      <c r="H170" s="51"/>
      <c r="I170" s="51"/>
      <c r="J170" s="50"/>
      <c r="K170" s="50"/>
      <c r="L170" s="52"/>
      <c r="M170" s="50"/>
      <c r="N170" s="50"/>
      <c r="O170" s="53"/>
      <c r="P170" s="52"/>
      <c r="Q170" s="52"/>
      <c r="R170" s="50"/>
      <c r="S170" s="53"/>
      <c r="T170" s="52"/>
      <c r="U170" s="52"/>
      <c r="V170" s="52"/>
      <c r="W170" s="52"/>
      <c r="X170" s="52"/>
      <c r="Y170" s="52"/>
      <c r="Z170" s="54"/>
      <c r="AA170" s="52"/>
      <c r="AB170" s="54"/>
      <c r="AC170" s="52"/>
      <c r="AD170" s="52"/>
      <c r="AE170" s="55"/>
      <c r="AF170" s="56"/>
      <c r="AG170" s="63"/>
      <c r="AH170" s="63"/>
      <c r="AI170" s="57"/>
      <c r="AJ170" s="63"/>
      <c r="AK170" s="63"/>
      <c r="AL170" s="58"/>
      <c r="AM170" s="58"/>
      <c r="AN170" s="58"/>
      <c r="AO170" s="52"/>
      <c r="AP170" s="52"/>
      <c r="AQ170" s="52"/>
      <c r="AR170" s="47"/>
      <c r="AS170" s="52"/>
      <c r="AT170" s="52"/>
      <c r="AU170" s="52"/>
      <c r="AV170" s="52"/>
      <c r="AW170" s="47"/>
      <c r="AX170" s="47"/>
      <c r="AY170" s="47"/>
    </row>
    <row r="171" spans="1:235" s="8" customFormat="1" ht="14.25" customHeight="1" outlineLevel="1" x14ac:dyDescent="0.2">
      <c r="A171" s="64"/>
      <c r="B171" s="64"/>
      <c r="C171" s="64"/>
      <c r="D171" s="65"/>
      <c r="E171" s="64"/>
      <c r="F171" s="20" t="s">
        <v>212</v>
      </c>
      <c r="G171" s="65"/>
      <c r="H171" s="65"/>
      <c r="I171" s="65"/>
      <c r="J171" s="65"/>
      <c r="K171" s="64"/>
      <c r="L171" s="65"/>
      <c r="M171" s="64"/>
      <c r="N171" s="64"/>
      <c r="O171" s="65"/>
      <c r="P171" s="64"/>
      <c r="Q171" s="65"/>
      <c r="R171" s="64"/>
      <c r="S171" s="65"/>
      <c r="T171" s="65"/>
      <c r="U171" s="64"/>
      <c r="V171" s="65"/>
      <c r="W171" s="64"/>
      <c r="X171" s="64"/>
      <c r="Y171" s="64"/>
      <c r="Z171" s="66"/>
      <c r="AA171" s="65"/>
      <c r="AB171" s="65"/>
      <c r="AC171" s="67"/>
      <c r="AD171" s="65"/>
      <c r="AE171" s="67"/>
      <c r="AF171" s="68"/>
      <c r="AG171" s="69">
        <f>SUM(AG134:AG170)</f>
        <v>340788481.79999995</v>
      </c>
      <c r="AH171" s="69">
        <f>SUM(AH134:AH170)</f>
        <v>381683099.61600006</v>
      </c>
      <c r="AI171" s="69">
        <f>SUM(AI149:AI170)</f>
        <v>0</v>
      </c>
      <c r="AJ171" s="69"/>
      <c r="AK171" s="69"/>
      <c r="AL171" s="64"/>
      <c r="AM171" s="65"/>
      <c r="AN171" s="65"/>
      <c r="AO171" s="65"/>
      <c r="AP171" s="65"/>
      <c r="AQ171" s="65"/>
      <c r="AR171" s="65"/>
      <c r="AS171" s="65"/>
      <c r="AT171" s="65"/>
      <c r="AU171" s="65"/>
      <c r="AV171" s="65"/>
      <c r="AW171" s="65"/>
      <c r="AX171" s="64"/>
      <c r="AY171" s="18"/>
    </row>
    <row r="172" spans="1:235" s="8" customFormat="1" ht="14.25" customHeight="1" x14ac:dyDescent="0.2">
      <c r="A172" s="21"/>
      <c r="B172" s="21"/>
      <c r="C172" s="21"/>
      <c r="D172" s="21"/>
      <c r="E172" s="22"/>
      <c r="F172" s="14" t="s">
        <v>213</v>
      </c>
      <c r="G172" s="23"/>
      <c r="H172" s="23"/>
      <c r="I172" s="23"/>
      <c r="J172" s="21"/>
      <c r="K172" s="21"/>
      <c r="L172" s="24"/>
      <c r="M172" s="21"/>
      <c r="N172" s="21"/>
      <c r="O172" s="25"/>
      <c r="P172" s="24"/>
      <c r="Q172" s="24"/>
      <c r="R172" s="21"/>
      <c r="S172" s="25"/>
      <c r="T172" s="24"/>
      <c r="U172" s="24"/>
      <c r="V172" s="24"/>
      <c r="W172" s="24"/>
      <c r="X172" s="24"/>
      <c r="Y172" s="24"/>
      <c r="Z172" s="26"/>
      <c r="AA172" s="24"/>
      <c r="AB172" s="26"/>
      <c r="AC172" s="24"/>
      <c r="AD172" s="24"/>
      <c r="AE172" s="27"/>
      <c r="AF172" s="28"/>
      <c r="AG172" s="59"/>
      <c r="AH172" s="59"/>
      <c r="AI172" s="59"/>
      <c r="AJ172" s="59"/>
      <c r="AK172" s="59"/>
      <c r="AL172" s="59"/>
      <c r="AM172" s="32"/>
      <c r="AN172" s="32"/>
      <c r="AO172" s="24"/>
      <c r="AP172" s="24"/>
      <c r="AQ172" s="24"/>
      <c r="AR172" s="22"/>
      <c r="AS172" s="24"/>
      <c r="AT172" s="24"/>
      <c r="AU172" s="24"/>
      <c r="AV172" s="24"/>
      <c r="AW172" s="22"/>
      <c r="AX172" s="22"/>
      <c r="AY172" s="18"/>
    </row>
    <row r="173" spans="1:235" s="8" customFormat="1" ht="14.25" customHeight="1" x14ac:dyDescent="0.2">
      <c r="A173" s="21"/>
      <c r="B173" s="21"/>
      <c r="C173" s="21"/>
      <c r="D173" s="21"/>
      <c r="E173" s="22"/>
      <c r="F173" s="14" t="s">
        <v>100</v>
      </c>
      <c r="G173" s="23"/>
      <c r="H173" s="23"/>
      <c r="I173" s="23"/>
      <c r="J173" s="21"/>
      <c r="K173" s="21"/>
      <c r="L173" s="24"/>
      <c r="M173" s="21"/>
      <c r="N173" s="21"/>
      <c r="O173" s="25"/>
      <c r="P173" s="24"/>
      <c r="Q173" s="24"/>
      <c r="R173" s="21"/>
      <c r="S173" s="25"/>
      <c r="T173" s="24"/>
      <c r="U173" s="24"/>
      <c r="V173" s="24"/>
      <c r="W173" s="24"/>
      <c r="X173" s="24"/>
      <c r="Y173" s="24"/>
      <c r="Z173" s="26"/>
      <c r="AA173" s="24"/>
      <c r="AB173" s="26"/>
      <c r="AC173" s="24"/>
      <c r="AD173" s="24"/>
      <c r="AE173" s="27"/>
      <c r="AF173" s="28"/>
      <c r="AG173" s="29"/>
      <c r="AH173" s="30"/>
      <c r="AI173" s="30"/>
      <c r="AJ173" s="30"/>
      <c r="AK173" s="30"/>
      <c r="AL173" s="32"/>
      <c r="AM173" s="32"/>
      <c r="AN173" s="32"/>
      <c r="AO173" s="24"/>
      <c r="AP173" s="24"/>
      <c r="AQ173" s="24"/>
      <c r="AR173" s="22"/>
      <c r="AS173" s="24"/>
      <c r="AT173" s="24"/>
      <c r="AU173" s="24"/>
      <c r="AV173" s="24"/>
      <c r="AW173" s="22"/>
      <c r="AX173" s="22"/>
      <c r="AY173" s="18"/>
    </row>
    <row r="174" spans="1:235" s="70" customFormat="1" ht="14.25" customHeight="1" x14ac:dyDescent="0.25">
      <c r="A174" s="135" t="s">
        <v>134</v>
      </c>
      <c r="B174" s="135"/>
      <c r="C174" s="136" t="s">
        <v>214</v>
      </c>
      <c r="D174" s="137" t="s">
        <v>215</v>
      </c>
      <c r="E174" s="138">
        <v>20200369</v>
      </c>
      <c r="F174" s="135"/>
      <c r="G174" s="135" t="s">
        <v>216</v>
      </c>
      <c r="H174" s="135" t="s">
        <v>217</v>
      </c>
      <c r="I174" s="135" t="s">
        <v>218</v>
      </c>
      <c r="J174" s="135" t="s">
        <v>145</v>
      </c>
      <c r="K174" s="135"/>
      <c r="L174" s="135"/>
      <c r="M174" s="139">
        <v>100</v>
      </c>
      <c r="N174" s="135">
        <v>230000000</v>
      </c>
      <c r="O174" s="140" t="s">
        <v>219</v>
      </c>
      <c r="P174" s="135" t="s">
        <v>220</v>
      </c>
      <c r="Q174" s="135" t="s">
        <v>114</v>
      </c>
      <c r="R174" s="135">
        <v>230000000</v>
      </c>
      <c r="S174" s="135" t="s">
        <v>221</v>
      </c>
      <c r="T174" s="135" t="s">
        <v>222</v>
      </c>
      <c r="U174" s="141"/>
      <c r="V174" s="141"/>
      <c r="W174" s="141" t="s">
        <v>223</v>
      </c>
      <c r="X174" s="135"/>
      <c r="Y174" s="135"/>
      <c r="Z174" s="142">
        <v>0</v>
      </c>
      <c r="AA174" s="141">
        <v>90</v>
      </c>
      <c r="AB174" s="141">
        <v>10</v>
      </c>
      <c r="AC174" s="135"/>
      <c r="AD174" s="125" t="s">
        <v>119</v>
      </c>
      <c r="AE174" s="143"/>
      <c r="AF174" s="144"/>
      <c r="AG174" s="145">
        <v>24000000</v>
      </c>
      <c r="AH174" s="145">
        <v>26880000.000000004</v>
      </c>
      <c r="AI174" s="143"/>
      <c r="AJ174" s="146"/>
      <c r="AK174" s="146"/>
      <c r="AL174" s="135" t="s">
        <v>120</v>
      </c>
      <c r="AM174" s="135" t="s">
        <v>224</v>
      </c>
      <c r="AN174" s="135" t="s">
        <v>225</v>
      </c>
      <c r="AO174" s="135"/>
      <c r="AP174" s="135"/>
      <c r="AQ174" s="135"/>
      <c r="AR174" s="135"/>
      <c r="AS174" s="135"/>
      <c r="AT174" s="135"/>
      <c r="AU174" s="135"/>
      <c r="AV174" s="135"/>
      <c r="AW174" s="135"/>
      <c r="AX174" s="124" t="s">
        <v>100</v>
      </c>
      <c r="AY174" s="124" t="s">
        <v>122</v>
      </c>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c r="EF174" s="35"/>
      <c r="EG174" s="35"/>
      <c r="EH174" s="35"/>
      <c r="EI174" s="35"/>
      <c r="EJ174" s="35"/>
      <c r="EK174" s="35"/>
      <c r="EL174" s="35"/>
      <c r="EM174" s="35"/>
      <c r="EN174" s="35"/>
      <c r="EO174" s="35"/>
      <c r="EP174" s="35"/>
      <c r="EQ174" s="35"/>
      <c r="ER174" s="35"/>
      <c r="ES174" s="35"/>
      <c r="ET174" s="35"/>
      <c r="EU174" s="35"/>
      <c r="EV174" s="35"/>
      <c r="EW174" s="35"/>
      <c r="EX174" s="35"/>
      <c r="EY174" s="35"/>
      <c r="EZ174" s="35"/>
      <c r="FA174" s="35"/>
      <c r="FB174" s="35"/>
      <c r="FC174" s="35"/>
      <c r="FD174" s="35"/>
      <c r="FE174" s="35"/>
      <c r="FF174" s="35"/>
      <c r="FG174" s="35"/>
      <c r="FH174" s="35"/>
      <c r="FI174" s="35"/>
      <c r="FJ174" s="35"/>
      <c r="FK174" s="35"/>
      <c r="FL174" s="35"/>
      <c r="FM174" s="35"/>
      <c r="FN174" s="35"/>
      <c r="FO174" s="35"/>
      <c r="FP174" s="35"/>
      <c r="FQ174" s="35"/>
      <c r="FR174" s="35"/>
      <c r="FS174" s="35"/>
      <c r="FT174" s="35"/>
      <c r="FU174" s="35"/>
      <c r="FV174" s="35"/>
      <c r="FW174" s="35"/>
      <c r="FX174" s="35"/>
      <c r="FY174" s="35"/>
      <c r="FZ174" s="35"/>
      <c r="GA174" s="35"/>
      <c r="GB174" s="35"/>
      <c r="GC174" s="35"/>
      <c r="GD174" s="35"/>
      <c r="GE174" s="35"/>
      <c r="GF174" s="35"/>
      <c r="GG174" s="35"/>
      <c r="GH174" s="35"/>
      <c r="GI174" s="35"/>
      <c r="GJ174" s="35"/>
      <c r="GK174" s="35"/>
      <c r="GL174" s="35"/>
      <c r="GM174" s="35"/>
      <c r="GN174" s="35"/>
      <c r="GO174" s="35"/>
      <c r="GP174" s="35"/>
      <c r="GQ174" s="35"/>
      <c r="GR174" s="35"/>
      <c r="GS174" s="35"/>
      <c r="GT174" s="35"/>
      <c r="GU174" s="35"/>
      <c r="GV174" s="35"/>
      <c r="GW174" s="35"/>
      <c r="GX174" s="35"/>
      <c r="GY174" s="35"/>
      <c r="GZ174" s="35"/>
      <c r="HA174" s="35"/>
      <c r="HB174" s="35"/>
      <c r="HC174" s="35"/>
      <c r="HD174" s="35"/>
      <c r="HE174" s="35"/>
      <c r="HF174" s="35"/>
      <c r="HG174" s="35"/>
      <c r="HH174" s="35"/>
      <c r="HI174" s="35"/>
      <c r="HJ174" s="35"/>
      <c r="HK174" s="35"/>
      <c r="HL174" s="35"/>
      <c r="HM174" s="35"/>
      <c r="HN174" s="35"/>
      <c r="HO174" s="35"/>
      <c r="HP174" s="35"/>
      <c r="HQ174" s="35"/>
      <c r="HR174" s="35"/>
      <c r="HS174" s="35"/>
      <c r="HT174" s="35"/>
      <c r="HU174" s="35"/>
      <c r="HV174" s="35"/>
      <c r="HW174" s="35"/>
      <c r="HX174" s="35"/>
      <c r="HY174" s="35"/>
      <c r="HZ174" s="35"/>
      <c r="IA174" s="35"/>
    </row>
    <row r="175" spans="1:235" s="70" customFormat="1" ht="14.25" customHeight="1" x14ac:dyDescent="0.25">
      <c r="A175" s="135" t="s">
        <v>134</v>
      </c>
      <c r="B175" s="135"/>
      <c r="C175" s="136" t="s">
        <v>214</v>
      </c>
      <c r="D175" s="137" t="s">
        <v>226</v>
      </c>
      <c r="E175" s="138">
        <v>20200369</v>
      </c>
      <c r="F175" s="135"/>
      <c r="G175" s="135" t="s">
        <v>216</v>
      </c>
      <c r="H175" s="135" t="s">
        <v>217</v>
      </c>
      <c r="I175" s="135" t="s">
        <v>218</v>
      </c>
      <c r="J175" s="135" t="s">
        <v>145</v>
      </c>
      <c r="K175" s="135"/>
      <c r="L175" s="135"/>
      <c r="M175" s="139">
        <v>100</v>
      </c>
      <c r="N175" s="135">
        <v>230000000</v>
      </c>
      <c r="O175" s="140" t="s">
        <v>219</v>
      </c>
      <c r="P175" s="135" t="s">
        <v>220</v>
      </c>
      <c r="Q175" s="135" t="s">
        <v>114</v>
      </c>
      <c r="R175" s="135">
        <v>230000000</v>
      </c>
      <c r="S175" s="147" t="s">
        <v>227</v>
      </c>
      <c r="T175" s="135" t="s">
        <v>222</v>
      </c>
      <c r="U175" s="141"/>
      <c r="V175" s="141"/>
      <c r="W175" s="141" t="s">
        <v>223</v>
      </c>
      <c r="X175" s="135"/>
      <c r="Y175" s="135"/>
      <c r="Z175" s="142">
        <v>0</v>
      </c>
      <c r="AA175" s="141">
        <v>90</v>
      </c>
      <c r="AB175" s="141">
        <v>10</v>
      </c>
      <c r="AC175" s="135"/>
      <c r="AD175" s="125" t="s">
        <v>119</v>
      </c>
      <c r="AE175" s="143"/>
      <c r="AF175" s="144"/>
      <c r="AG175" s="145">
        <v>18000000</v>
      </c>
      <c r="AH175" s="145">
        <v>20160000.000000004</v>
      </c>
      <c r="AI175" s="143"/>
      <c r="AJ175" s="146"/>
      <c r="AK175" s="146"/>
      <c r="AL175" s="135" t="s">
        <v>120</v>
      </c>
      <c r="AM175" s="135" t="s">
        <v>228</v>
      </c>
      <c r="AN175" s="135" t="s">
        <v>229</v>
      </c>
      <c r="AO175" s="135"/>
      <c r="AP175" s="135"/>
      <c r="AQ175" s="135"/>
      <c r="AR175" s="135"/>
      <c r="AS175" s="135"/>
      <c r="AT175" s="135"/>
      <c r="AU175" s="135"/>
      <c r="AV175" s="135"/>
      <c r="AW175" s="135"/>
      <c r="AX175" s="124" t="s">
        <v>100</v>
      </c>
      <c r="AY175" s="124" t="s">
        <v>122</v>
      </c>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35"/>
      <c r="EC175" s="35"/>
      <c r="ED175" s="35"/>
      <c r="EE175" s="35"/>
      <c r="EF175" s="35"/>
      <c r="EG175" s="35"/>
      <c r="EH175" s="35"/>
      <c r="EI175" s="35"/>
      <c r="EJ175" s="35"/>
      <c r="EK175" s="35"/>
      <c r="EL175" s="35"/>
      <c r="EM175" s="35"/>
      <c r="EN175" s="35"/>
      <c r="EO175" s="35"/>
      <c r="EP175" s="35"/>
      <c r="EQ175" s="35"/>
      <c r="ER175" s="35"/>
      <c r="ES175" s="35"/>
      <c r="ET175" s="35"/>
      <c r="EU175" s="35"/>
      <c r="EV175" s="35"/>
      <c r="EW175" s="35"/>
      <c r="EX175" s="35"/>
      <c r="EY175" s="35"/>
      <c r="EZ175" s="35"/>
      <c r="FA175" s="35"/>
      <c r="FB175" s="35"/>
      <c r="FC175" s="35"/>
      <c r="FD175" s="35"/>
      <c r="FE175" s="35"/>
      <c r="FF175" s="35"/>
      <c r="FG175" s="35"/>
      <c r="FH175" s="35"/>
      <c r="FI175" s="35"/>
      <c r="FJ175" s="35"/>
      <c r="FK175" s="35"/>
      <c r="FL175" s="35"/>
      <c r="FM175" s="35"/>
      <c r="FN175" s="35"/>
      <c r="FO175" s="35"/>
      <c r="FP175" s="35"/>
      <c r="FQ175" s="35"/>
      <c r="FR175" s="35"/>
      <c r="FS175" s="35"/>
      <c r="FT175" s="35"/>
      <c r="FU175" s="35"/>
      <c r="FV175" s="35"/>
      <c r="FW175" s="35"/>
      <c r="FX175" s="35"/>
      <c r="FY175" s="35"/>
      <c r="FZ175" s="35"/>
      <c r="GA175" s="35"/>
      <c r="GB175" s="35"/>
      <c r="GC175" s="35"/>
      <c r="GD175" s="35"/>
      <c r="GE175" s="35"/>
      <c r="GF175" s="35"/>
      <c r="GG175" s="35"/>
      <c r="GH175" s="35"/>
      <c r="GI175" s="35"/>
      <c r="GJ175" s="35"/>
      <c r="GK175" s="35"/>
      <c r="GL175" s="35"/>
      <c r="GM175" s="35"/>
      <c r="GN175" s="35"/>
      <c r="GO175" s="35"/>
      <c r="GP175" s="35"/>
      <c r="GQ175" s="35"/>
      <c r="GR175" s="35"/>
      <c r="GS175" s="35"/>
      <c r="GT175" s="35"/>
      <c r="GU175" s="35"/>
      <c r="GV175" s="35"/>
      <c r="GW175" s="35"/>
      <c r="GX175" s="35"/>
      <c r="GY175" s="35"/>
      <c r="GZ175" s="35"/>
      <c r="HA175" s="35"/>
      <c r="HB175" s="35"/>
      <c r="HC175" s="35"/>
      <c r="HD175" s="35"/>
      <c r="HE175" s="35"/>
      <c r="HF175" s="35"/>
      <c r="HG175" s="35"/>
      <c r="HH175" s="35"/>
      <c r="HI175" s="35"/>
      <c r="HJ175" s="35"/>
      <c r="HK175" s="35"/>
      <c r="HL175" s="35"/>
      <c r="HM175" s="35"/>
      <c r="HN175" s="35"/>
      <c r="HO175" s="35"/>
      <c r="HP175" s="35"/>
      <c r="HQ175" s="35"/>
      <c r="HR175" s="35"/>
      <c r="HS175" s="35"/>
      <c r="HT175" s="35"/>
      <c r="HU175" s="35"/>
      <c r="HV175" s="35"/>
      <c r="HW175" s="35"/>
      <c r="HX175" s="35"/>
      <c r="HY175" s="35"/>
      <c r="HZ175" s="35"/>
      <c r="IA175" s="35"/>
    </row>
    <row r="176" spans="1:235" s="70" customFormat="1" ht="14.25" customHeight="1" x14ac:dyDescent="0.25">
      <c r="A176" s="148" t="s">
        <v>134</v>
      </c>
      <c r="B176" s="148"/>
      <c r="C176" s="136" t="s">
        <v>214</v>
      </c>
      <c r="D176" s="137" t="s">
        <v>230</v>
      </c>
      <c r="E176" s="149">
        <v>20200371</v>
      </c>
      <c r="F176" s="148"/>
      <c r="G176" s="150" t="s">
        <v>216</v>
      </c>
      <c r="H176" s="150" t="s">
        <v>217</v>
      </c>
      <c r="I176" s="150" t="s">
        <v>218</v>
      </c>
      <c r="J176" s="151" t="s">
        <v>145</v>
      </c>
      <c r="K176" s="151"/>
      <c r="L176" s="151"/>
      <c r="M176" s="152">
        <v>100</v>
      </c>
      <c r="N176" s="130">
        <v>230000000</v>
      </c>
      <c r="O176" s="140" t="s">
        <v>219</v>
      </c>
      <c r="P176" s="151" t="s">
        <v>220</v>
      </c>
      <c r="Q176" s="153" t="s">
        <v>114</v>
      </c>
      <c r="R176" s="154">
        <v>230000000</v>
      </c>
      <c r="S176" s="147" t="s">
        <v>231</v>
      </c>
      <c r="T176" s="148" t="s">
        <v>222</v>
      </c>
      <c r="U176" s="134"/>
      <c r="V176" s="134"/>
      <c r="W176" s="124" t="s">
        <v>223</v>
      </c>
      <c r="X176" s="151"/>
      <c r="Y176" s="151"/>
      <c r="Z176" s="126">
        <v>0</v>
      </c>
      <c r="AA176" s="134">
        <v>90</v>
      </c>
      <c r="AB176" s="134">
        <v>10</v>
      </c>
      <c r="AC176" s="151"/>
      <c r="AD176" s="125" t="s">
        <v>119</v>
      </c>
      <c r="AE176" s="155"/>
      <c r="AF176" s="156"/>
      <c r="AG176" s="145">
        <v>65000000</v>
      </c>
      <c r="AH176" s="145">
        <v>72800000</v>
      </c>
      <c r="AI176" s="155"/>
      <c r="AJ176" s="156"/>
      <c r="AK176" s="156"/>
      <c r="AL176" s="130" t="s">
        <v>120</v>
      </c>
      <c r="AM176" s="153" t="s">
        <v>232</v>
      </c>
      <c r="AN176" s="150" t="s">
        <v>233</v>
      </c>
      <c r="AO176" s="157"/>
      <c r="AP176" s="151"/>
      <c r="AQ176" s="151"/>
      <c r="AR176" s="151"/>
      <c r="AS176" s="151"/>
      <c r="AT176" s="151"/>
      <c r="AU176" s="151"/>
      <c r="AV176" s="151"/>
      <c r="AW176" s="151"/>
      <c r="AX176" s="124" t="s">
        <v>100</v>
      </c>
      <c r="AY176" s="124" t="s">
        <v>122</v>
      </c>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c r="EF176" s="35"/>
      <c r="EG176" s="35"/>
      <c r="EH176" s="35"/>
      <c r="EI176" s="35"/>
      <c r="EJ176" s="35"/>
      <c r="EK176" s="35"/>
      <c r="EL176" s="35"/>
      <c r="EM176" s="35"/>
      <c r="EN176" s="35"/>
      <c r="EO176" s="35"/>
      <c r="EP176" s="35"/>
      <c r="EQ176" s="35"/>
      <c r="ER176" s="35"/>
      <c r="ES176" s="35"/>
      <c r="ET176" s="35"/>
      <c r="EU176" s="35"/>
      <c r="EV176" s="35"/>
      <c r="EW176" s="35"/>
      <c r="EX176" s="35"/>
      <c r="EY176" s="35"/>
      <c r="EZ176" s="35"/>
      <c r="FA176" s="35"/>
      <c r="FB176" s="35"/>
      <c r="FC176" s="35"/>
      <c r="FD176" s="35"/>
      <c r="FE176" s="35"/>
      <c r="FF176" s="35"/>
      <c r="FG176" s="35"/>
      <c r="FH176" s="35"/>
      <c r="FI176" s="35"/>
      <c r="FJ176" s="35"/>
      <c r="FK176" s="35"/>
      <c r="FL176" s="35"/>
      <c r="FM176" s="35"/>
      <c r="FN176" s="35"/>
      <c r="FO176" s="35"/>
      <c r="FP176" s="35"/>
      <c r="FQ176" s="35"/>
      <c r="FR176" s="35"/>
      <c r="FS176" s="35"/>
      <c r="FT176" s="35"/>
      <c r="FU176" s="35"/>
      <c r="FV176" s="35"/>
      <c r="FW176" s="35"/>
      <c r="FX176" s="35"/>
      <c r="FY176" s="35"/>
      <c r="FZ176" s="35"/>
      <c r="GA176" s="35"/>
      <c r="GB176" s="35"/>
      <c r="GC176" s="35"/>
      <c r="GD176" s="35"/>
      <c r="GE176" s="35"/>
      <c r="GF176" s="35"/>
      <c r="GG176" s="35"/>
      <c r="GH176" s="35"/>
      <c r="GI176" s="35"/>
      <c r="GJ176" s="35"/>
      <c r="GK176" s="35"/>
      <c r="GL176" s="35"/>
      <c r="GM176" s="35"/>
      <c r="GN176" s="35"/>
      <c r="GO176" s="35"/>
      <c r="GP176" s="35"/>
      <c r="GQ176" s="35"/>
      <c r="GR176" s="35"/>
      <c r="GS176" s="35"/>
      <c r="GT176" s="35"/>
      <c r="GU176" s="35"/>
      <c r="GV176" s="35"/>
      <c r="GW176" s="35"/>
      <c r="GX176" s="35"/>
      <c r="GY176" s="35"/>
      <c r="GZ176" s="35"/>
      <c r="HA176" s="35"/>
      <c r="HB176" s="35"/>
      <c r="HC176" s="35"/>
      <c r="HD176" s="35"/>
      <c r="HE176" s="35"/>
      <c r="HF176" s="35"/>
      <c r="HG176" s="35"/>
      <c r="HH176" s="35"/>
      <c r="HI176" s="35"/>
      <c r="HJ176" s="35"/>
      <c r="HK176" s="35"/>
      <c r="HL176" s="35"/>
      <c r="HM176" s="35"/>
      <c r="HN176" s="35"/>
      <c r="HO176" s="35"/>
      <c r="HP176" s="35"/>
      <c r="HQ176" s="35"/>
      <c r="HR176" s="35"/>
      <c r="HS176" s="35"/>
      <c r="HT176" s="35"/>
      <c r="HU176" s="35"/>
      <c r="HV176" s="35"/>
      <c r="HW176" s="35"/>
      <c r="HX176" s="35"/>
      <c r="HY176" s="35"/>
      <c r="HZ176" s="35"/>
      <c r="IA176" s="35"/>
    </row>
    <row r="177" spans="1:235" s="70" customFormat="1" ht="14.25" customHeight="1" x14ac:dyDescent="0.25">
      <c r="A177" s="158" t="s">
        <v>234</v>
      </c>
      <c r="B177" s="158"/>
      <c r="C177" s="150" t="s">
        <v>214</v>
      </c>
      <c r="D177" s="137" t="s">
        <v>235</v>
      </c>
      <c r="E177" s="149">
        <v>20200407</v>
      </c>
      <c r="F177" s="148"/>
      <c r="G177" s="138" t="s">
        <v>236</v>
      </c>
      <c r="H177" s="131" t="s">
        <v>237</v>
      </c>
      <c r="I177" s="131" t="s">
        <v>238</v>
      </c>
      <c r="J177" s="159" t="s">
        <v>239</v>
      </c>
      <c r="K177" s="160"/>
      <c r="L177" s="160"/>
      <c r="M177" s="161">
        <v>100</v>
      </c>
      <c r="N177" s="162" t="s">
        <v>111</v>
      </c>
      <c r="O177" s="140" t="s">
        <v>219</v>
      </c>
      <c r="P177" s="163" t="s">
        <v>146</v>
      </c>
      <c r="Q177" s="162" t="s">
        <v>114</v>
      </c>
      <c r="R177" s="162" t="s">
        <v>111</v>
      </c>
      <c r="S177" s="135" t="s">
        <v>227</v>
      </c>
      <c r="T177" s="160"/>
      <c r="U177" s="159"/>
      <c r="V177" s="159"/>
      <c r="W177" s="160" t="s">
        <v>223</v>
      </c>
      <c r="X177" s="160"/>
      <c r="Y177" s="160"/>
      <c r="Z177" s="161">
        <v>0</v>
      </c>
      <c r="AA177" s="161">
        <v>100</v>
      </c>
      <c r="AB177" s="161">
        <v>0</v>
      </c>
      <c r="AC177" s="164"/>
      <c r="AD177" s="125" t="s">
        <v>119</v>
      </c>
      <c r="AE177" s="165"/>
      <c r="AF177" s="166"/>
      <c r="AG177" s="167">
        <v>37096671</v>
      </c>
      <c r="AH177" s="168">
        <v>41548271.520000003</v>
      </c>
      <c r="AI177" s="165"/>
      <c r="AJ177" s="166"/>
      <c r="AK177" s="166"/>
      <c r="AL177" s="162" t="s">
        <v>120</v>
      </c>
      <c r="AM177" s="140" t="s">
        <v>240</v>
      </c>
      <c r="AN177" s="153" t="s">
        <v>241</v>
      </c>
      <c r="AO177" s="160"/>
      <c r="AP177" s="169"/>
      <c r="AQ177" s="169"/>
      <c r="AR177" s="160"/>
      <c r="AS177" s="160"/>
      <c r="AT177" s="160"/>
      <c r="AU177" s="160"/>
      <c r="AV177" s="160"/>
      <c r="AW177" s="160"/>
      <c r="AX177" s="124" t="s">
        <v>100</v>
      </c>
      <c r="AY177" s="124" t="s">
        <v>122</v>
      </c>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c r="DZ177" s="35"/>
      <c r="EA177" s="35"/>
      <c r="EB177" s="35"/>
      <c r="EC177" s="35"/>
      <c r="ED177" s="35"/>
      <c r="EE177" s="35"/>
      <c r="EF177" s="35"/>
      <c r="EG177" s="35"/>
      <c r="EH177" s="35"/>
      <c r="EI177" s="35"/>
      <c r="EJ177" s="35"/>
      <c r="EK177" s="35"/>
      <c r="EL177" s="35"/>
      <c r="EM177" s="35"/>
      <c r="EN177" s="35"/>
      <c r="EO177" s="35"/>
      <c r="EP177" s="35"/>
      <c r="EQ177" s="35"/>
      <c r="ER177" s="35"/>
      <c r="ES177" s="35"/>
      <c r="ET177" s="35"/>
      <c r="EU177" s="35"/>
      <c r="EV177" s="35"/>
      <c r="EW177" s="35"/>
      <c r="EX177" s="35"/>
      <c r="EY177" s="35"/>
      <c r="EZ177" s="35"/>
      <c r="FA177" s="35"/>
      <c r="FB177" s="35"/>
      <c r="FC177" s="35"/>
      <c r="FD177" s="35"/>
      <c r="FE177" s="35"/>
      <c r="FF177" s="35"/>
      <c r="FG177" s="35"/>
      <c r="FH177" s="35"/>
      <c r="FI177" s="35"/>
      <c r="FJ177" s="35"/>
      <c r="FK177" s="35"/>
      <c r="FL177" s="35"/>
      <c r="FM177" s="35"/>
      <c r="FN177" s="35"/>
      <c r="FO177" s="35"/>
      <c r="FP177" s="35"/>
      <c r="FQ177" s="35"/>
      <c r="FR177" s="35"/>
      <c r="FS177" s="35"/>
      <c r="FT177" s="35"/>
      <c r="FU177" s="35"/>
      <c r="FV177" s="35"/>
      <c r="FW177" s="35"/>
      <c r="FX177" s="35"/>
      <c r="FY177" s="35"/>
      <c r="FZ177" s="35"/>
      <c r="GA177" s="35"/>
      <c r="GB177" s="35"/>
      <c r="GC177" s="35"/>
      <c r="GD177" s="35"/>
      <c r="GE177" s="35"/>
      <c r="GF177" s="35"/>
      <c r="GG177" s="35"/>
      <c r="GH177" s="35"/>
      <c r="GI177" s="35"/>
      <c r="GJ177" s="35"/>
      <c r="GK177" s="35"/>
      <c r="GL177" s="35"/>
      <c r="GM177" s="35"/>
      <c r="GN177" s="35"/>
      <c r="GO177" s="35"/>
      <c r="GP177" s="35"/>
      <c r="GQ177" s="35"/>
      <c r="GR177" s="35"/>
      <c r="GS177" s="35"/>
      <c r="GT177" s="35"/>
      <c r="GU177" s="35"/>
      <c r="GV177" s="35"/>
      <c r="GW177" s="35"/>
      <c r="GX177" s="35"/>
      <c r="GY177" s="35"/>
      <c r="GZ177" s="35"/>
      <c r="HA177" s="35"/>
      <c r="HB177" s="35"/>
      <c r="HC177" s="35"/>
      <c r="HD177" s="35"/>
      <c r="HE177" s="35"/>
      <c r="HF177" s="35"/>
      <c r="HG177" s="35"/>
      <c r="HH177" s="35"/>
      <c r="HI177" s="35"/>
      <c r="HJ177" s="35"/>
      <c r="HK177" s="35"/>
      <c r="HL177" s="35"/>
      <c r="HM177" s="35"/>
      <c r="HN177" s="35"/>
      <c r="HO177" s="35"/>
      <c r="HP177" s="35"/>
      <c r="HQ177" s="35"/>
      <c r="HR177" s="35"/>
      <c r="HS177" s="35"/>
      <c r="HT177" s="35"/>
      <c r="HU177" s="35"/>
      <c r="HV177" s="35"/>
      <c r="HW177" s="35"/>
      <c r="HX177" s="35"/>
      <c r="HY177" s="35"/>
      <c r="HZ177" s="35"/>
      <c r="IA177" s="35"/>
    </row>
    <row r="178" spans="1:235" s="70" customFormat="1" ht="14.25" customHeight="1" x14ac:dyDescent="0.25">
      <c r="A178" s="158" t="s">
        <v>234</v>
      </c>
      <c r="B178" s="158"/>
      <c r="C178" s="150" t="s">
        <v>214</v>
      </c>
      <c r="D178" s="137" t="s">
        <v>242</v>
      </c>
      <c r="E178" s="149">
        <v>20200408</v>
      </c>
      <c r="F178" s="148"/>
      <c r="G178" s="131" t="s">
        <v>243</v>
      </c>
      <c r="H178" s="131" t="s">
        <v>244</v>
      </c>
      <c r="I178" s="131" t="s">
        <v>245</v>
      </c>
      <c r="J178" s="135" t="s">
        <v>145</v>
      </c>
      <c r="K178" s="151"/>
      <c r="L178" s="151"/>
      <c r="M178" s="170">
        <v>30</v>
      </c>
      <c r="N178" s="171">
        <v>230000000</v>
      </c>
      <c r="O178" s="140" t="s">
        <v>219</v>
      </c>
      <c r="P178" s="163" t="s">
        <v>146</v>
      </c>
      <c r="Q178" s="171" t="s">
        <v>114</v>
      </c>
      <c r="R178" s="172">
        <v>230000000</v>
      </c>
      <c r="S178" s="135" t="s">
        <v>221</v>
      </c>
      <c r="T178" s="148" t="s">
        <v>222</v>
      </c>
      <c r="U178" s="134"/>
      <c r="V178" s="134"/>
      <c r="W178" s="135" t="s">
        <v>223</v>
      </c>
      <c r="X178" s="151"/>
      <c r="Y178" s="151"/>
      <c r="Z178" s="139">
        <v>0</v>
      </c>
      <c r="AA178" s="135">
        <v>100</v>
      </c>
      <c r="AB178" s="135">
        <v>0</v>
      </c>
      <c r="AC178" s="151"/>
      <c r="AD178" s="125" t="s">
        <v>119</v>
      </c>
      <c r="AE178" s="173">
        <v>1</v>
      </c>
      <c r="AF178" s="173">
        <v>247500000</v>
      </c>
      <c r="AG178" s="167">
        <v>247500000</v>
      </c>
      <c r="AH178" s="167">
        <v>277200000</v>
      </c>
      <c r="AI178" s="155"/>
      <c r="AJ178" s="156"/>
      <c r="AK178" s="156"/>
      <c r="AL178" s="130" t="s">
        <v>120</v>
      </c>
      <c r="AM178" s="140" t="s">
        <v>246</v>
      </c>
      <c r="AN178" s="150" t="s">
        <v>247</v>
      </c>
      <c r="AO178" s="157"/>
      <c r="AP178" s="151"/>
      <c r="AQ178" s="151"/>
      <c r="AR178" s="151"/>
      <c r="AS178" s="151"/>
      <c r="AT178" s="151"/>
      <c r="AU178" s="151"/>
      <c r="AV178" s="151"/>
      <c r="AW178" s="151"/>
      <c r="AX178" s="124" t="s">
        <v>100</v>
      </c>
      <c r="AY178" s="124" t="s">
        <v>122</v>
      </c>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c r="DZ178" s="35"/>
      <c r="EA178" s="35"/>
      <c r="EB178" s="35"/>
      <c r="EC178" s="35"/>
      <c r="ED178" s="35"/>
      <c r="EE178" s="35"/>
      <c r="EF178" s="35"/>
      <c r="EG178" s="35"/>
      <c r="EH178" s="35"/>
      <c r="EI178" s="35"/>
      <c r="EJ178" s="35"/>
      <c r="EK178" s="35"/>
      <c r="EL178" s="35"/>
      <c r="EM178" s="35"/>
      <c r="EN178" s="35"/>
      <c r="EO178" s="35"/>
      <c r="EP178" s="35"/>
      <c r="EQ178" s="35"/>
      <c r="ER178" s="35"/>
      <c r="ES178" s="35"/>
      <c r="ET178" s="35"/>
      <c r="EU178" s="35"/>
      <c r="EV178" s="35"/>
      <c r="EW178" s="35"/>
      <c r="EX178" s="35"/>
      <c r="EY178" s="35"/>
      <c r="EZ178" s="35"/>
      <c r="FA178" s="35"/>
      <c r="FB178" s="35"/>
      <c r="FC178" s="35"/>
      <c r="FD178" s="35"/>
      <c r="FE178" s="35"/>
      <c r="FF178" s="35"/>
      <c r="FG178" s="35"/>
      <c r="FH178" s="35"/>
      <c r="FI178" s="35"/>
      <c r="FJ178" s="35"/>
      <c r="FK178" s="35"/>
      <c r="FL178" s="35"/>
      <c r="FM178" s="35"/>
      <c r="FN178" s="35"/>
      <c r="FO178" s="35"/>
      <c r="FP178" s="35"/>
      <c r="FQ178" s="35"/>
      <c r="FR178" s="35"/>
      <c r="FS178" s="35"/>
      <c r="FT178" s="35"/>
      <c r="FU178" s="35"/>
      <c r="FV178" s="35"/>
      <c r="FW178" s="35"/>
      <c r="FX178" s="35"/>
      <c r="FY178" s="35"/>
      <c r="FZ178" s="35"/>
      <c r="GA178" s="35"/>
      <c r="GB178" s="35"/>
      <c r="GC178" s="35"/>
      <c r="GD178" s="35"/>
      <c r="GE178" s="35"/>
      <c r="GF178" s="35"/>
      <c r="GG178" s="35"/>
      <c r="GH178" s="35"/>
      <c r="GI178" s="35"/>
      <c r="GJ178" s="35"/>
      <c r="GK178" s="35"/>
      <c r="GL178" s="35"/>
      <c r="GM178" s="35"/>
      <c r="GN178" s="35"/>
      <c r="GO178" s="35"/>
      <c r="GP178" s="35"/>
      <c r="GQ178" s="35"/>
      <c r="GR178" s="35"/>
      <c r="GS178" s="35"/>
      <c r="GT178" s="35"/>
      <c r="GU178" s="35"/>
      <c r="GV178" s="35"/>
      <c r="GW178" s="35"/>
      <c r="GX178" s="35"/>
      <c r="GY178" s="35"/>
      <c r="GZ178" s="35"/>
      <c r="HA178" s="35"/>
      <c r="HB178" s="35"/>
      <c r="HC178" s="35"/>
      <c r="HD178" s="35"/>
      <c r="HE178" s="35"/>
      <c r="HF178" s="35"/>
      <c r="HG178" s="35"/>
      <c r="HH178" s="35"/>
      <c r="HI178" s="35"/>
      <c r="HJ178" s="35"/>
      <c r="HK178" s="35"/>
      <c r="HL178" s="35"/>
      <c r="HM178" s="35"/>
      <c r="HN178" s="35"/>
      <c r="HO178" s="35"/>
      <c r="HP178" s="35"/>
      <c r="HQ178" s="35"/>
      <c r="HR178" s="35"/>
      <c r="HS178" s="35"/>
      <c r="HT178" s="35"/>
      <c r="HU178" s="35"/>
      <c r="HV178" s="35"/>
      <c r="HW178" s="35"/>
      <c r="HX178" s="35"/>
      <c r="HY178" s="35"/>
      <c r="HZ178" s="35"/>
      <c r="IA178" s="35"/>
    </row>
    <row r="179" spans="1:235" s="70" customFormat="1" ht="14.25" customHeight="1" x14ac:dyDescent="0.25">
      <c r="A179" s="158" t="s">
        <v>234</v>
      </c>
      <c r="B179" s="158"/>
      <c r="C179" s="150" t="s">
        <v>214</v>
      </c>
      <c r="D179" s="137" t="s">
        <v>248</v>
      </c>
      <c r="E179" s="149">
        <v>20200409</v>
      </c>
      <c r="F179" s="148"/>
      <c r="G179" s="131" t="s">
        <v>243</v>
      </c>
      <c r="H179" s="131" t="s">
        <v>244</v>
      </c>
      <c r="I179" s="131" t="s">
        <v>245</v>
      </c>
      <c r="J179" s="135" t="s">
        <v>145</v>
      </c>
      <c r="K179" s="151"/>
      <c r="L179" s="151"/>
      <c r="M179" s="170">
        <v>30</v>
      </c>
      <c r="N179" s="171">
        <v>230000000</v>
      </c>
      <c r="O179" s="140" t="s">
        <v>219</v>
      </c>
      <c r="P179" s="163" t="s">
        <v>146</v>
      </c>
      <c r="Q179" s="171" t="s">
        <v>114</v>
      </c>
      <c r="R179" s="172">
        <v>230000000</v>
      </c>
      <c r="S179" s="135" t="s">
        <v>249</v>
      </c>
      <c r="T179" s="148" t="s">
        <v>222</v>
      </c>
      <c r="U179" s="134"/>
      <c r="V179" s="134"/>
      <c r="W179" s="135" t="s">
        <v>223</v>
      </c>
      <c r="X179" s="151"/>
      <c r="Y179" s="151"/>
      <c r="Z179" s="139">
        <v>0</v>
      </c>
      <c r="AA179" s="135">
        <v>100</v>
      </c>
      <c r="AB179" s="135">
        <v>0</v>
      </c>
      <c r="AC179" s="151"/>
      <c r="AD179" s="125" t="s">
        <v>119</v>
      </c>
      <c r="AE179" s="173">
        <v>1</v>
      </c>
      <c r="AF179" s="173">
        <v>478500000</v>
      </c>
      <c r="AG179" s="167">
        <v>478500000</v>
      </c>
      <c r="AH179" s="167">
        <v>535920000.00000006</v>
      </c>
      <c r="AI179" s="155"/>
      <c r="AJ179" s="156"/>
      <c r="AK179" s="156"/>
      <c r="AL179" s="130" t="s">
        <v>120</v>
      </c>
      <c r="AM179" s="140" t="s">
        <v>250</v>
      </c>
      <c r="AN179" s="150" t="s">
        <v>251</v>
      </c>
      <c r="AO179" s="157"/>
      <c r="AP179" s="151"/>
      <c r="AQ179" s="151"/>
      <c r="AR179" s="151"/>
      <c r="AS179" s="151"/>
      <c r="AT179" s="151"/>
      <c r="AU179" s="151"/>
      <c r="AV179" s="151"/>
      <c r="AW179" s="151"/>
      <c r="AX179" s="124" t="s">
        <v>100</v>
      </c>
      <c r="AY179" s="124" t="s">
        <v>122</v>
      </c>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c r="EF179" s="35"/>
      <c r="EG179" s="35"/>
      <c r="EH179" s="35"/>
      <c r="EI179" s="35"/>
      <c r="EJ179" s="35"/>
      <c r="EK179" s="35"/>
      <c r="EL179" s="35"/>
      <c r="EM179" s="35"/>
      <c r="EN179" s="35"/>
      <c r="EO179" s="35"/>
      <c r="EP179" s="35"/>
      <c r="EQ179" s="35"/>
      <c r="ER179" s="35"/>
      <c r="ES179" s="35"/>
      <c r="ET179" s="35"/>
      <c r="EU179" s="35"/>
      <c r="EV179" s="35"/>
      <c r="EW179" s="35"/>
      <c r="EX179" s="35"/>
      <c r="EY179" s="35"/>
      <c r="EZ179" s="35"/>
      <c r="FA179" s="35"/>
      <c r="FB179" s="35"/>
      <c r="FC179" s="35"/>
      <c r="FD179" s="35"/>
      <c r="FE179" s="35"/>
      <c r="FF179" s="35"/>
      <c r="FG179" s="35"/>
      <c r="FH179" s="35"/>
      <c r="FI179" s="35"/>
      <c r="FJ179" s="35"/>
      <c r="FK179" s="35"/>
      <c r="FL179" s="35"/>
      <c r="FM179" s="35"/>
      <c r="FN179" s="35"/>
      <c r="FO179" s="35"/>
      <c r="FP179" s="35"/>
      <c r="FQ179" s="35"/>
      <c r="FR179" s="35"/>
      <c r="FS179" s="35"/>
      <c r="FT179" s="35"/>
      <c r="FU179" s="35"/>
      <c r="FV179" s="35"/>
      <c r="FW179" s="35"/>
      <c r="FX179" s="35"/>
      <c r="FY179" s="35"/>
      <c r="FZ179" s="35"/>
      <c r="GA179" s="35"/>
      <c r="GB179" s="35"/>
      <c r="GC179" s="35"/>
      <c r="GD179" s="35"/>
      <c r="GE179" s="35"/>
      <c r="GF179" s="35"/>
      <c r="GG179" s="35"/>
      <c r="GH179" s="35"/>
      <c r="GI179" s="35"/>
      <c r="GJ179" s="35"/>
      <c r="GK179" s="35"/>
      <c r="GL179" s="35"/>
      <c r="GM179" s="35"/>
      <c r="GN179" s="35"/>
      <c r="GO179" s="35"/>
      <c r="GP179" s="35"/>
      <c r="GQ179" s="35"/>
      <c r="GR179" s="35"/>
      <c r="GS179" s="35"/>
      <c r="GT179" s="35"/>
      <c r="GU179" s="35"/>
      <c r="GV179" s="35"/>
      <c r="GW179" s="35"/>
      <c r="GX179" s="35"/>
      <c r="GY179" s="35"/>
      <c r="GZ179" s="35"/>
      <c r="HA179" s="35"/>
      <c r="HB179" s="35"/>
      <c r="HC179" s="35"/>
      <c r="HD179" s="35"/>
      <c r="HE179" s="35"/>
      <c r="HF179" s="35"/>
      <c r="HG179" s="35"/>
      <c r="HH179" s="35"/>
      <c r="HI179" s="35"/>
      <c r="HJ179" s="35"/>
      <c r="HK179" s="35"/>
      <c r="HL179" s="35"/>
      <c r="HM179" s="35"/>
      <c r="HN179" s="35"/>
      <c r="HO179" s="35"/>
      <c r="HP179" s="35"/>
      <c r="HQ179" s="35"/>
      <c r="HR179" s="35"/>
      <c r="HS179" s="35"/>
      <c r="HT179" s="35"/>
      <c r="HU179" s="35"/>
      <c r="HV179" s="35"/>
      <c r="HW179" s="35"/>
      <c r="HX179" s="35"/>
      <c r="HY179" s="35"/>
      <c r="HZ179" s="35"/>
      <c r="IA179" s="35"/>
    </row>
    <row r="180" spans="1:235" s="70" customFormat="1" ht="14.25" customHeight="1" x14ac:dyDescent="0.25">
      <c r="A180" s="158" t="s">
        <v>234</v>
      </c>
      <c r="B180" s="158"/>
      <c r="C180" s="150" t="s">
        <v>214</v>
      </c>
      <c r="D180" s="137" t="s">
        <v>252</v>
      </c>
      <c r="E180" s="149">
        <v>20200410</v>
      </c>
      <c r="F180" s="148"/>
      <c r="G180" s="131" t="s">
        <v>243</v>
      </c>
      <c r="H180" s="131" t="s">
        <v>244</v>
      </c>
      <c r="I180" s="131" t="s">
        <v>245</v>
      </c>
      <c r="J180" s="135" t="s">
        <v>145</v>
      </c>
      <c r="K180" s="151"/>
      <c r="L180" s="151"/>
      <c r="M180" s="170">
        <v>30</v>
      </c>
      <c r="N180" s="171">
        <v>230000000</v>
      </c>
      <c r="O180" s="140" t="s">
        <v>219</v>
      </c>
      <c r="P180" s="163" t="s">
        <v>146</v>
      </c>
      <c r="Q180" s="171" t="s">
        <v>114</v>
      </c>
      <c r="R180" s="172">
        <v>230000000</v>
      </c>
      <c r="S180" s="135" t="s">
        <v>227</v>
      </c>
      <c r="T180" s="148" t="s">
        <v>222</v>
      </c>
      <c r="U180" s="134"/>
      <c r="V180" s="134"/>
      <c r="W180" s="135" t="s">
        <v>223</v>
      </c>
      <c r="X180" s="151"/>
      <c r="Y180" s="151"/>
      <c r="Z180" s="139">
        <v>0</v>
      </c>
      <c r="AA180" s="135">
        <v>100</v>
      </c>
      <c r="AB180" s="135">
        <v>0</v>
      </c>
      <c r="AC180" s="151"/>
      <c r="AD180" s="125" t="s">
        <v>119</v>
      </c>
      <c r="AE180" s="173">
        <v>1</v>
      </c>
      <c r="AF180" s="173">
        <v>66000000</v>
      </c>
      <c r="AG180" s="167">
        <v>66000000</v>
      </c>
      <c r="AH180" s="167">
        <v>73920000</v>
      </c>
      <c r="AI180" s="155"/>
      <c r="AJ180" s="156"/>
      <c r="AK180" s="156"/>
      <c r="AL180" s="130" t="s">
        <v>120</v>
      </c>
      <c r="AM180" s="140" t="s">
        <v>253</v>
      </c>
      <c r="AN180" s="150" t="s">
        <v>254</v>
      </c>
      <c r="AO180" s="157"/>
      <c r="AP180" s="151"/>
      <c r="AQ180" s="151"/>
      <c r="AR180" s="151"/>
      <c r="AS180" s="151"/>
      <c r="AT180" s="151"/>
      <c r="AU180" s="151"/>
      <c r="AV180" s="151"/>
      <c r="AW180" s="151"/>
      <c r="AX180" s="124" t="s">
        <v>100</v>
      </c>
      <c r="AY180" s="124" t="s">
        <v>122</v>
      </c>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c r="EF180" s="35"/>
      <c r="EG180" s="35"/>
      <c r="EH180" s="35"/>
      <c r="EI180" s="35"/>
      <c r="EJ180" s="35"/>
      <c r="EK180" s="35"/>
      <c r="EL180" s="35"/>
      <c r="EM180" s="35"/>
      <c r="EN180" s="35"/>
      <c r="EO180" s="35"/>
      <c r="EP180" s="35"/>
      <c r="EQ180" s="35"/>
      <c r="ER180" s="35"/>
      <c r="ES180" s="35"/>
      <c r="ET180" s="35"/>
      <c r="EU180" s="35"/>
      <c r="EV180" s="35"/>
      <c r="EW180" s="35"/>
      <c r="EX180" s="35"/>
      <c r="EY180" s="35"/>
      <c r="EZ180" s="35"/>
      <c r="FA180" s="35"/>
      <c r="FB180" s="35"/>
      <c r="FC180" s="35"/>
      <c r="FD180" s="35"/>
      <c r="FE180" s="35"/>
      <c r="FF180" s="35"/>
      <c r="FG180" s="35"/>
      <c r="FH180" s="35"/>
      <c r="FI180" s="35"/>
      <c r="FJ180" s="35"/>
      <c r="FK180" s="35"/>
      <c r="FL180" s="35"/>
      <c r="FM180" s="35"/>
      <c r="FN180" s="35"/>
      <c r="FO180" s="35"/>
      <c r="FP180" s="35"/>
      <c r="FQ180" s="35"/>
      <c r="FR180" s="35"/>
      <c r="FS180" s="35"/>
      <c r="FT180" s="35"/>
      <c r="FU180" s="35"/>
      <c r="FV180" s="35"/>
      <c r="FW180" s="35"/>
      <c r="FX180" s="35"/>
      <c r="FY180" s="35"/>
      <c r="FZ180" s="35"/>
      <c r="GA180" s="35"/>
      <c r="GB180" s="35"/>
      <c r="GC180" s="35"/>
      <c r="GD180" s="35"/>
      <c r="GE180" s="35"/>
      <c r="GF180" s="35"/>
      <c r="GG180" s="35"/>
      <c r="GH180" s="35"/>
      <c r="GI180" s="35"/>
      <c r="GJ180" s="35"/>
      <c r="GK180" s="35"/>
      <c r="GL180" s="35"/>
      <c r="GM180" s="35"/>
      <c r="GN180" s="35"/>
      <c r="GO180" s="35"/>
      <c r="GP180" s="35"/>
      <c r="GQ180" s="35"/>
      <c r="GR180" s="35"/>
      <c r="GS180" s="35"/>
      <c r="GT180" s="35"/>
      <c r="GU180" s="35"/>
      <c r="GV180" s="35"/>
      <c r="GW180" s="35"/>
      <c r="GX180" s="35"/>
      <c r="GY180" s="35"/>
      <c r="GZ180" s="35"/>
      <c r="HA180" s="35"/>
      <c r="HB180" s="35"/>
      <c r="HC180" s="35"/>
      <c r="HD180" s="35"/>
      <c r="HE180" s="35"/>
      <c r="HF180" s="35"/>
      <c r="HG180" s="35"/>
      <c r="HH180" s="35"/>
      <c r="HI180" s="35"/>
      <c r="HJ180" s="35"/>
      <c r="HK180" s="35"/>
      <c r="HL180" s="35"/>
      <c r="HM180" s="35"/>
      <c r="HN180" s="35"/>
      <c r="HO180" s="35"/>
      <c r="HP180" s="35"/>
      <c r="HQ180" s="35"/>
      <c r="HR180" s="35"/>
      <c r="HS180" s="35"/>
      <c r="HT180" s="35"/>
      <c r="HU180" s="35"/>
      <c r="HV180" s="35"/>
      <c r="HW180" s="35"/>
      <c r="HX180" s="35"/>
      <c r="HY180" s="35"/>
      <c r="HZ180" s="35"/>
      <c r="IA180" s="35"/>
    </row>
    <row r="181" spans="1:235" s="70" customFormat="1" ht="14.25" customHeight="1" x14ac:dyDescent="0.25">
      <c r="A181" s="158" t="s">
        <v>234</v>
      </c>
      <c r="B181" s="158"/>
      <c r="C181" s="150" t="s">
        <v>214</v>
      </c>
      <c r="D181" s="137" t="s">
        <v>255</v>
      </c>
      <c r="E181" s="149">
        <v>20200421</v>
      </c>
      <c r="F181" s="148"/>
      <c r="G181" s="150" t="s">
        <v>256</v>
      </c>
      <c r="H181" s="150" t="s">
        <v>257</v>
      </c>
      <c r="I181" s="131" t="s">
        <v>257</v>
      </c>
      <c r="J181" s="135" t="s">
        <v>145</v>
      </c>
      <c r="K181" s="151"/>
      <c r="L181" s="151"/>
      <c r="M181" s="170">
        <v>50</v>
      </c>
      <c r="N181" s="171">
        <v>230000000</v>
      </c>
      <c r="O181" s="140" t="s">
        <v>219</v>
      </c>
      <c r="P181" s="163" t="s">
        <v>146</v>
      </c>
      <c r="Q181" s="171" t="s">
        <v>114</v>
      </c>
      <c r="R181" s="172">
        <v>230000000</v>
      </c>
      <c r="S181" s="135" t="s">
        <v>221</v>
      </c>
      <c r="T181" s="148" t="s">
        <v>222</v>
      </c>
      <c r="U181" s="134"/>
      <c r="V181" s="134"/>
      <c r="W181" s="135" t="s">
        <v>223</v>
      </c>
      <c r="X181" s="151"/>
      <c r="Y181" s="151"/>
      <c r="Z181" s="139">
        <v>0</v>
      </c>
      <c r="AA181" s="135">
        <v>100</v>
      </c>
      <c r="AB181" s="135">
        <v>0</v>
      </c>
      <c r="AC181" s="151"/>
      <c r="AD181" s="125" t="s">
        <v>119</v>
      </c>
      <c r="AE181" s="173">
        <v>1</v>
      </c>
      <c r="AF181" s="173">
        <v>38630690</v>
      </c>
      <c r="AG181" s="167">
        <v>38630690</v>
      </c>
      <c r="AH181" s="167">
        <v>43266372.800000004</v>
      </c>
      <c r="AI181" s="155"/>
      <c r="AJ181" s="156"/>
      <c r="AK181" s="156"/>
      <c r="AL181" s="140" t="s">
        <v>120</v>
      </c>
      <c r="AM181" s="153" t="s">
        <v>258</v>
      </c>
      <c r="AN181" s="150" t="s">
        <v>259</v>
      </c>
      <c r="AO181" s="157"/>
      <c r="AP181" s="151"/>
      <c r="AQ181" s="151"/>
      <c r="AR181" s="151"/>
      <c r="AS181" s="151"/>
      <c r="AT181" s="151"/>
      <c r="AU181" s="151"/>
      <c r="AV181" s="151"/>
      <c r="AW181" s="151"/>
      <c r="AX181" s="124" t="s">
        <v>100</v>
      </c>
      <c r="AY181" s="124" t="s">
        <v>122</v>
      </c>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5"/>
      <c r="DY181" s="35"/>
      <c r="DZ181" s="35"/>
      <c r="EA181" s="35"/>
      <c r="EB181" s="35"/>
      <c r="EC181" s="35"/>
      <c r="ED181" s="35"/>
      <c r="EE181" s="35"/>
      <c r="EF181" s="35"/>
      <c r="EG181" s="35"/>
      <c r="EH181" s="35"/>
      <c r="EI181" s="35"/>
      <c r="EJ181" s="35"/>
      <c r="EK181" s="35"/>
      <c r="EL181" s="35"/>
      <c r="EM181" s="35"/>
      <c r="EN181" s="35"/>
      <c r="EO181" s="35"/>
      <c r="EP181" s="35"/>
      <c r="EQ181" s="35"/>
      <c r="ER181" s="35"/>
      <c r="ES181" s="35"/>
      <c r="ET181" s="35"/>
      <c r="EU181" s="35"/>
      <c r="EV181" s="35"/>
      <c r="EW181" s="35"/>
      <c r="EX181" s="35"/>
      <c r="EY181" s="35"/>
      <c r="EZ181" s="35"/>
      <c r="FA181" s="35"/>
      <c r="FB181" s="35"/>
      <c r="FC181" s="35"/>
      <c r="FD181" s="35"/>
      <c r="FE181" s="35"/>
      <c r="FF181" s="35"/>
      <c r="FG181" s="35"/>
      <c r="FH181" s="35"/>
      <c r="FI181" s="35"/>
      <c r="FJ181" s="35"/>
      <c r="FK181" s="35"/>
      <c r="FL181" s="35"/>
      <c r="FM181" s="35"/>
      <c r="FN181" s="35"/>
      <c r="FO181" s="35"/>
      <c r="FP181" s="35"/>
      <c r="FQ181" s="35"/>
      <c r="FR181" s="35"/>
      <c r="FS181" s="35"/>
      <c r="FT181" s="35"/>
      <c r="FU181" s="35"/>
      <c r="FV181" s="35"/>
      <c r="FW181" s="35"/>
      <c r="FX181" s="35"/>
      <c r="FY181" s="35"/>
      <c r="FZ181" s="35"/>
      <c r="GA181" s="35"/>
      <c r="GB181" s="35"/>
      <c r="GC181" s="35"/>
      <c r="GD181" s="35"/>
      <c r="GE181" s="35"/>
      <c r="GF181" s="35"/>
      <c r="GG181" s="35"/>
      <c r="GH181" s="35"/>
      <c r="GI181" s="35"/>
      <c r="GJ181" s="35"/>
      <c r="GK181" s="35"/>
      <c r="GL181" s="35"/>
      <c r="GM181" s="35"/>
      <c r="GN181" s="35"/>
      <c r="GO181" s="35"/>
      <c r="GP181" s="35"/>
      <c r="GQ181" s="35"/>
      <c r="GR181" s="35"/>
      <c r="GS181" s="35"/>
      <c r="GT181" s="35"/>
      <c r="GU181" s="35"/>
      <c r="GV181" s="35"/>
      <c r="GW181" s="35"/>
      <c r="GX181" s="35"/>
      <c r="GY181" s="35"/>
      <c r="GZ181" s="35"/>
      <c r="HA181" s="35"/>
      <c r="HB181" s="35"/>
      <c r="HC181" s="35"/>
      <c r="HD181" s="35"/>
      <c r="HE181" s="35"/>
      <c r="HF181" s="35"/>
      <c r="HG181" s="35"/>
      <c r="HH181" s="35"/>
      <c r="HI181" s="35"/>
      <c r="HJ181" s="35"/>
      <c r="HK181" s="35"/>
      <c r="HL181" s="35"/>
      <c r="HM181" s="35"/>
      <c r="HN181" s="35"/>
      <c r="HO181" s="35"/>
      <c r="HP181" s="35"/>
      <c r="HQ181" s="35"/>
      <c r="HR181" s="35"/>
      <c r="HS181" s="35"/>
      <c r="HT181" s="35"/>
      <c r="HU181" s="35"/>
      <c r="HV181" s="35"/>
      <c r="HW181" s="35"/>
      <c r="HX181" s="35"/>
      <c r="HY181" s="35"/>
      <c r="HZ181" s="35"/>
      <c r="IA181" s="35"/>
    </row>
    <row r="182" spans="1:235" s="70" customFormat="1" ht="14.25" customHeight="1" x14ac:dyDescent="0.25">
      <c r="A182" s="158" t="s">
        <v>234</v>
      </c>
      <c r="B182" s="158"/>
      <c r="C182" s="150" t="s">
        <v>214</v>
      </c>
      <c r="D182" s="137" t="s">
        <v>260</v>
      </c>
      <c r="E182" s="149">
        <v>20200422</v>
      </c>
      <c r="F182" s="148"/>
      <c r="G182" s="150" t="s">
        <v>256</v>
      </c>
      <c r="H182" s="150" t="s">
        <v>257</v>
      </c>
      <c r="I182" s="131" t="s">
        <v>257</v>
      </c>
      <c r="J182" s="135" t="s">
        <v>145</v>
      </c>
      <c r="K182" s="151"/>
      <c r="L182" s="151"/>
      <c r="M182" s="170">
        <v>50</v>
      </c>
      <c r="N182" s="171">
        <v>230000000</v>
      </c>
      <c r="O182" s="140" t="s">
        <v>219</v>
      </c>
      <c r="P182" s="163" t="s">
        <v>146</v>
      </c>
      <c r="Q182" s="171" t="s">
        <v>114</v>
      </c>
      <c r="R182" s="172">
        <v>230000000</v>
      </c>
      <c r="S182" s="147" t="s">
        <v>249</v>
      </c>
      <c r="T182" s="148" t="s">
        <v>222</v>
      </c>
      <c r="U182" s="134"/>
      <c r="V182" s="134"/>
      <c r="W182" s="135" t="s">
        <v>223</v>
      </c>
      <c r="X182" s="151"/>
      <c r="Y182" s="151"/>
      <c r="Z182" s="139">
        <v>0</v>
      </c>
      <c r="AA182" s="135">
        <v>100</v>
      </c>
      <c r="AB182" s="135">
        <v>0</v>
      </c>
      <c r="AC182" s="151"/>
      <c r="AD182" s="125" t="s">
        <v>119</v>
      </c>
      <c r="AE182" s="173">
        <v>1</v>
      </c>
      <c r="AF182" s="173">
        <v>41034310</v>
      </c>
      <c r="AG182" s="167">
        <v>41034310</v>
      </c>
      <c r="AH182" s="167">
        <v>45958427.200000003</v>
      </c>
      <c r="AI182" s="155"/>
      <c r="AJ182" s="156"/>
      <c r="AK182" s="156"/>
      <c r="AL182" s="140" t="s">
        <v>120</v>
      </c>
      <c r="AM182" s="153" t="s">
        <v>261</v>
      </c>
      <c r="AN182" s="150" t="s">
        <v>262</v>
      </c>
      <c r="AO182" s="157"/>
      <c r="AP182" s="151"/>
      <c r="AQ182" s="151"/>
      <c r="AR182" s="151"/>
      <c r="AS182" s="151"/>
      <c r="AT182" s="151"/>
      <c r="AU182" s="151"/>
      <c r="AV182" s="151"/>
      <c r="AW182" s="151"/>
      <c r="AX182" s="124" t="s">
        <v>100</v>
      </c>
      <c r="AY182" s="124" t="s">
        <v>122</v>
      </c>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c r="EF182" s="35"/>
      <c r="EG182" s="35"/>
      <c r="EH182" s="35"/>
      <c r="EI182" s="35"/>
      <c r="EJ182" s="35"/>
      <c r="EK182" s="35"/>
      <c r="EL182" s="35"/>
      <c r="EM182" s="35"/>
      <c r="EN182" s="35"/>
      <c r="EO182" s="35"/>
      <c r="EP182" s="35"/>
      <c r="EQ182" s="35"/>
      <c r="ER182" s="35"/>
      <c r="ES182" s="35"/>
      <c r="ET182" s="35"/>
      <c r="EU182" s="35"/>
      <c r="EV182" s="35"/>
      <c r="EW182" s="35"/>
      <c r="EX182" s="35"/>
      <c r="EY182" s="35"/>
      <c r="EZ182" s="35"/>
      <c r="FA182" s="35"/>
      <c r="FB182" s="35"/>
      <c r="FC182" s="35"/>
      <c r="FD182" s="35"/>
      <c r="FE182" s="35"/>
      <c r="FF182" s="35"/>
      <c r="FG182" s="35"/>
      <c r="FH182" s="35"/>
      <c r="FI182" s="35"/>
      <c r="FJ182" s="35"/>
      <c r="FK182" s="35"/>
      <c r="FL182" s="35"/>
      <c r="FM182" s="35"/>
      <c r="FN182" s="35"/>
      <c r="FO182" s="35"/>
      <c r="FP182" s="35"/>
      <c r="FQ182" s="35"/>
      <c r="FR182" s="35"/>
      <c r="FS182" s="35"/>
      <c r="FT182" s="35"/>
      <c r="FU182" s="35"/>
      <c r="FV182" s="35"/>
      <c r="FW182" s="35"/>
      <c r="FX182" s="35"/>
      <c r="FY182" s="35"/>
      <c r="FZ182" s="35"/>
      <c r="GA182" s="35"/>
      <c r="GB182" s="35"/>
      <c r="GC182" s="35"/>
      <c r="GD182" s="35"/>
      <c r="GE182" s="35"/>
      <c r="GF182" s="35"/>
      <c r="GG182" s="35"/>
      <c r="GH182" s="35"/>
      <c r="GI182" s="35"/>
      <c r="GJ182" s="35"/>
      <c r="GK182" s="35"/>
      <c r="GL182" s="35"/>
      <c r="GM182" s="35"/>
      <c r="GN182" s="35"/>
      <c r="GO182" s="35"/>
      <c r="GP182" s="35"/>
      <c r="GQ182" s="35"/>
      <c r="GR182" s="35"/>
      <c r="GS182" s="35"/>
      <c r="GT182" s="35"/>
      <c r="GU182" s="35"/>
      <c r="GV182" s="35"/>
      <c r="GW182" s="35"/>
      <c r="GX182" s="35"/>
      <c r="GY182" s="35"/>
      <c r="GZ182" s="35"/>
      <c r="HA182" s="35"/>
      <c r="HB182" s="35"/>
      <c r="HC182" s="35"/>
      <c r="HD182" s="35"/>
      <c r="HE182" s="35"/>
      <c r="HF182" s="35"/>
      <c r="HG182" s="35"/>
      <c r="HH182" s="35"/>
      <c r="HI182" s="35"/>
      <c r="HJ182" s="35"/>
      <c r="HK182" s="35"/>
      <c r="HL182" s="35"/>
      <c r="HM182" s="35"/>
      <c r="HN182" s="35"/>
      <c r="HO182" s="35"/>
      <c r="HP182" s="35"/>
      <c r="HQ182" s="35"/>
      <c r="HR182" s="35"/>
      <c r="HS182" s="35"/>
      <c r="HT182" s="35"/>
      <c r="HU182" s="35"/>
      <c r="HV182" s="35"/>
      <c r="HW182" s="35"/>
      <c r="HX182" s="35"/>
      <c r="HY182" s="35"/>
      <c r="HZ182" s="35"/>
      <c r="IA182" s="35"/>
    </row>
    <row r="183" spans="1:235" s="70" customFormat="1" ht="14.25" customHeight="1" x14ac:dyDescent="0.25">
      <c r="A183" s="158" t="s">
        <v>234</v>
      </c>
      <c r="B183" s="158"/>
      <c r="C183" s="150" t="s">
        <v>214</v>
      </c>
      <c r="D183" s="137" t="s">
        <v>263</v>
      </c>
      <c r="E183" s="149">
        <v>20200423</v>
      </c>
      <c r="F183" s="148"/>
      <c r="G183" s="150" t="s">
        <v>264</v>
      </c>
      <c r="H183" s="150" t="s">
        <v>265</v>
      </c>
      <c r="I183" s="150" t="s">
        <v>265</v>
      </c>
      <c r="J183" s="135" t="s">
        <v>145</v>
      </c>
      <c r="K183" s="151"/>
      <c r="L183" s="151"/>
      <c r="M183" s="170">
        <v>50</v>
      </c>
      <c r="N183" s="171">
        <v>230000000</v>
      </c>
      <c r="O183" s="140" t="s">
        <v>219</v>
      </c>
      <c r="P183" s="163" t="s">
        <v>146</v>
      </c>
      <c r="Q183" s="171" t="s">
        <v>114</v>
      </c>
      <c r="R183" s="172">
        <v>230000000</v>
      </c>
      <c r="S183" s="135" t="s">
        <v>266</v>
      </c>
      <c r="T183" s="148" t="s">
        <v>222</v>
      </c>
      <c r="U183" s="134"/>
      <c r="V183" s="134"/>
      <c r="W183" s="135" t="s">
        <v>223</v>
      </c>
      <c r="X183" s="151"/>
      <c r="Y183" s="151"/>
      <c r="Z183" s="139">
        <v>0</v>
      </c>
      <c r="AA183" s="135">
        <v>100</v>
      </c>
      <c r="AB183" s="135">
        <v>0</v>
      </c>
      <c r="AC183" s="151"/>
      <c r="AD183" s="125" t="s">
        <v>119</v>
      </c>
      <c r="AE183" s="173">
        <v>1</v>
      </c>
      <c r="AF183" s="173">
        <v>28154720</v>
      </c>
      <c r="AG183" s="167">
        <v>28154720</v>
      </c>
      <c r="AH183" s="167">
        <v>31533286.400000002</v>
      </c>
      <c r="AI183" s="155"/>
      <c r="AJ183" s="156"/>
      <c r="AK183" s="156"/>
      <c r="AL183" s="140" t="s">
        <v>120</v>
      </c>
      <c r="AM183" s="153" t="s">
        <v>267</v>
      </c>
      <c r="AN183" s="150" t="s">
        <v>268</v>
      </c>
      <c r="AO183" s="157"/>
      <c r="AP183" s="151"/>
      <c r="AQ183" s="151"/>
      <c r="AR183" s="151"/>
      <c r="AS183" s="151"/>
      <c r="AT183" s="151"/>
      <c r="AU183" s="151"/>
      <c r="AV183" s="151"/>
      <c r="AW183" s="151"/>
      <c r="AX183" s="124" t="s">
        <v>100</v>
      </c>
      <c r="AY183" s="124" t="s">
        <v>122</v>
      </c>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c r="EF183" s="35"/>
      <c r="EG183" s="35"/>
      <c r="EH183" s="35"/>
      <c r="EI183" s="35"/>
      <c r="EJ183" s="35"/>
      <c r="EK183" s="35"/>
      <c r="EL183" s="35"/>
      <c r="EM183" s="35"/>
      <c r="EN183" s="35"/>
      <c r="EO183" s="35"/>
      <c r="EP183" s="35"/>
      <c r="EQ183" s="35"/>
      <c r="ER183" s="35"/>
      <c r="ES183" s="35"/>
      <c r="ET183" s="35"/>
      <c r="EU183" s="35"/>
      <c r="EV183" s="35"/>
      <c r="EW183" s="35"/>
      <c r="EX183" s="35"/>
      <c r="EY183" s="35"/>
      <c r="EZ183" s="35"/>
      <c r="FA183" s="35"/>
      <c r="FB183" s="35"/>
      <c r="FC183" s="35"/>
      <c r="FD183" s="35"/>
      <c r="FE183" s="35"/>
      <c r="FF183" s="35"/>
      <c r="FG183" s="35"/>
      <c r="FH183" s="35"/>
      <c r="FI183" s="35"/>
      <c r="FJ183" s="35"/>
      <c r="FK183" s="35"/>
      <c r="FL183" s="35"/>
      <c r="FM183" s="35"/>
      <c r="FN183" s="35"/>
      <c r="FO183" s="35"/>
      <c r="FP183" s="35"/>
      <c r="FQ183" s="35"/>
      <c r="FR183" s="35"/>
      <c r="FS183" s="35"/>
      <c r="FT183" s="35"/>
      <c r="FU183" s="35"/>
      <c r="FV183" s="35"/>
      <c r="FW183" s="35"/>
      <c r="FX183" s="35"/>
      <c r="FY183" s="35"/>
      <c r="FZ183" s="35"/>
      <c r="GA183" s="35"/>
      <c r="GB183" s="35"/>
      <c r="GC183" s="35"/>
      <c r="GD183" s="35"/>
      <c r="GE183" s="35"/>
      <c r="GF183" s="35"/>
      <c r="GG183" s="35"/>
      <c r="GH183" s="35"/>
      <c r="GI183" s="35"/>
      <c r="GJ183" s="35"/>
      <c r="GK183" s="35"/>
      <c r="GL183" s="35"/>
      <c r="GM183" s="35"/>
      <c r="GN183" s="35"/>
      <c r="GO183" s="35"/>
      <c r="GP183" s="35"/>
      <c r="GQ183" s="35"/>
      <c r="GR183" s="35"/>
      <c r="GS183" s="35"/>
      <c r="GT183" s="35"/>
      <c r="GU183" s="35"/>
      <c r="GV183" s="35"/>
      <c r="GW183" s="35"/>
      <c r="GX183" s="35"/>
      <c r="GY183" s="35"/>
      <c r="GZ183" s="35"/>
      <c r="HA183" s="35"/>
      <c r="HB183" s="35"/>
      <c r="HC183" s="35"/>
      <c r="HD183" s="35"/>
      <c r="HE183" s="35"/>
      <c r="HF183" s="35"/>
      <c r="HG183" s="35"/>
      <c r="HH183" s="35"/>
      <c r="HI183" s="35"/>
      <c r="HJ183" s="35"/>
      <c r="HK183" s="35"/>
      <c r="HL183" s="35"/>
      <c r="HM183" s="35"/>
      <c r="HN183" s="35"/>
      <c r="HO183" s="35"/>
      <c r="HP183" s="35"/>
      <c r="HQ183" s="35"/>
      <c r="HR183" s="35"/>
      <c r="HS183" s="35"/>
      <c r="HT183" s="35"/>
      <c r="HU183" s="35"/>
      <c r="HV183" s="35"/>
      <c r="HW183" s="35"/>
      <c r="HX183" s="35"/>
      <c r="HY183" s="35"/>
      <c r="HZ183" s="35"/>
      <c r="IA183" s="35"/>
    </row>
    <row r="184" spans="1:235" s="70" customFormat="1" ht="14.25" customHeight="1" x14ac:dyDescent="0.25">
      <c r="A184" s="158" t="s">
        <v>234</v>
      </c>
      <c r="B184" s="158"/>
      <c r="C184" s="135" t="s">
        <v>269</v>
      </c>
      <c r="D184" s="137" t="s">
        <v>270</v>
      </c>
      <c r="E184" s="149">
        <v>20200424</v>
      </c>
      <c r="F184" s="148"/>
      <c r="G184" s="150" t="s">
        <v>256</v>
      </c>
      <c r="H184" s="150" t="s">
        <v>257</v>
      </c>
      <c r="I184" s="150" t="s">
        <v>257</v>
      </c>
      <c r="J184" s="135" t="s">
        <v>145</v>
      </c>
      <c r="K184" s="151"/>
      <c r="L184" s="151"/>
      <c r="M184" s="170">
        <v>50</v>
      </c>
      <c r="N184" s="171">
        <v>230000000</v>
      </c>
      <c r="O184" s="140" t="s">
        <v>219</v>
      </c>
      <c r="P184" s="163" t="s">
        <v>146</v>
      </c>
      <c r="Q184" s="171" t="s">
        <v>114</v>
      </c>
      <c r="R184" s="172">
        <v>230000000</v>
      </c>
      <c r="S184" s="135" t="s">
        <v>266</v>
      </c>
      <c r="T184" s="148" t="s">
        <v>222</v>
      </c>
      <c r="U184" s="134"/>
      <c r="V184" s="134"/>
      <c r="W184" s="135" t="s">
        <v>223</v>
      </c>
      <c r="X184" s="151"/>
      <c r="Y184" s="151"/>
      <c r="Z184" s="139">
        <v>0</v>
      </c>
      <c r="AA184" s="135">
        <v>100</v>
      </c>
      <c r="AB184" s="135">
        <v>0</v>
      </c>
      <c r="AC184" s="151"/>
      <c r="AD184" s="125" t="s">
        <v>119</v>
      </c>
      <c r="AE184" s="173">
        <v>1</v>
      </c>
      <c r="AF184" s="173">
        <v>30614650</v>
      </c>
      <c r="AG184" s="167">
        <v>30614650</v>
      </c>
      <c r="AH184" s="167">
        <v>34288408</v>
      </c>
      <c r="AI184" s="155"/>
      <c r="AJ184" s="156"/>
      <c r="AK184" s="156"/>
      <c r="AL184" s="140" t="s">
        <v>120</v>
      </c>
      <c r="AM184" s="153" t="s">
        <v>271</v>
      </c>
      <c r="AN184" s="150" t="s">
        <v>272</v>
      </c>
      <c r="AO184" s="157"/>
      <c r="AP184" s="151"/>
      <c r="AQ184" s="151"/>
      <c r="AR184" s="151"/>
      <c r="AS184" s="151"/>
      <c r="AT184" s="151"/>
      <c r="AU184" s="151"/>
      <c r="AV184" s="151"/>
      <c r="AW184" s="151"/>
      <c r="AX184" s="124" t="s">
        <v>100</v>
      </c>
      <c r="AY184" s="124" t="s">
        <v>122</v>
      </c>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c r="DZ184" s="35"/>
      <c r="EA184" s="35"/>
      <c r="EB184" s="35"/>
      <c r="EC184" s="35"/>
      <c r="ED184" s="35"/>
      <c r="EE184" s="35"/>
      <c r="EF184" s="35"/>
      <c r="EG184" s="35"/>
      <c r="EH184" s="35"/>
      <c r="EI184" s="35"/>
      <c r="EJ184" s="35"/>
      <c r="EK184" s="35"/>
      <c r="EL184" s="35"/>
      <c r="EM184" s="35"/>
      <c r="EN184" s="35"/>
      <c r="EO184" s="35"/>
      <c r="EP184" s="35"/>
      <c r="EQ184" s="35"/>
      <c r="ER184" s="35"/>
      <c r="ES184" s="35"/>
      <c r="ET184" s="35"/>
      <c r="EU184" s="35"/>
      <c r="EV184" s="35"/>
      <c r="EW184" s="35"/>
      <c r="EX184" s="35"/>
      <c r="EY184" s="35"/>
      <c r="EZ184" s="35"/>
      <c r="FA184" s="35"/>
      <c r="FB184" s="35"/>
      <c r="FC184" s="35"/>
      <c r="FD184" s="35"/>
      <c r="FE184" s="35"/>
      <c r="FF184" s="35"/>
      <c r="FG184" s="35"/>
      <c r="FH184" s="35"/>
      <c r="FI184" s="35"/>
      <c r="FJ184" s="35"/>
      <c r="FK184" s="35"/>
      <c r="FL184" s="35"/>
      <c r="FM184" s="35"/>
      <c r="FN184" s="35"/>
      <c r="FO184" s="35"/>
      <c r="FP184" s="35"/>
      <c r="FQ184" s="35"/>
      <c r="FR184" s="35"/>
      <c r="FS184" s="35"/>
      <c r="FT184" s="35"/>
      <c r="FU184" s="35"/>
      <c r="FV184" s="35"/>
      <c r="FW184" s="35"/>
      <c r="FX184" s="35"/>
      <c r="FY184" s="35"/>
      <c r="FZ184" s="35"/>
      <c r="GA184" s="35"/>
      <c r="GB184" s="35"/>
      <c r="GC184" s="35"/>
      <c r="GD184" s="35"/>
      <c r="GE184" s="35"/>
      <c r="GF184" s="35"/>
      <c r="GG184" s="35"/>
      <c r="GH184" s="35"/>
      <c r="GI184" s="35"/>
      <c r="GJ184" s="35"/>
      <c r="GK184" s="35"/>
      <c r="GL184" s="35"/>
      <c r="GM184" s="35"/>
      <c r="GN184" s="35"/>
      <c r="GO184" s="35"/>
      <c r="GP184" s="35"/>
      <c r="GQ184" s="35"/>
      <c r="GR184" s="35"/>
      <c r="GS184" s="35"/>
      <c r="GT184" s="35"/>
      <c r="GU184" s="35"/>
      <c r="GV184" s="35"/>
      <c r="GW184" s="35"/>
      <c r="GX184" s="35"/>
      <c r="GY184" s="35"/>
      <c r="GZ184" s="35"/>
      <c r="HA184" s="35"/>
      <c r="HB184" s="35"/>
      <c r="HC184" s="35"/>
      <c r="HD184" s="35"/>
      <c r="HE184" s="35"/>
      <c r="HF184" s="35"/>
      <c r="HG184" s="35"/>
      <c r="HH184" s="35"/>
      <c r="HI184" s="35"/>
      <c r="HJ184" s="35"/>
      <c r="HK184" s="35"/>
      <c r="HL184" s="35"/>
      <c r="HM184" s="35"/>
      <c r="HN184" s="35"/>
      <c r="HO184" s="35"/>
      <c r="HP184" s="35"/>
      <c r="HQ184" s="35"/>
      <c r="HR184" s="35"/>
      <c r="HS184" s="35"/>
      <c r="HT184" s="35"/>
      <c r="HU184" s="35"/>
      <c r="HV184" s="35"/>
      <c r="HW184" s="35"/>
      <c r="HX184" s="35"/>
      <c r="HY184" s="35"/>
      <c r="HZ184" s="35"/>
      <c r="IA184" s="35"/>
    </row>
    <row r="185" spans="1:235" s="70" customFormat="1" ht="14.25" customHeight="1" x14ac:dyDescent="0.25">
      <c r="A185" s="135" t="s">
        <v>134</v>
      </c>
      <c r="B185" s="135"/>
      <c r="C185" s="135" t="s">
        <v>214</v>
      </c>
      <c r="D185" s="137" t="s">
        <v>273</v>
      </c>
      <c r="E185" s="138"/>
      <c r="F185" s="135"/>
      <c r="G185" s="135" t="s">
        <v>274</v>
      </c>
      <c r="H185" s="135" t="s">
        <v>275</v>
      </c>
      <c r="I185" s="135" t="s">
        <v>275</v>
      </c>
      <c r="J185" s="135" t="s">
        <v>145</v>
      </c>
      <c r="K185" s="135"/>
      <c r="L185" s="135"/>
      <c r="M185" s="139">
        <v>100</v>
      </c>
      <c r="N185" s="135">
        <v>230000000</v>
      </c>
      <c r="O185" s="140" t="s">
        <v>219</v>
      </c>
      <c r="P185" s="135" t="s">
        <v>220</v>
      </c>
      <c r="Q185" s="135" t="s">
        <v>114</v>
      </c>
      <c r="R185" s="135">
        <v>230000000</v>
      </c>
      <c r="S185" s="135" t="s">
        <v>221</v>
      </c>
      <c r="T185" s="135" t="s">
        <v>222</v>
      </c>
      <c r="U185" s="141"/>
      <c r="V185" s="141"/>
      <c r="W185" s="141" t="s">
        <v>223</v>
      </c>
      <c r="X185" s="135"/>
      <c r="Y185" s="135"/>
      <c r="Z185" s="142">
        <v>0</v>
      </c>
      <c r="AA185" s="141">
        <v>90</v>
      </c>
      <c r="AB185" s="141">
        <v>10</v>
      </c>
      <c r="AC185" s="135"/>
      <c r="AD185" s="125" t="s">
        <v>119</v>
      </c>
      <c r="AE185" s="143"/>
      <c r="AF185" s="144"/>
      <c r="AG185" s="145">
        <v>11000000</v>
      </c>
      <c r="AH185" s="145">
        <v>12320000.000000002</v>
      </c>
      <c r="AI185" s="143"/>
      <c r="AJ185" s="146"/>
      <c r="AK185" s="146"/>
      <c r="AL185" s="135" t="s">
        <v>120</v>
      </c>
      <c r="AM185" s="135" t="s">
        <v>276</v>
      </c>
      <c r="AN185" s="135" t="s">
        <v>277</v>
      </c>
      <c r="AO185" s="135"/>
      <c r="AP185" s="135"/>
      <c r="AQ185" s="135"/>
      <c r="AR185" s="135"/>
      <c r="AS185" s="135"/>
      <c r="AT185" s="135"/>
      <c r="AU185" s="135"/>
      <c r="AV185" s="135"/>
      <c r="AW185" s="135"/>
      <c r="AX185" s="124" t="s">
        <v>100</v>
      </c>
      <c r="AY185" s="124" t="s">
        <v>122</v>
      </c>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c r="CV185" s="35"/>
      <c r="CW185" s="35"/>
      <c r="CX185" s="35"/>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5"/>
      <c r="DY185" s="35"/>
      <c r="DZ185" s="35"/>
      <c r="EA185" s="35"/>
      <c r="EB185" s="35"/>
      <c r="EC185" s="35"/>
      <c r="ED185" s="35"/>
      <c r="EE185" s="35"/>
      <c r="EF185" s="35"/>
      <c r="EG185" s="35"/>
      <c r="EH185" s="35"/>
      <c r="EI185" s="35"/>
      <c r="EJ185" s="35"/>
      <c r="EK185" s="35"/>
      <c r="EL185" s="35"/>
      <c r="EM185" s="35"/>
      <c r="EN185" s="35"/>
      <c r="EO185" s="35"/>
      <c r="EP185" s="35"/>
      <c r="EQ185" s="35"/>
      <c r="ER185" s="35"/>
      <c r="ES185" s="35"/>
      <c r="ET185" s="35"/>
      <c r="EU185" s="35"/>
      <c r="EV185" s="35"/>
      <c r="EW185" s="35"/>
      <c r="EX185" s="35"/>
      <c r="EY185" s="35"/>
      <c r="EZ185" s="35"/>
      <c r="FA185" s="35"/>
      <c r="FB185" s="35"/>
      <c r="FC185" s="35"/>
      <c r="FD185" s="35"/>
      <c r="FE185" s="35"/>
      <c r="FF185" s="35"/>
      <c r="FG185" s="35"/>
      <c r="FH185" s="35"/>
      <c r="FI185" s="35"/>
      <c r="FJ185" s="35"/>
      <c r="FK185" s="35"/>
      <c r="FL185" s="35"/>
      <c r="FM185" s="35"/>
      <c r="FN185" s="35"/>
      <c r="FO185" s="35"/>
      <c r="FP185" s="35"/>
      <c r="FQ185" s="35"/>
      <c r="FR185" s="35"/>
      <c r="FS185" s="35"/>
      <c r="FT185" s="35"/>
      <c r="FU185" s="35"/>
      <c r="FV185" s="35"/>
      <c r="FW185" s="35"/>
      <c r="FX185" s="35"/>
      <c r="FY185" s="35"/>
      <c r="FZ185" s="35"/>
      <c r="GA185" s="35"/>
      <c r="GB185" s="35"/>
      <c r="GC185" s="35"/>
      <c r="GD185" s="35"/>
      <c r="GE185" s="35"/>
      <c r="GF185" s="35"/>
      <c r="GG185" s="35"/>
      <c r="GH185" s="35"/>
      <c r="GI185" s="35"/>
      <c r="GJ185" s="35"/>
      <c r="GK185" s="35"/>
      <c r="GL185" s="35"/>
      <c r="GM185" s="35"/>
      <c r="GN185" s="35"/>
      <c r="GO185" s="35"/>
      <c r="GP185" s="35"/>
      <c r="GQ185" s="35"/>
      <c r="GR185" s="35"/>
      <c r="GS185" s="35"/>
      <c r="GT185" s="35"/>
      <c r="GU185" s="35"/>
      <c r="GV185" s="35"/>
      <c r="GW185" s="35"/>
      <c r="GX185" s="35"/>
      <c r="GY185" s="35"/>
      <c r="GZ185" s="35"/>
      <c r="HA185" s="35"/>
      <c r="HB185" s="35"/>
      <c r="HC185" s="35"/>
      <c r="HD185" s="35"/>
      <c r="HE185" s="35"/>
      <c r="HF185" s="35"/>
      <c r="HG185" s="35"/>
      <c r="HH185" s="35"/>
      <c r="HI185" s="35"/>
      <c r="HJ185" s="35"/>
      <c r="HK185" s="35"/>
      <c r="HL185" s="35"/>
      <c r="HM185" s="35"/>
      <c r="HN185" s="35"/>
      <c r="HO185" s="35"/>
      <c r="HP185" s="35"/>
      <c r="HQ185" s="35"/>
      <c r="HR185" s="35"/>
      <c r="HS185" s="35"/>
      <c r="HT185" s="35"/>
      <c r="HU185" s="35"/>
      <c r="HV185" s="35"/>
      <c r="HW185" s="35"/>
      <c r="HX185" s="35"/>
      <c r="HY185" s="35"/>
      <c r="HZ185" s="35"/>
      <c r="IA185" s="35"/>
    </row>
    <row r="186" spans="1:235" s="70" customFormat="1" ht="14.25" customHeight="1" x14ac:dyDescent="0.25">
      <c r="A186" s="135" t="s">
        <v>134</v>
      </c>
      <c r="B186" s="135"/>
      <c r="C186" s="135" t="s">
        <v>214</v>
      </c>
      <c r="D186" s="137" t="s">
        <v>278</v>
      </c>
      <c r="E186" s="138"/>
      <c r="F186" s="135"/>
      <c r="G186" s="135" t="s">
        <v>274</v>
      </c>
      <c r="H186" s="135" t="s">
        <v>275</v>
      </c>
      <c r="I186" s="135" t="s">
        <v>275</v>
      </c>
      <c r="J186" s="135" t="s">
        <v>145</v>
      </c>
      <c r="K186" s="135"/>
      <c r="L186" s="135"/>
      <c r="M186" s="139">
        <v>100</v>
      </c>
      <c r="N186" s="135">
        <v>230000000</v>
      </c>
      <c r="O186" s="140" t="s">
        <v>219</v>
      </c>
      <c r="P186" s="135" t="s">
        <v>220</v>
      </c>
      <c r="Q186" s="135" t="s">
        <v>114</v>
      </c>
      <c r="R186" s="135">
        <v>230000000</v>
      </c>
      <c r="S186" s="147" t="s">
        <v>227</v>
      </c>
      <c r="T186" s="135" t="s">
        <v>222</v>
      </c>
      <c r="U186" s="141"/>
      <c r="V186" s="141"/>
      <c r="W186" s="141" t="s">
        <v>223</v>
      </c>
      <c r="X186" s="135"/>
      <c r="Y186" s="135"/>
      <c r="Z186" s="142">
        <v>0</v>
      </c>
      <c r="AA186" s="141">
        <v>90</v>
      </c>
      <c r="AB186" s="141">
        <v>10</v>
      </c>
      <c r="AC186" s="135"/>
      <c r="AD186" s="125" t="s">
        <v>119</v>
      </c>
      <c r="AE186" s="143"/>
      <c r="AF186" s="144"/>
      <c r="AG186" s="145">
        <v>12000000</v>
      </c>
      <c r="AH186" s="145">
        <v>13440000.000000002</v>
      </c>
      <c r="AI186" s="143"/>
      <c r="AJ186" s="146"/>
      <c r="AK186" s="146"/>
      <c r="AL186" s="135" t="s">
        <v>120</v>
      </c>
      <c r="AM186" s="135" t="s">
        <v>279</v>
      </c>
      <c r="AN186" s="135" t="s">
        <v>280</v>
      </c>
      <c r="AO186" s="135"/>
      <c r="AP186" s="135"/>
      <c r="AQ186" s="135"/>
      <c r="AR186" s="135"/>
      <c r="AS186" s="135"/>
      <c r="AT186" s="135"/>
      <c r="AU186" s="135"/>
      <c r="AV186" s="135"/>
      <c r="AW186" s="135"/>
      <c r="AX186" s="124" t="s">
        <v>100</v>
      </c>
      <c r="AY186" s="124" t="s">
        <v>122</v>
      </c>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c r="DI186" s="35"/>
      <c r="DJ186" s="35"/>
      <c r="DK186" s="35"/>
      <c r="DL186" s="35"/>
      <c r="DM186" s="35"/>
      <c r="DN186" s="35"/>
      <c r="DO186" s="35"/>
      <c r="DP186" s="35"/>
      <c r="DQ186" s="35"/>
      <c r="DR186" s="35"/>
      <c r="DS186" s="35"/>
      <c r="DT186" s="35"/>
      <c r="DU186" s="35"/>
      <c r="DV186" s="35"/>
      <c r="DW186" s="35"/>
      <c r="DX186" s="35"/>
      <c r="DY186" s="35"/>
      <c r="DZ186" s="35"/>
      <c r="EA186" s="35"/>
      <c r="EB186" s="35"/>
      <c r="EC186" s="35"/>
      <c r="ED186" s="35"/>
      <c r="EE186" s="35"/>
      <c r="EF186" s="35"/>
      <c r="EG186" s="35"/>
      <c r="EH186" s="35"/>
      <c r="EI186" s="35"/>
      <c r="EJ186" s="35"/>
      <c r="EK186" s="35"/>
      <c r="EL186" s="35"/>
      <c r="EM186" s="35"/>
      <c r="EN186" s="35"/>
      <c r="EO186" s="35"/>
      <c r="EP186" s="35"/>
      <c r="EQ186" s="35"/>
      <c r="ER186" s="35"/>
      <c r="ES186" s="35"/>
      <c r="ET186" s="35"/>
      <c r="EU186" s="35"/>
      <c r="EV186" s="35"/>
      <c r="EW186" s="35"/>
      <c r="EX186" s="35"/>
      <c r="EY186" s="35"/>
      <c r="EZ186" s="35"/>
      <c r="FA186" s="35"/>
      <c r="FB186" s="35"/>
      <c r="FC186" s="35"/>
      <c r="FD186" s="35"/>
      <c r="FE186" s="35"/>
      <c r="FF186" s="35"/>
      <c r="FG186" s="35"/>
      <c r="FH186" s="35"/>
      <c r="FI186" s="35"/>
      <c r="FJ186" s="35"/>
      <c r="FK186" s="35"/>
      <c r="FL186" s="35"/>
      <c r="FM186" s="35"/>
      <c r="FN186" s="35"/>
      <c r="FO186" s="35"/>
      <c r="FP186" s="35"/>
      <c r="FQ186" s="35"/>
      <c r="FR186" s="35"/>
      <c r="FS186" s="35"/>
      <c r="FT186" s="35"/>
      <c r="FU186" s="35"/>
      <c r="FV186" s="35"/>
      <c r="FW186" s="35"/>
      <c r="FX186" s="35"/>
      <c r="FY186" s="35"/>
      <c r="FZ186" s="35"/>
      <c r="GA186" s="35"/>
      <c r="GB186" s="35"/>
      <c r="GC186" s="35"/>
      <c r="GD186" s="35"/>
      <c r="GE186" s="35"/>
      <c r="GF186" s="35"/>
      <c r="GG186" s="35"/>
      <c r="GH186" s="35"/>
      <c r="GI186" s="35"/>
      <c r="GJ186" s="35"/>
      <c r="GK186" s="35"/>
      <c r="GL186" s="35"/>
      <c r="GM186" s="35"/>
      <c r="GN186" s="35"/>
      <c r="GO186" s="35"/>
      <c r="GP186" s="35"/>
      <c r="GQ186" s="35"/>
      <c r="GR186" s="35"/>
      <c r="GS186" s="35"/>
      <c r="GT186" s="35"/>
      <c r="GU186" s="35"/>
      <c r="GV186" s="35"/>
      <c r="GW186" s="35"/>
      <c r="GX186" s="35"/>
      <c r="GY186" s="35"/>
      <c r="GZ186" s="35"/>
      <c r="HA186" s="35"/>
      <c r="HB186" s="35"/>
      <c r="HC186" s="35"/>
      <c r="HD186" s="35"/>
      <c r="HE186" s="35"/>
      <c r="HF186" s="35"/>
      <c r="HG186" s="35"/>
      <c r="HH186" s="35"/>
      <c r="HI186" s="35"/>
      <c r="HJ186" s="35"/>
      <c r="HK186" s="35"/>
      <c r="HL186" s="35"/>
      <c r="HM186" s="35"/>
      <c r="HN186" s="35"/>
      <c r="HO186" s="35"/>
      <c r="HP186" s="35"/>
      <c r="HQ186" s="35"/>
      <c r="HR186" s="35"/>
      <c r="HS186" s="35"/>
      <c r="HT186" s="35"/>
      <c r="HU186" s="35"/>
      <c r="HV186" s="35"/>
      <c r="HW186" s="35"/>
      <c r="HX186" s="35"/>
      <c r="HY186" s="35"/>
      <c r="HZ186" s="35"/>
      <c r="IA186" s="35"/>
    </row>
    <row r="187" spans="1:235" s="70" customFormat="1" ht="14.25" customHeight="1" x14ac:dyDescent="0.25">
      <c r="A187" s="135" t="s">
        <v>134</v>
      </c>
      <c r="B187" s="135"/>
      <c r="C187" s="135" t="s">
        <v>214</v>
      </c>
      <c r="D187" s="137" t="s">
        <v>281</v>
      </c>
      <c r="E187" s="138"/>
      <c r="F187" s="135"/>
      <c r="G187" s="135" t="s">
        <v>274</v>
      </c>
      <c r="H187" s="135" t="s">
        <v>275</v>
      </c>
      <c r="I187" s="135" t="s">
        <v>275</v>
      </c>
      <c r="J187" s="135" t="s">
        <v>145</v>
      </c>
      <c r="K187" s="135"/>
      <c r="L187" s="135"/>
      <c r="M187" s="139">
        <v>100</v>
      </c>
      <c r="N187" s="135">
        <v>230000000</v>
      </c>
      <c r="O187" s="140" t="s">
        <v>219</v>
      </c>
      <c r="P187" s="135" t="s">
        <v>220</v>
      </c>
      <c r="Q187" s="135" t="s">
        <v>114</v>
      </c>
      <c r="R187" s="135">
        <v>230000000</v>
      </c>
      <c r="S187" s="135" t="s">
        <v>231</v>
      </c>
      <c r="T187" s="135" t="s">
        <v>222</v>
      </c>
      <c r="U187" s="141"/>
      <c r="V187" s="141"/>
      <c r="W187" s="141" t="s">
        <v>223</v>
      </c>
      <c r="X187" s="135"/>
      <c r="Y187" s="135"/>
      <c r="Z187" s="142">
        <v>0</v>
      </c>
      <c r="AA187" s="141">
        <v>90</v>
      </c>
      <c r="AB187" s="141">
        <v>10</v>
      </c>
      <c r="AC187" s="135"/>
      <c r="AD187" s="125" t="s">
        <v>119</v>
      </c>
      <c r="AE187" s="143"/>
      <c r="AF187" s="144"/>
      <c r="AG187" s="145">
        <v>30000000</v>
      </c>
      <c r="AH187" s="145">
        <v>33600000</v>
      </c>
      <c r="AI187" s="143"/>
      <c r="AJ187" s="146"/>
      <c r="AK187" s="146"/>
      <c r="AL187" s="135" t="s">
        <v>120</v>
      </c>
      <c r="AM187" s="135" t="s">
        <v>282</v>
      </c>
      <c r="AN187" s="135" t="s">
        <v>283</v>
      </c>
      <c r="AO187" s="135"/>
      <c r="AP187" s="135"/>
      <c r="AQ187" s="135"/>
      <c r="AR187" s="135"/>
      <c r="AS187" s="135"/>
      <c r="AT187" s="135"/>
      <c r="AU187" s="135"/>
      <c r="AV187" s="135"/>
      <c r="AW187" s="135"/>
      <c r="AX187" s="124" t="s">
        <v>100</v>
      </c>
      <c r="AY187" s="124" t="s">
        <v>122</v>
      </c>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5"/>
      <c r="DY187" s="35"/>
      <c r="DZ187" s="35"/>
      <c r="EA187" s="35"/>
      <c r="EB187" s="35"/>
      <c r="EC187" s="35"/>
      <c r="ED187" s="35"/>
      <c r="EE187" s="35"/>
      <c r="EF187" s="35"/>
      <c r="EG187" s="35"/>
      <c r="EH187" s="35"/>
      <c r="EI187" s="35"/>
      <c r="EJ187" s="35"/>
      <c r="EK187" s="35"/>
      <c r="EL187" s="35"/>
      <c r="EM187" s="35"/>
      <c r="EN187" s="35"/>
      <c r="EO187" s="35"/>
      <c r="EP187" s="35"/>
      <c r="EQ187" s="35"/>
      <c r="ER187" s="35"/>
      <c r="ES187" s="35"/>
      <c r="ET187" s="35"/>
      <c r="EU187" s="35"/>
      <c r="EV187" s="35"/>
      <c r="EW187" s="35"/>
      <c r="EX187" s="35"/>
      <c r="EY187" s="35"/>
      <c r="EZ187" s="35"/>
      <c r="FA187" s="35"/>
      <c r="FB187" s="35"/>
      <c r="FC187" s="35"/>
      <c r="FD187" s="35"/>
      <c r="FE187" s="35"/>
      <c r="FF187" s="35"/>
      <c r="FG187" s="35"/>
      <c r="FH187" s="35"/>
      <c r="FI187" s="35"/>
      <c r="FJ187" s="35"/>
      <c r="FK187" s="35"/>
      <c r="FL187" s="35"/>
      <c r="FM187" s="35"/>
      <c r="FN187" s="35"/>
      <c r="FO187" s="35"/>
      <c r="FP187" s="35"/>
      <c r="FQ187" s="35"/>
      <c r="FR187" s="35"/>
      <c r="FS187" s="35"/>
      <c r="FT187" s="35"/>
      <c r="FU187" s="35"/>
      <c r="FV187" s="35"/>
      <c r="FW187" s="35"/>
      <c r="FX187" s="35"/>
      <c r="FY187" s="35"/>
      <c r="FZ187" s="35"/>
      <c r="GA187" s="35"/>
      <c r="GB187" s="35"/>
      <c r="GC187" s="35"/>
      <c r="GD187" s="35"/>
      <c r="GE187" s="35"/>
      <c r="GF187" s="35"/>
      <c r="GG187" s="35"/>
      <c r="GH187" s="35"/>
      <c r="GI187" s="35"/>
      <c r="GJ187" s="35"/>
      <c r="GK187" s="35"/>
      <c r="GL187" s="35"/>
      <c r="GM187" s="35"/>
      <c r="GN187" s="35"/>
      <c r="GO187" s="35"/>
      <c r="GP187" s="35"/>
      <c r="GQ187" s="35"/>
      <c r="GR187" s="35"/>
      <c r="GS187" s="35"/>
      <c r="GT187" s="35"/>
      <c r="GU187" s="35"/>
      <c r="GV187" s="35"/>
      <c r="GW187" s="35"/>
      <c r="GX187" s="35"/>
      <c r="GY187" s="35"/>
      <c r="GZ187" s="35"/>
      <c r="HA187" s="35"/>
      <c r="HB187" s="35"/>
      <c r="HC187" s="35"/>
      <c r="HD187" s="35"/>
      <c r="HE187" s="35"/>
      <c r="HF187" s="35"/>
      <c r="HG187" s="35"/>
      <c r="HH187" s="35"/>
      <c r="HI187" s="35"/>
      <c r="HJ187" s="35"/>
      <c r="HK187" s="35"/>
      <c r="HL187" s="35"/>
      <c r="HM187" s="35"/>
      <c r="HN187" s="35"/>
      <c r="HO187" s="35"/>
      <c r="HP187" s="35"/>
      <c r="HQ187" s="35"/>
      <c r="HR187" s="35"/>
      <c r="HS187" s="35"/>
      <c r="HT187" s="35"/>
      <c r="HU187" s="35"/>
      <c r="HV187" s="35"/>
      <c r="HW187" s="35"/>
      <c r="HX187" s="35"/>
      <c r="HY187" s="35"/>
      <c r="HZ187" s="35"/>
      <c r="IA187" s="35"/>
    </row>
    <row r="188" spans="1:235" s="1" customFormat="1" ht="14.25" customHeight="1" x14ac:dyDescent="0.2">
      <c r="A188" s="140" t="s">
        <v>101</v>
      </c>
      <c r="B188" s="140"/>
      <c r="C188" s="136" t="s">
        <v>214</v>
      </c>
      <c r="D188" s="137" t="s">
        <v>284</v>
      </c>
      <c r="E188" s="154">
        <v>20200767</v>
      </c>
      <c r="F188" s="130"/>
      <c r="G188" s="130" t="s">
        <v>285</v>
      </c>
      <c r="H188" s="130" t="s">
        <v>286</v>
      </c>
      <c r="I188" s="130" t="s">
        <v>286</v>
      </c>
      <c r="J188" s="135" t="s">
        <v>287</v>
      </c>
      <c r="K188" s="153" t="s">
        <v>288</v>
      </c>
      <c r="L188" s="130"/>
      <c r="M188" s="132">
        <v>80</v>
      </c>
      <c r="N188" s="124" t="s">
        <v>111</v>
      </c>
      <c r="O188" s="140" t="s">
        <v>219</v>
      </c>
      <c r="P188" s="130" t="s">
        <v>113</v>
      </c>
      <c r="Q188" s="130" t="s">
        <v>114</v>
      </c>
      <c r="R188" s="174">
        <v>230000000</v>
      </c>
      <c r="S188" s="175" t="s">
        <v>289</v>
      </c>
      <c r="T188" s="130"/>
      <c r="U188" s="130"/>
      <c r="V188" s="130"/>
      <c r="W188" s="130" t="s">
        <v>223</v>
      </c>
      <c r="X188" s="130"/>
      <c r="Y188" s="130"/>
      <c r="Z188" s="132">
        <v>0</v>
      </c>
      <c r="AA188" s="130">
        <v>100</v>
      </c>
      <c r="AB188" s="130">
        <v>0</v>
      </c>
      <c r="AC188" s="130"/>
      <c r="AD188" s="125" t="s">
        <v>119</v>
      </c>
      <c r="AE188" s="176"/>
      <c r="AF188" s="177"/>
      <c r="AG188" s="178">
        <v>40000000</v>
      </c>
      <c r="AH188" s="179">
        <v>44800000.000000007</v>
      </c>
      <c r="AI188" s="133"/>
      <c r="AJ188" s="133">
        <v>0</v>
      </c>
      <c r="AK188" s="133">
        <v>0</v>
      </c>
      <c r="AL188" s="151" t="s">
        <v>120</v>
      </c>
      <c r="AM188" s="130" t="s">
        <v>290</v>
      </c>
      <c r="AN188" s="130" t="s">
        <v>291</v>
      </c>
      <c r="AO188" s="130"/>
      <c r="AP188" s="130"/>
      <c r="AQ188" s="130"/>
      <c r="AR188" s="130"/>
      <c r="AS188" s="130"/>
      <c r="AT188" s="124"/>
      <c r="AU188" s="124"/>
      <c r="AV188" s="124"/>
      <c r="AW188" s="124"/>
      <c r="AX188" s="124" t="s">
        <v>100</v>
      </c>
      <c r="AY188" s="124" t="s">
        <v>122</v>
      </c>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c r="DZ188" s="35"/>
      <c r="EA188" s="35"/>
      <c r="EB188" s="35"/>
      <c r="EC188" s="35"/>
      <c r="ED188" s="35"/>
      <c r="EE188" s="35"/>
      <c r="EF188" s="35"/>
      <c r="EG188" s="35"/>
      <c r="EH188" s="35"/>
      <c r="EI188" s="35"/>
      <c r="EJ188" s="35"/>
      <c r="EK188" s="35"/>
      <c r="EL188" s="35"/>
      <c r="EM188" s="35"/>
      <c r="EN188" s="35"/>
      <c r="EO188" s="35"/>
      <c r="EP188" s="35"/>
      <c r="EQ188" s="35"/>
      <c r="ER188" s="35"/>
      <c r="ES188" s="35"/>
      <c r="ET188" s="35"/>
      <c r="EU188" s="35"/>
      <c r="EV188" s="35"/>
      <c r="EW188" s="35"/>
      <c r="EX188" s="35"/>
      <c r="EY188" s="35"/>
      <c r="EZ188" s="35"/>
      <c r="FA188" s="35"/>
      <c r="FB188" s="35"/>
      <c r="FC188" s="35"/>
      <c r="FD188" s="35"/>
      <c r="FE188" s="35"/>
      <c r="FF188" s="35"/>
      <c r="FG188" s="35"/>
      <c r="FH188" s="35"/>
      <c r="FI188" s="35"/>
      <c r="FJ188" s="35"/>
      <c r="FK188" s="35"/>
      <c r="FL188" s="35"/>
      <c r="FM188" s="35"/>
      <c r="FN188" s="35"/>
      <c r="FO188" s="35"/>
      <c r="FP188" s="35"/>
      <c r="FQ188" s="35"/>
      <c r="FR188" s="35"/>
      <c r="FS188" s="35"/>
      <c r="FT188" s="35"/>
      <c r="FU188" s="35"/>
      <c r="FV188" s="35"/>
      <c r="FW188" s="35"/>
      <c r="FX188" s="35"/>
      <c r="FY188" s="35"/>
      <c r="FZ188" s="35"/>
      <c r="GA188" s="35"/>
      <c r="GB188" s="35"/>
      <c r="GC188" s="35"/>
      <c r="GD188" s="35"/>
      <c r="GE188" s="35"/>
      <c r="GF188" s="35"/>
      <c r="GG188" s="35"/>
      <c r="GH188" s="35"/>
      <c r="GI188" s="35"/>
      <c r="GJ188" s="35"/>
      <c r="GK188" s="35"/>
      <c r="GL188" s="35"/>
      <c r="GM188" s="35"/>
      <c r="GN188" s="35"/>
      <c r="GO188" s="35"/>
      <c r="GP188" s="35"/>
      <c r="GQ188" s="35"/>
      <c r="GR188" s="35"/>
      <c r="GS188" s="35"/>
      <c r="GT188" s="35"/>
      <c r="GU188" s="35"/>
      <c r="GV188" s="35"/>
      <c r="GW188" s="35"/>
      <c r="GX188" s="35"/>
      <c r="GY188" s="35"/>
      <c r="GZ188" s="35"/>
      <c r="HA188" s="35"/>
      <c r="HB188" s="35"/>
      <c r="HC188" s="35"/>
      <c r="HD188" s="35"/>
      <c r="HE188" s="35"/>
      <c r="HF188" s="35"/>
      <c r="HG188" s="35"/>
      <c r="HH188" s="35"/>
      <c r="HI188" s="35"/>
      <c r="HJ188" s="35"/>
      <c r="HK188" s="35"/>
      <c r="HL188" s="35"/>
      <c r="HM188" s="35"/>
      <c r="HN188" s="35"/>
      <c r="HO188" s="35"/>
      <c r="HP188" s="35"/>
      <c r="HQ188" s="35"/>
      <c r="HR188" s="35"/>
      <c r="HS188" s="35"/>
      <c r="HT188" s="35"/>
      <c r="HU188" s="35"/>
      <c r="HV188" s="35"/>
      <c r="HW188" s="35"/>
      <c r="HX188" s="35"/>
      <c r="HY188" s="35"/>
      <c r="HZ188" s="35"/>
      <c r="IA188" s="35"/>
    </row>
    <row r="189" spans="1:235" s="1" customFormat="1" ht="12.95" customHeight="1" x14ac:dyDescent="0.25">
      <c r="A189" s="140" t="s">
        <v>101</v>
      </c>
      <c r="B189" s="140"/>
      <c r="C189" s="136" t="s">
        <v>214</v>
      </c>
      <c r="D189" s="137" t="s">
        <v>292</v>
      </c>
      <c r="E189" s="149">
        <v>20200772</v>
      </c>
      <c r="F189" s="137"/>
      <c r="G189" s="137" t="s">
        <v>285</v>
      </c>
      <c r="H189" s="137" t="s">
        <v>286</v>
      </c>
      <c r="I189" s="137" t="s">
        <v>286</v>
      </c>
      <c r="J189" s="180" t="s">
        <v>287</v>
      </c>
      <c r="K189" s="181" t="s">
        <v>288</v>
      </c>
      <c r="L189" s="137"/>
      <c r="M189" s="182">
        <v>80</v>
      </c>
      <c r="N189" s="124" t="s">
        <v>111</v>
      </c>
      <c r="O189" s="140" t="s">
        <v>219</v>
      </c>
      <c r="P189" s="153" t="s">
        <v>113</v>
      </c>
      <c r="Q189" s="137" t="s">
        <v>114</v>
      </c>
      <c r="R189" s="183">
        <v>230000000</v>
      </c>
      <c r="S189" s="184" t="s">
        <v>293</v>
      </c>
      <c r="T189" s="137"/>
      <c r="U189" s="137"/>
      <c r="V189" s="137"/>
      <c r="W189" s="137" t="s">
        <v>223</v>
      </c>
      <c r="X189" s="137"/>
      <c r="Y189" s="137"/>
      <c r="Z189" s="182">
        <v>0</v>
      </c>
      <c r="AA189" s="182">
        <v>100</v>
      </c>
      <c r="AB189" s="182">
        <v>0</v>
      </c>
      <c r="AC189" s="137"/>
      <c r="AD189" s="125" t="s">
        <v>119</v>
      </c>
      <c r="AE189" s="185"/>
      <c r="AF189" s="186"/>
      <c r="AG189" s="187">
        <v>25000000</v>
      </c>
      <c r="AH189" s="188">
        <v>28000000.000000004</v>
      </c>
      <c r="AI189" s="189"/>
      <c r="AJ189" s="189">
        <v>0</v>
      </c>
      <c r="AK189" s="189">
        <v>0</v>
      </c>
      <c r="AL189" s="151" t="s">
        <v>120</v>
      </c>
      <c r="AM189" s="137" t="s">
        <v>294</v>
      </c>
      <c r="AN189" s="137" t="s">
        <v>294</v>
      </c>
      <c r="AO189" s="137"/>
      <c r="AP189" s="137"/>
      <c r="AQ189" s="137"/>
      <c r="AR189" s="137"/>
      <c r="AS189" s="137"/>
      <c r="AT189" s="190"/>
      <c r="AU189" s="190"/>
      <c r="AV189" s="124"/>
      <c r="AW189" s="124"/>
      <c r="AX189" s="124" t="s">
        <v>100</v>
      </c>
      <c r="AY189" s="124" t="s">
        <v>122</v>
      </c>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c r="EF189" s="35"/>
      <c r="EG189" s="35"/>
      <c r="EH189" s="35"/>
      <c r="EI189" s="35"/>
      <c r="EJ189" s="35"/>
      <c r="EK189" s="35"/>
      <c r="EL189" s="35"/>
      <c r="EM189" s="35"/>
      <c r="EN189" s="35"/>
      <c r="EO189" s="35"/>
      <c r="EP189" s="35"/>
      <c r="EQ189" s="35"/>
      <c r="ER189" s="35"/>
      <c r="ES189" s="35"/>
      <c r="ET189" s="35"/>
      <c r="EU189" s="35"/>
      <c r="EV189" s="35"/>
      <c r="EW189" s="35"/>
      <c r="EX189" s="35"/>
      <c r="EY189" s="35"/>
      <c r="EZ189" s="35"/>
      <c r="FA189" s="35"/>
      <c r="FB189" s="35"/>
      <c r="FC189" s="35"/>
      <c r="FD189" s="35"/>
      <c r="FE189" s="35"/>
      <c r="FF189" s="35"/>
      <c r="FG189" s="35"/>
      <c r="FH189" s="35"/>
      <c r="FI189" s="35"/>
      <c r="FJ189" s="35"/>
      <c r="FK189" s="35"/>
      <c r="FL189" s="35"/>
      <c r="FM189" s="35"/>
      <c r="FN189" s="35"/>
      <c r="FO189" s="35"/>
      <c r="FP189" s="35"/>
      <c r="FQ189" s="35"/>
      <c r="FR189" s="35"/>
      <c r="FS189" s="35"/>
      <c r="FT189" s="35"/>
      <c r="FU189" s="35"/>
      <c r="FV189" s="35"/>
      <c r="FW189" s="35"/>
      <c r="FX189" s="35"/>
      <c r="FY189" s="35"/>
      <c r="FZ189" s="35"/>
      <c r="GA189" s="35"/>
      <c r="GB189" s="35"/>
      <c r="GC189" s="35"/>
      <c r="GD189" s="35"/>
      <c r="GE189" s="35"/>
      <c r="GF189" s="35"/>
      <c r="GG189" s="35"/>
      <c r="GH189" s="35"/>
      <c r="GI189" s="35"/>
      <c r="GJ189" s="35"/>
      <c r="GK189" s="35"/>
      <c r="GL189" s="35"/>
      <c r="GM189" s="35"/>
      <c r="GN189" s="35"/>
      <c r="GO189" s="35"/>
      <c r="GP189" s="35"/>
      <c r="GQ189" s="35"/>
      <c r="GR189" s="35"/>
      <c r="GS189" s="35"/>
      <c r="GT189" s="35"/>
      <c r="GU189" s="35"/>
      <c r="GV189" s="35"/>
      <c r="GW189" s="35"/>
      <c r="GX189" s="35"/>
      <c r="GY189" s="35"/>
      <c r="GZ189" s="35"/>
      <c r="HA189" s="35"/>
      <c r="HB189" s="35"/>
      <c r="HC189" s="35"/>
      <c r="HD189" s="35"/>
      <c r="HE189" s="35"/>
      <c r="HF189" s="35"/>
      <c r="HG189" s="35"/>
      <c r="HH189" s="35"/>
      <c r="HI189" s="35"/>
      <c r="HJ189" s="35"/>
      <c r="HK189" s="35"/>
      <c r="HL189" s="35"/>
      <c r="HM189" s="35"/>
      <c r="HN189" s="35"/>
      <c r="HO189" s="35"/>
      <c r="HP189" s="35"/>
      <c r="HQ189" s="35"/>
      <c r="HR189" s="35"/>
      <c r="HS189" s="35"/>
      <c r="HT189" s="35"/>
      <c r="HU189" s="35"/>
      <c r="HV189" s="35"/>
      <c r="HW189" s="35"/>
      <c r="HX189" s="35"/>
      <c r="HY189" s="35"/>
      <c r="HZ189" s="35"/>
      <c r="IA189" s="35"/>
    </row>
    <row r="190" spans="1:235" s="37" customFormat="1" ht="12.95" customHeight="1" x14ac:dyDescent="0.2">
      <c r="A190" s="140" t="s">
        <v>101</v>
      </c>
      <c r="B190" s="140"/>
      <c r="C190" s="136" t="s">
        <v>214</v>
      </c>
      <c r="D190" s="137" t="s">
        <v>295</v>
      </c>
      <c r="E190" s="154">
        <v>20200773</v>
      </c>
      <c r="F190" s="130"/>
      <c r="G190" s="130" t="s">
        <v>285</v>
      </c>
      <c r="H190" s="130" t="s">
        <v>286</v>
      </c>
      <c r="I190" s="130" t="s">
        <v>286</v>
      </c>
      <c r="J190" s="135" t="s">
        <v>287</v>
      </c>
      <c r="K190" s="153" t="s">
        <v>288</v>
      </c>
      <c r="L190" s="130"/>
      <c r="M190" s="132">
        <v>80</v>
      </c>
      <c r="N190" s="124" t="s">
        <v>111</v>
      </c>
      <c r="O190" s="140" t="s">
        <v>219</v>
      </c>
      <c r="P190" s="130" t="s">
        <v>113</v>
      </c>
      <c r="Q190" s="130" t="s">
        <v>114</v>
      </c>
      <c r="R190" s="174">
        <v>230000000</v>
      </c>
      <c r="S190" s="175" t="s">
        <v>293</v>
      </c>
      <c r="T190" s="130"/>
      <c r="U190" s="130"/>
      <c r="V190" s="130"/>
      <c r="W190" s="130" t="s">
        <v>223</v>
      </c>
      <c r="X190" s="130"/>
      <c r="Y190" s="130"/>
      <c r="Z190" s="132">
        <v>0</v>
      </c>
      <c r="AA190" s="130">
        <v>100</v>
      </c>
      <c r="AB190" s="130">
        <v>0</v>
      </c>
      <c r="AC190" s="130"/>
      <c r="AD190" s="125" t="s">
        <v>119</v>
      </c>
      <c r="AE190" s="176"/>
      <c r="AF190" s="177"/>
      <c r="AG190" s="178">
        <v>25000000</v>
      </c>
      <c r="AH190" s="179">
        <v>28000000.000000004</v>
      </c>
      <c r="AI190" s="133"/>
      <c r="AJ190" s="133">
        <v>0</v>
      </c>
      <c r="AK190" s="133">
        <v>0</v>
      </c>
      <c r="AL190" s="151" t="s">
        <v>120</v>
      </c>
      <c r="AM190" s="130" t="s">
        <v>296</v>
      </c>
      <c r="AN190" s="130" t="s">
        <v>297</v>
      </c>
      <c r="AO190" s="130"/>
      <c r="AP190" s="130"/>
      <c r="AQ190" s="130"/>
      <c r="AR190" s="130"/>
      <c r="AS190" s="130"/>
      <c r="AT190" s="124"/>
      <c r="AU190" s="124"/>
      <c r="AV190" s="124"/>
      <c r="AW190" s="124"/>
      <c r="AX190" s="124" t="s">
        <v>100</v>
      </c>
      <c r="AY190" s="124" t="s">
        <v>122</v>
      </c>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c r="EF190" s="35"/>
      <c r="EG190" s="35"/>
      <c r="EH190" s="35"/>
      <c r="EI190" s="35"/>
      <c r="EJ190" s="35"/>
      <c r="EK190" s="35"/>
      <c r="EL190" s="35"/>
      <c r="EM190" s="35"/>
      <c r="EN190" s="35"/>
      <c r="EO190" s="35"/>
      <c r="EP190" s="35"/>
      <c r="EQ190" s="35"/>
      <c r="ER190" s="35"/>
      <c r="ES190" s="35"/>
      <c r="ET190" s="35"/>
      <c r="EU190" s="35"/>
      <c r="EV190" s="35"/>
      <c r="EW190" s="35"/>
      <c r="EX190" s="35"/>
      <c r="EY190" s="35"/>
      <c r="EZ190" s="35"/>
      <c r="FA190" s="35"/>
      <c r="FB190" s="35"/>
      <c r="FC190" s="35"/>
      <c r="FD190" s="35"/>
      <c r="FE190" s="35"/>
      <c r="FF190" s="35"/>
      <c r="FG190" s="35"/>
      <c r="FH190" s="35"/>
      <c r="FI190" s="35"/>
      <c r="FJ190" s="35"/>
      <c r="FK190" s="35"/>
      <c r="FL190" s="35"/>
      <c r="FM190" s="35"/>
      <c r="FN190" s="35"/>
      <c r="FO190" s="35"/>
      <c r="FP190" s="35"/>
      <c r="FQ190" s="35"/>
      <c r="FR190" s="35"/>
      <c r="FS190" s="35"/>
      <c r="FT190" s="35"/>
      <c r="FU190" s="35"/>
      <c r="FV190" s="35"/>
      <c r="FW190" s="35"/>
      <c r="FX190" s="35"/>
      <c r="FY190" s="35"/>
      <c r="FZ190" s="35"/>
      <c r="GA190" s="35"/>
      <c r="GB190" s="35"/>
      <c r="GC190" s="35"/>
      <c r="GD190" s="35"/>
      <c r="GE190" s="35"/>
      <c r="GF190" s="35"/>
      <c r="GG190" s="35"/>
      <c r="GH190" s="35"/>
      <c r="GI190" s="35"/>
      <c r="GJ190" s="35"/>
      <c r="GK190" s="35"/>
      <c r="GL190" s="35"/>
      <c r="GM190" s="35"/>
      <c r="GN190" s="35"/>
      <c r="GO190" s="35"/>
      <c r="GP190" s="35"/>
      <c r="GQ190" s="35"/>
      <c r="GR190" s="35"/>
      <c r="GS190" s="35"/>
      <c r="GT190" s="35"/>
      <c r="GU190" s="35"/>
      <c r="GV190" s="35"/>
      <c r="GW190" s="35"/>
      <c r="GX190" s="35"/>
      <c r="GY190" s="35"/>
      <c r="GZ190" s="35"/>
      <c r="HA190" s="35"/>
      <c r="HB190" s="35"/>
      <c r="HC190" s="35"/>
      <c r="HD190" s="35"/>
      <c r="HE190" s="35"/>
      <c r="HF190" s="35"/>
      <c r="HG190" s="35"/>
      <c r="HH190" s="35"/>
      <c r="HI190" s="35"/>
      <c r="HJ190" s="35"/>
      <c r="HK190" s="35"/>
      <c r="HL190" s="35"/>
      <c r="HM190" s="35"/>
      <c r="HN190" s="35"/>
      <c r="HO190" s="35"/>
      <c r="HP190" s="35"/>
      <c r="HQ190" s="35"/>
      <c r="HR190" s="35"/>
      <c r="HS190" s="35"/>
      <c r="HT190" s="35"/>
      <c r="HU190" s="35"/>
      <c r="HV190" s="35"/>
      <c r="HW190" s="35"/>
      <c r="HX190" s="35"/>
      <c r="HY190" s="35"/>
      <c r="HZ190" s="35"/>
      <c r="IA190" s="35"/>
    </row>
    <row r="191" spans="1:235" s="70" customFormat="1" ht="12.95" customHeight="1" x14ac:dyDescent="0.25">
      <c r="A191" s="130" t="s">
        <v>298</v>
      </c>
      <c r="B191" s="130"/>
      <c r="C191" s="153" t="s">
        <v>214</v>
      </c>
      <c r="D191" s="137" t="s">
        <v>299</v>
      </c>
      <c r="E191" s="191">
        <v>20200841</v>
      </c>
      <c r="F191" s="192"/>
      <c r="G191" s="192" t="s">
        <v>300</v>
      </c>
      <c r="H191" s="193" t="s">
        <v>301</v>
      </c>
      <c r="I191" s="193" t="s">
        <v>301</v>
      </c>
      <c r="J191" s="181" t="s">
        <v>287</v>
      </c>
      <c r="K191" s="181" t="s">
        <v>288</v>
      </c>
      <c r="L191" s="181"/>
      <c r="M191" s="194">
        <v>100</v>
      </c>
      <c r="N191" s="181">
        <v>230000000</v>
      </c>
      <c r="O191" s="140" t="s">
        <v>219</v>
      </c>
      <c r="P191" s="130" t="s">
        <v>113</v>
      </c>
      <c r="Q191" s="130" t="s">
        <v>114</v>
      </c>
      <c r="R191" s="181">
        <v>230000000</v>
      </c>
      <c r="S191" s="192" t="s">
        <v>302</v>
      </c>
      <c r="T191" s="181"/>
      <c r="U191" s="181"/>
      <c r="V191" s="181"/>
      <c r="W191" s="181" t="s">
        <v>223</v>
      </c>
      <c r="X191" s="181"/>
      <c r="Y191" s="181"/>
      <c r="Z191" s="194">
        <v>0</v>
      </c>
      <c r="AA191" s="194">
        <v>100</v>
      </c>
      <c r="AB191" s="194">
        <v>0</v>
      </c>
      <c r="AC191" s="181"/>
      <c r="AD191" s="125" t="s">
        <v>119</v>
      </c>
      <c r="AE191" s="181"/>
      <c r="AF191" s="195"/>
      <c r="AG191" s="196">
        <v>10000000</v>
      </c>
      <c r="AH191" s="179">
        <v>11200000.000000002</v>
      </c>
      <c r="AI191" s="181"/>
      <c r="AJ191" s="197"/>
      <c r="AK191" s="197"/>
      <c r="AL191" s="153" t="s">
        <v>120</v>
      </c>
      <c r="AM191" s="135" t="s">
        <v>303</v>
      </c>
      <c r="AN191" s="135" t="s">
        <v>303</v>
      </c>
      <c r="AO191" s="154"/>
      <c r="AP191" s="181"/>
      <c r="AQ191" s="181"/>
      <c r="AR191" s="181"/>
      <c r="AS191" s="181"/>
      <c r="AT191" s="181"/>
      <c r="AU191" s="181"/>
      <c r="AV191" s="181"/>
      <c r="AW191" s="181"/>
      <c r="AX191" s="124" t="s">
        <v>100</v>
      </c>
      <c r="AY191" s="124" t="s">
        <v>122</v>
      </c>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c r="DZ191" s="35"/>
      <c r="EA191" s="35"/>
      <c r="EB191" s="35"/>
      <c r="EC191" s="35"/>
      <c r="ED191" s="35"/>
      <c r="EE191" s="35"/>
      <c r="EF191" s="35"/>
      <c r="EG191" s="35"/>
      <c r="EH191" s="35"/>
      <c r="EI191" s="35"/>
      <c r="EJ191" s="35"/>
      <c r="EK191" s="35"/>
      <c r="EL191" s="35"/>
      <c r="EM191" s="35"/>
      <c r="EN191" s="35"/>
      <c r="EO191" s="35"/>
      <c r="EP191" s="35"/>
      <c r="EQ191" s="35"/>
      <c r="ER191" s="35"/>
      <c r="ES191" s="35"/>
      <c r="ET191" s="35"/>
      <c r="EU191" s="35"/>
      <c r="EV191" s="35"/>
      <c r="EW191" s="35"/>
      <c r="EX191" s="35"/>
      <c r="EY191" s="35"/>
      <c r="EZ191" s="35"/>
      <c r="FA191" s="35"/>
      <c r="FB191" s="35"/>
      <c r="FC191" s="35"/>
      <c r="FD191" s="35"/>
      <c r="FE191" s="35"/>
      <c r="FF191" s="35"/>
      <c r="FG191" s="35"/>
      <c r="FH191" s="35"/>
      <c r="FI191" s="35"/>
      <c r="FJ191" s="35"/>
      <c r="FK191" s="35"/>
      <c r="FL191" s="35"/>
      <c r="FM191" s="35"/>
      <c r="FN191" s="35"/>
      <c r="FO191" s="35"/>
      <c r="FP191" s="35"/>
      <c r="FQ191" s="35"/>
      <c r="FR191" s="35"/>
      <c r="FS191" s="35"/>
      <c r="FT191" s="35"/>
      <c r="FU191" s="35"/>
      <c r="FV191" s="35"/>
      <c r="FW191" s="35"/>
      <c r="FX191" s="35"/>
      <c r="FY191" s="35"/>
      <c r="FZ191" s="35"/>
      <c r="GA191" s="35"/>
      <c r="GB191" s="35"/>
      <c r="GC191" s="35"/>
      <c r="GD191" s="35"/>
      <c r="GE191" s="35"/>
      <c r="GF191" s="35"/>
      <c r="GG191" s="35"/>
      <c r="GH191" s="35"/>
      <c r="GI191" s="35"/>
      <c r="GJ191" s="35"/>
      <c r="GK191" s="35"/>
      <c r="GL191" s="35"/>
      <c r="GM191" s="35"/>
      <c r="GN191" s="35"/>
      <c r="GO191" s="35"/>
      <c r="GP191" s="35"/>
      <c r="GQ191" s="35"/>
      <c r="GR191" s="35"/>
      <c r="GS191" s="35"/>
      <c r="GT191" s="35"/>
      <c r="GU191" s="35"/>
      <c r="GV191" s="35"/>
      <c r="GW191" s="35"/>
      <c r="GX191" s="35"/>
      <c r="GY191" s="35"/>
      <c r="GZ191" s="35"/>
      <c r="HA191" s="35"/>
      <c r="HB191" s="35"/>
      <c r="HC191" s="35"/>
      <c r="HD191" s="35"/>
      <c r="HE191" s="35"/>
      <c r="HF191" s="35"/>
      <c r="HG191" s="35"/>
      <c r="HH191" s="35"/>
      <c r="HI191" s="35"/>
      <c r="HJ191" s="35"/>
      <c r="HK191" s="35"/>
      <c r="HL191" s="35"/>
      <c r="HM191" s="35"/>
      <c r="HN191" s="35"/>
      <c r="HO191" s="35"/>
      <c r="HP191" s="35"/>
      <c r="HQ191" s="35"/>
      <c r="HR191" s="35"/>
      <c r="HS191" s="35"/>
      <c r="HT191" s="35"/>
      <c r="HU191" s="35"/>
      <c r="HV191" s="35"/>
      <c r="HW191" s="35"/>
      <c r="HX191" s="35"/>
      <c r="HY191" s="35"/>
      <c r="HZ191" s="35"/>
      <c r="IA191" s="35"/>
    </row>
    <row r="192" spans="1:235" s="70" customFormat="1" ht="12.95" customHeight="1" x14ac:dyDescent="0.25">
      <c r="A192" s="130" t="s">
        <v>298</v>
      </c>
      <c r="B192" s="130"/>
      <c r="C192" s="153" t="s">
        <v>214</v>
      </c>
      <c r="D192" s="137" t="s">
        <v>304</v>
      </c>
      <c r="E192" s="191">
        <v>20200842</v>
      </c>
      <c r="F192" s="192"/>
      <c r="G192" s="192" t="s">
        <v>300</v>
      </c>
      <c r="H192" s="193" t="s">
        <v>301</v>
      </c>
      <c r="I192" s="193" t="s">
        <v>301</v>
      </c>
      <c r="J192" s="181" t="s">
        <v>287</v>
      </c>
      <c r="K192" s="181" t="s">
        <v>288</v>
      </c>
      <c r="L192" s="181"/>
      <c r="M192" s="194">
        <v>100</v>
      </c>
      <c r="N192" s="181">
        <v>230000000</v>
      </c>
      <c r="O192" s="140" t="s">
        <v>219</v>
      </c>
      <c r="P192" s="130" t="s">
        <v>113</v>
      </c>
      <c r="Q192" s="130" t="s">
        <v>114</v>
      </c>
      <c r="R192" s="181">
        <v>230000000</v>
      </c>
      <c r="S192" s="192" t="s">
        <v>302</v>
      </c>
      <c r="T192" s="181"/>
      <c r="U192" s="181"/>
      <c r="V192" s="181"/>
      <c r="W192" s="181" t="s">
        <v>223</v>
      </c>
      <c r="X192" s="181"/>
      <c r="Y192" s="181"/>
      <c r="Z192" s="194">
        <v>0</v>
      </c>
      <c r="AA192" s="194">
        <v>100</v>
      </c>
      <c r="AB192" s="194">
        <v>0</v>
      </c>
      <c r="AC192" s="181"/>
      <c r="AD192" s="125" t="s">
        <v>119</v>
      </c>
      <c r="AE192" s="181"/>
      <c r="AF192" s="195"/>
      <c r="AG192" s="196">
        <v>10000000</v>
      </c>
      <c r="AH192" s="179">
        <v>11200000.000000002</v>
      </c>
      <c r="AI192" s="181"/>
      <c r="AJ192" s="197"/>
      <c r="AK192" s="197"/>
      <c r="AL192" s="153" t="s">
        <v>120</v>
      </c>
      <c r="AM192" s="135" t="s">
        <v>305</v>
      </c>
      <c r="AN192" s="135" t="s">
        <v>305</v>
      </c>
      <c r="AO192" s="154"/>
      <c r="AP192" s="181"/>
      <c r="AQ192" s="181"/>
      <c r="AR192" s="181"/>
      <c r="AS192" s="181"/>
      <c r="AT192" s="181"/>
      <c r="AU192" s="181"/>
      <c r="AV192" s="181"/>
      <c r="AW192" s="181"/>
      <c r="AX192" s="124" t="s">
        <v>100</v>
      </c>
      <c r="AY192" s="124" t="s">
        <v>122</v>
      </c>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5"/>
      <c r="DY192" s="35"/>
      <c r="DZ192" s="35"/>
      <c r="EA192" s="35"/>
      <c r="EB192" s="35"/>
      <c r="EC192" s="35"/>
      <c r="ED192" s="35"/>
      <c r="EE192" s="35"/>
      <c r="EF192" s="35"/>
      <c r="EG192" s="35"/>
      <c r="EH192" s="35"/>
      <c r="EI192" s="35"/>
      <c r="EJ192" s="35"/>
      <c r="EK192" s="35"/>
      <c r="EL192" s="35"/>
      <c r="EM192" s="35"/>
      <c r="EN192" s="35"/>
      <c r="EO192" s="35"/>
      <c r="EP192" s="35"/>
      <c r="EQ192" s="35"/>
      <c r="ER192" s="35"/>
      <c r="ES192" s="35"/>
      <c r="ET192" s="35"/>
      <c r="EU192" s="35"/>
      <c r="EV192" s="35"/>
      <c r="EW192" s="35"/>
      <c r="EX192" s="35"/>
      <c r="EY192" s="35"/>
      <c r="EZ192" s="35"/>
      <c r="FA192" s="35"/>
      <c r="FB192" s="35"/>
      <c r="FC192" s="35"/>
      <c r="FD192" s="35"/>
      <c r="FE192" s="35"/>
      <c r="FF192" s="35"/>
      <c r="FG192" s="35"/>
      <c r="FH192" s="35"/>
      <c r="FI192" s="35"/>
      <c r="FJ192" s="35"/>
      <c r="FK192" s="35"/>
      <c r="FL192" s="35"/>
      <c r="FM192" s="35"/>
      <c r="FN192" s="35"/>
      <c r="FO192" s="35"/>
      <c r="FP192" s="35"/>
      <c r="FQ192" s="35"/>
      <c r="FR192" s="35"/>
      <c r="FS192" s="35"/>
      <c r="FT192" s="35"/>
      <c r="FU192" s="35"/>
      <c r="FV192" s="35"/>
      <c r="FW192" s="35"/>
      <c r="FX192" s="35"/>
      <c r="FY192" s="35"/>
      <c r="FZ192" s="35"/>
      <c r="GA192" s="35"/>
      <c r="GB192" s="35"/>
      <c r="GC192" s="35"/>
      <c r="GD192" s="35"/>
      <c r="GE192" s="35"/>
      <c r="GF192" s="35"/>
      <c r="GG192" s="35"/>
      <c r="GH192" s="35"/>
      <c r="GI192" s="35"/>
      <c r="GJ192" s="35"/>
      <c r="GK192" s="35"/>
      <c r="GL192" s="35"/>
      <c r="GM192" s="35"/>
      <c r="GN192" s="35"/>
      <c r="GO192" s="35"/>
      <c r="GP192" s="35"/>
      <c r="GQ192" s="35"/>
      <c r="GR192" s="35"/>
      <c r="GS192" s="35"/>
      <c r="GT192" s="35"/>
      <c r="GU192" s="35"/>
      <c r="GV192" s="35"/>
      <c r="GW192" s="35"/>
      <c r="GX192" s="35"/>
      <c r="GY192" s="35"/>
      <c r="GZ192" s="35"/>
      <c r="HA192" s="35"/>
      <c r="HB192" s="35"/>
      <c r="HC192" s="35"/>
      <c r="HD192" s="35"/>
      <c r="HE192" s="35"/>
      <c r="HF192" s="35"/>
      <c r="HG192" s="35"/>
      <c r="HH192" s="35"/>
      <c r="HI192" s="35"/>
      <c r="HJ192" s="35"/>
      <c r="HK192" s="35"/>
      <c r="HL192" s="35"/>
      <c r="HM192" s="35"/>
      <c r="HN192" s="35"/>
      <c r="HO192" s="35"/>
      <c r="HP192" s="35"/>
      <c r="HQ192" s="35"/>
      <c r="HR192" s="35"/>
      <c r="HS192" s="35"/>
      <c r="HT192" s="35"/>
      <c r="HU192" s="35"/>
      <c r="HV192" s="35"/>
      <c r="HW192" s="35"/>
      <c r="HX192" s="35"/>
      <c r="HY192" s="35"/>
      <c r="HZ192" s="35"/>
      <c r="IA192" s="35"/>
    </row>
    <row r="193" spans="1:250" s="70" customFormat="1" ht="12.95" customHeight="1" x14ac:dyDescent="0.25">
      <c r="A193" s="130" t="s">
        <v>101</v>
      </c>
      <c r="B193" s="130"/>
      <c r="C193" s="153" t="s">
        <v>214</v>
      </c>
      <c r="D193" s="137" t="s">
        <v>306</v>
      </c>
      <c r="E193" s="191" t="s">
        <v>307</v>
      </c>
      <c r="F193" s="192"/>
      <c r="G193" s="192" t="s">
        <v>308</v>
      </c>
      <c r="H193" s="193" t="s">
        <v>309</v>
      </c>
      <c r="I193" s="193" t="s">
        <v>310</v>
      </c>
      <c r="J193" s="181" t="s">
        <v>239</v>
      </c>
      <c r="K193" s="181"/>
      <c r="L193" s="181"/>
      <c r="M193" s="194">
        <v>40</v>
      </c>
      <c r="N193" s="181">
        <v>230000000</v>
      </c>
      <c r="O193" s="140" t="s">
        <v>219</v>
      </c>
      <c r="P193" s="130" t="s">
        <v>113</v>
      </c>
      <c r="Q193" s="130" t="s">
        <v>114</v>
      </c>
      <c r="R193" s="181">
        <v>230000000</v>
      </c>
      <c r="S193" s="192" t="s">
        <v>311</v>
      </c>
      <c r="T193" s="181"/>
      <c r="U193" s="181"/>
      <c r="V193" s="181"/>
      <c r="W193" s="181" t="s">
        <v>223</v>
      </c>
      <c r="X193" s="181"/>
      <c r="Y193" s="181"/>
      <c r="Z193" s="194">
        <v>30</v>
      </c>
      <c r="AA193" s="194">
        <v>60</v>
      </c>
      <c r="AB193" s="194">
        <v>10</v>
      </c>
      <c r="AC193" s="181"/>
      <c r="AD193" s="125" t="s">
        <v>119</v>
      </c>
      <c r="AE193" s="181"/>
      <c r="AF193" s="195"/>
      <c r="AG193" s="196">
        <v>315083620</v>
      </c>
      <c r="AH193" s="179">
        <v>352893654.40000004</v>
      </c>
      <c r="AI193" s="181"/>
      <c r="AJ193" s="197"/>
      <c r="AK193" s="197"/>
      <c r="AL193" s="153" t="s">
        <v>120</v>
      </c>
      <c r="AM193" s="135" t="s">
        <v>312</v>
      </c>
      <c r="AN193" s="135" t="s">
        <v>313</v>
      </c>
      <c r="AO193" s="154"/>
      <c r="AP193" s="181"/>
      <c r="AQ193" s="181"/>
      <c r="AR193" s="181"/>
      <c r="AS193" s="181"/>
      <c r="AT193" s="181"/>
      <c r="AU193" s="181"/>
      <c r="AV193" s="181"/>
      <c r="AW193" s="181"/>
      <c r="AX193" s="124" t="s">
        <v>100</v>
      </c>
      <c r="AY193" s="124" t="s">
        <v>122</v>
      </c>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c r="CV193" s="35"/>
      <c r="CW193" s="35"/>
      <c r="CX193" s="35"/>
      <c r="CY193" s="35"/>
      <c r="CZ193" s="35"/>
      <c r="DA193" s="35"/>
      <c r="DB193" s="35"/>
      <c r="DC193" s="35"/>
      <c r="DD193" s="35"/>
      <c r="DE193" s="35"/>
      <c r="DF193" s="35"/>
      <c r="DG193" s="35"/>
      <c r="DH193" s="35"/>
      <c r="DI193" s="35"/>
      <c r="DJ193" s="35"/>
      <c r="DK193" s="35"/>
      <c r="DL193" s="35"/>
      <c r="DM193" s="35"/>
      <c r="DN193" s="35"/>
      <c r="DO193" s="35"/>
      <c r="DP193" s="35"/>
      <c r="DQ193" s="35"/>
      <c r="DR193" s="35"/>
      <c r="DS193" s="35"/>
      <c r="DT193" s="35"/>
      <c r="DU193" s="35"/>
      <c r="DV193" s="35"/>
      <c r="DW193" s="35"/>
      <c r="DX193" s="35"/>
      <c r="DY193" s="35"/>
      <c r="DZ193" s="35"/>
      <c r="EA193" s="35"/>
      <c r="EB193" s="35"/>
      <c r="EC193" s="35"/>
      <c r="ED193" s="35"/>
      <c r="EE193" s="35"/>
      <c r="EF193" s="35"/>
      <c r="EG193" s="35"/>
      <c r="EH193" s="35"/>
      <c r="EI193" s="35"/>
      <c r="EJ193" s="35"/>
      <c r="EK193" s="35"/>
      <c r="EL193" s="35"/>
      <c r="EM193" s="35"/>
      <c r="EN193" s="35"/>
      <c r="EO193" s="35"/>
      <c r="EP193" s="35"/>
      <c r="EQ193" s="35"/>
      <c r="ER193" s="35"/>
      <c r="ES193" s="35"/>
      <c r="ET193" s="35"/>
      <c r="EU193" s="35"/>
      <c r="EV193" s="35"/>
      <c r="EW193" s="35"/>
      <c r="EX193" s="35"/>
      <c r="EY193" s="35"/>
      <c r="EZ193" s="35"/>
      <c r="FA193" s="35"/>
      <c r="FB193" s="35"/>
      <c r="FC193" s="35"/>
      <c r="FD193" s="35"/>
      <c r="FE193" s="35"/>
      <c r="FF193" s="35"/>
      <c r="FG193" s="35"/>
      <c r="FH193" s="35"/>
      <c r="FI193" s="35"/>
      <c r="FJ193" s="35"/>
      <c r="FK193" s="35"/>
      <c r="FL193" s="35"/>
      <c r="FM193" s="35"/>
      <c r="FN193" s="35"/>
      <c r="FO193" s="35"/>
      <c r="FP193" s="35"/>
      <c r="FQ193" s="35"/>
      <c r="FR193" s="35"/>
      <c r="FS193" s="35"/>
      <c r="FT193" s="35"/>
      <c r="FU193" s="35"/>
      <c r="FV193" s="35"/>
      <c r="FW193" s="35"/>
      <c r="FX193" s="35"/>
      <c r="FY193" s="35"/>
      <c r="FZ193" s="35"/>
      <c r="GA193" s="35"/>
      <c r="GB193" s="35"/>
      <c r="GC193" s="35"/>
      <c r="GD193" s="35"/>
      <c r="GE193" s="35"/>
      <c r="GF193" s="35"/>
      <c r="GG193" s="35"/>
      <c r="GH193" s="35"/>
      <c r="GI193" s="35"/>
      <c r="GJ193" s="35"/>
      <c r="GK193" s="35"/>
      <c r="GL193" s="35"/>
      <c r="GM193" s="35"/>
      <c r="GN193" s="35"/>
      <c r="GO193" s="35"/>
      <c r="GP193" s="35"/>
      <c r="GQ193" s="35"/>
      <c r="GR193" s="35"/>
      <c r="GS193" s="35"/>
      <c r="GT193" s="35"/>
      <c r="GU193" s="35"/>
      <c r="GV193" s="35"/>
      <c r="GW193" s="35"/>
      <c r="GX193" s="35"/>
      <c r="GY193" s="35"/>
      <c r="GZ193" s="35"/>
      <c r="HA193" s="35"/>
      <c r="HB193" s="35"/>
      <c r="HC193" s="35"/>
      <c r="HD193" s="35"/>
      <c r="HE193" s="35"/>
      <c r="HF193" s="35"/>
      <c r="HG193" s="35"/>
      <c r="HH193" s="35"/>
      <c r="HI193" s="35"/>
      <c r="HJ193" s="35"/>
      <c r="HK193" s="35"/>
      <c r="HL193" s="35"/>
      <c r="HM193" s="35"/>
      <c r="HN193" s="35"/>
      <c r="HO193" s="35"/>
      <c r="HP193" s="35"/>
      <c r="HQ193" s="35"/>
      <c r="HR193" s="35"/>
      <c r="HS193" s="35"/>
      <c r="HT193" s="35"/>
      <c r="HU193" s="35"/>
      <c r="HV193" s="35"/>
      <c r="HW193" s="35"/>
      <c r="HX193" s="35"/>
      <c r="HY193" s="35"/>
      <c r="HZ193" s="35"/>
      <c r="IA193" s="35"/>
    </row>
    <row r="194" spans="1:250" s="70" customFormat="1" ht="12.95" customHeight="1" x14ac:dyDescent="0.25">
      <c r="A194" s="130" t="s">
        <v>101</v>
      </c>
      <c r="B194" s="130"/>
      <c r="C194" s="153" t="s">
        <v>214</v>
      </c>
      <c r="D194" s="137" t="s">
        <v>314</v>
      </c>
      <c r="E194" s="191" t="s">
        <v>315</v>
      </c>
      <c r="F194" s="192"/>
      <c r="G194" s="192" t="s">
        <v>316</v>
      </c>
      <c r="H194" s="193" t="s">
        <v>317</v>
      </c>
      <c r="I194" s="193" t="s">
        <v>318</v>
      </c>
      <c r="J194" s="181" t="s">
        <v>239</v>
      </c>
      <c r="K194" s="181"/>
      <c r="L194" s="181"/>
      <c r="M194" s="194">
        <v>40</v>
      </c>
      <c r="N194" s="181">
        <v>230000000</v>
      </c>
      <c r="O194" s="140" t="s">
        <v>219</v>
      </c>
      <c r="P194" s="130" t="s">
        <v>113</v>
      </c>
      <c r="Q194" s="130" t="s">
        <v>114</v>
      </c>
      <c r="R194" s="181">
        <v>230000000</v>
      </c>
      <c r="S194" s="192" t="s">
        <v>319</v>
      </c>
      <c r="T194" s="181"/>
      <c r="U194" s="181"/>
      <c r="V194" s="181"/>
      <c r="W194" s="181" t="s">
        <v>223</v>
      </c>
      <c r="X194" s="181"/>
      <c r="Y194" s="181"/>
      <c r="Z194" s="194">
        <v>30</v>
      </c>
      <c r="AA194" s="194">
        <v>60</v>
      </c>
      <c r="AB194" s="194">
        <v>10</v>
      </c>
      <c r="AC194" s="181"/>
      <c r="AD194" s="125" t="s">
        <v>119</v>
      </c>
      <c r="AE194" s="181"/>
      <c r="AF194" s="195"/>
      <c r="AG194" s="196">
        <v>410898039</v>
      </c>
      <c r="AH194" s="179">
        <v>460205803.68000007</v>
      </c>
      <c r="AI194" s="181"/>
      <c r="AJ194" s="197"/>
      <c r="AK194" s="197"/>
      <c r="AL194" s="153" t="s">
        <v>120</v>
      </c>
      <c r="AM194" s="135" t="s">
        <v>320</v>
      </c>
      <c r="AN194" s="135" t="s">
        <v>321</v>
      </c>
      <c r="AO194" s="154"/>
      <c r="AP194" s="181"/>
      <c r="AQ194" s="181"/>
      <c r="AR194" s="181"/>
      <c r="AS194" s="181"/>
      <c r="AT194" s="181"/>
      <c r="AU194" s="181"/>
      <c r="AV194" s="181"/>
      <c r="AW194" s="181"/>
      <c r="AX194" s="124" t="s">
        <v>100</v>
      </c>
      <c r="AY194" s="124" t="s">
        <v>122</v>
      </c>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c r="CT194" s="35"/>
      <c r="CU194" s="35"/>
      <c r="CV194" s="35"/>
      <c r="CW194" s="35"/>
      <c r="CX194" s="35"/>
      <c r="CY194" s="35"/>
      <c r="CZ194" s="35"/>
      <c r="DA194" s="35"/>
      <c r="DB194" s="35"/>
      <c r="DC194" s="35"/>
      <c r="DD194" s="35"/>
      <c r="DE194" s="35"/>
      <c r="DF194" s="35"/>
      <c r="DG194" s="35"/>
      <c r="DH194" s="35"/>
      <c r="DI194" s="35"/>
      <c r="DJ194" s="35"/>
      <c r="DK194" s="35"/>
      <c r="DL194" s="35"/>
      <c r="DM194" s="35"/>
      <c r="DN194" s="35"/>
      <c r="DO194" s="35"/>
      <c r="DP194" s="35"/>
      <c r="DQ194" s="35"/>
      <c r="DR194" s="35"/>
      <c r="DS194" s="35"/>
      <c r="DT194" s="35"/>
      <c r="DU194" s="35"/>
      <c r="DV194" s="35"/>
      <c r="DW194" s="35"/>
      <c r="DX194" s="35"/>
      <c r="DY194" s="35"/>
      <c r="DZ194" s="35"/>
      <c r="EA194" s="35"/>
      <c r="EB194" s="35"/>
      <c r="EC194" s="35"/>
      <c r="ED194" s="35"/>
      <c r="EE194" s="35"/>
      <c r="EF194" s="35"/>
      <c r="EG194" s="35"/>
      <c r="EH194" s="35"/>
      <c r="EI194" s="35"/>
      <c r="EJ194" s="35"/>
      <c r="EK194" s="35"/>
      <c r="EL194" s="35"/>
      <c r="EM194" s="35"/>
      <c r="EN194" s="35"/>
      <c r="EO194" s="35"/>
      <c r="EP194" s="35"/>
      <c r="EQ194" s="35"/>
      <c r="ER194" s="35"/>
      <c r="ES194" s="35"/>
      <c r="ET194" s="35"/>
      <c r="EU194" s="35"/>
      <c r="EV194" s="35"/>
      <c r="EW194" s="35"/>
      <c r="EX194" s="35"/>
      <c r="EY194" s="35"/>
      <c r="EZ194" s="35"/>
      <c r="FA194" s="35"/>
      <c r="FB194" s="35"/>
      <c r="FC194" s="35"/>
      <c r="FD194" s="35"/>
      <c r="FE194" s="35"/>
      <c r="FF194" s="35"/>
      <c r="FG194" s="35"/>
      <c r="FH194" s="35"/>
      <c r="FI194" s="35"/>
      <c r="FJ194" s="35"/>
      <c r="FK194" s="35"/>
      <c r="FL194" s="35"/>
      <c r="FM194" s="35"/>
      <c r="FN194" s="35"/>
      <c r="FO194" s="35"/>
      <c r="FP194" s="35"/>
      <c r="FQ194" s="35"/>
      <c r="FR194" s="35"/>
      <c r="FS194" s="35"/>
      <c r="FT194" s="35"/>
      <c r="FU194" s="35"/>
      <c r="FV194" s="35"/>
      <c r="FW194" s="35"/>
      <c r="FX194" s="35"/>
      <c r="FY194" s="35"/>
      <c r="FZ194" s="35"/>
      <c r="GA194" s="35"/>
      <c r="GB194" s="35"/>
      <c r="GC194" s="35"/>
      <c r="GD194" s="35"/>
      <c r="GE194" s="35"/>
      <c r="GF194" s="35"/>
      <c r="GG194" s="35"/>
      <c r="GH194" s="35"/>
      <c r="GI194" s="35"/>
      <c r="GJ194" s="35"/>
      <c r="GK194" s="35"/>
      <c r="GL194" s="35"/>
      <c r="GM194" s="35"/>
      <c r="GN194" s="35"/>
      <c r="GO194" s="35"/>
      <c r="GP194" s="35"/>
      <c r="GQ194" s="35"/>
      <c r="GR194" s="35"/>
      <c r="GS194" s="35"/>
      <c r="GT194" s="35"/>
      <c r="GU194" s="35"/>
      <c r="GV194" s="35"/>
      <c r="GW194" s="35"/>
      <c r="GX194" s="35"/>
      <c r="GY194" s="35"/>
      <c r="GZ194" s="35"/>
      <c r="HA194" s="35"/>
      <c r="HB194" s="35"/>
      <c r="HC194" s="35"/>
      <c r="HD194" s="35"/>
      <c r="HE194" s="35"/>
      <c r="HF194" s="35"/>
      <c r="HG194" s="35"/>
      <c r="HH194" s="35"/>
      <c r="HI194" s="35"/>
      <c r="HJ194" s="35"/>
      <c r="HK194" s="35"/>
      <c r="HL194" s="35"/>
      <c r="HM194" s="35"/>
      <c r="HN194" s="35"/>
      <c r="HO194" s="35"/>
      <c r="HP194" s="35"/>
      <c r="HQ194" s="35"/>
      <c r="HR194" s="35"/>
      <c r="HS194" s="35"/>
      <c r="HT194" s="35"/>
      <c r="HU194" s="35"/>
      <c r="HV194" s="35"/>
      <c r="HW194" s="35"/>
      <c r="HX194" s="35"/>
      <c r="HY194" s="35"/>
      <c r="HZ194" s="35"/>
      <c r="IA194" s="35"/>
    </row>
    <row r="195" spans="1:250" s="70" customFormat="1" ht="12.95" customHeight="1" x14ac:dyDescent="0.25">
      <c r="A195" s="130" t="s">
        <v>101</v>
      </c>
      <c r="B195" s="130"/>
      <c r="C195" s="153" t="s">
        <v>214</v>
      </c>
      <c r="D195" s="137" t="s">
        <v>322</v>
      </c>
      <c r="E195" s="191" t="s">
        <v>323</v>
      </c>
      <c r="F195" s="192"/>
      <c r="G195" s="192" t="s">
        <v>324</v>
      </c>
      <c r="H195" s="193" t="s">
        <v>325</v>
      </c>
      <c r="I195" s="193" t="s">
        <v>325</v>
      </c>
      <c r="J195" s="181" t="s">
        <v>239</v>
      </c>
      <c r="K195" s="181"/>
      <c r="L195" s="181"/>
      <c r="M195" s="194">
        <v>40</v>
      </c>
      <c r="N195" s="181">
        <v>230000000</v>
      </c>
      <c r="O195" s="140" t="s">
        <v>219</v>
      </c>
      <c r="P195" s="130" t="s">
        <v>113</v>
      </c>
      <c r="Q195" s="130" t="s">
        <v>114</v>
      </c>
      <c r="R195" s="181">
        <v>230000000</v>
      </c>
      <c r="S195" s="192" t="s">
        <v>326</v>
      </c>
      <c r="T195" s="181"/>
      <c r="U195" s="181"/>
      <c r="V195" s="181"/>
      <c r="W195" s="181" t="s">
        <v>223</v>
      </c>
      <c r="X195" s="181"/>
      <c r="Y195" s="181"/>
      <c r="Z195" s="194">
        <v>30</v>
      </c>
      <c r="AA195" s="194">
        <v>60</v>
      </c>
      <c r="AB195" s="194">
        <v>10</v>
      </c>
      <c r="AC195" s="181"/>
      <c r="AD195" s="125" t="s">
        <v>119</v>
      </c>
      <c r="AE195" s="181"/>
      <c r="AF195" s="195"/>
      <c r="AG195" s="196">
        <v>554235550</v>
      </c>
      <c r="AH195" s="179">
        <v>620743816</v>
      </c>
      <c r="AI195" s="181"/>
      <c r="AJ195" s="197"/>
      <c r="AK195" s="197"/>
      <c r="AL195" s="153" t="s">
        <v>120</v>
      </c>
      <c r="AM195" s="135" t="s">
        <v>327</v>
      </c>
      <c r="AN195" s="135" t="s">
        <v>328</v>
      </c>
      <c r="AO195" s="154"/>
      <c r="AP195" s="181"/>
      <c r="AQ195" s="181"/>
      <c r="AR195" s="181"/>
      <c r="AS195" s="181"/>
      <c r="AT195" s="181"/>
      <c r="AU195" s="181"/>
      <c r="AV195" s="181"/>
      <c r="AW195" s="181"/>
      <c r="AX195" s="124" t="s">
        <v>100</v>
      </c>
      <c r="AY195" s="124" t="s">
        <v>122</v>
      </c>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35"/>
      <c r="CS195" s="35"/>
      <c r="CT195" s="35"/>
      <c r="CU195" s="35"/>
      <c r="CV195" s="35"/>
      <c r="CW195" s="35"/>
      <c r="CX195" s="35"/>
      <c r="CY195" s="35"/>
      <c r="CZ195" s="35"/>
      <c r="DA195" s="35"/>
      <c r="DB195" s="35"/>
      <c r="DC195" s="35"/>
      <c r="DD195" s="35"/>
      <c r="DE195" s="35"/>
      <c r="DF195" s="35"/>
      <c r="DG195" s="35"/>
      <c r="DH195" s="35"/>
      <c r="DI195" s="35"/>
      <c r="DJ195" s="35"/>
      <c r="DK195" s="35"/>
      <c r="DL195" s="35"/>
      <c r="DM195" s="35"/>
      <c r="DN195" s="35"/>
      <c r="DO195" s="35"/>
      <c r="DP195" s="35"/>
      <c r="DQ195" s="35"/>
      <c r="DR195" s="35"/>
      <c r="DS195" s="35"/>
      <c r="DT195" s="35"/>
      <c r="DU195" s="35"/>
      <c r="DV195" s="35"/>
      <c r="DW195" s="35"/>
      <c r="DX195" s="35"/>
      <c r="DY195" s="35"/>
      <c r="DZ195" s="35"/>
      <c r="EA195" s="35"/>
      <c r="EB195" s="35"/>
      <c r="EC195" s="35"/>
      <c r="ED195" s="35"/>
      <c r="EE195" s="35"/>
      <c r="EF195" s="35"/>
      <c r="EG195" s="35"/>
      <c r="EH195" s="35"/>
      <c r="EI195" s="35"/>
      <c r="EJ195" s="35"/>
      <c r="EK195" s="35"/>
      <c r="EL195" s="35"/>
      <c r="EM195" s="35"/>
      <c r="EN195" s="35"/>
      <c r="EO195" s="35"/>
      <c r="EP195" s="35"/>
      <c r="EQ195" s="35"/>
      <c r="ER195" s="35"/>
      <c r="ES195" s="35"/>
      <c r="ET195" s="35"/>
      <c r="EU195" s="35"/>
      <c r="EV195" s="35"/>
      <c r="EW195" s="35"/>
      <c r="EX195" s="35"/>
      <c r="EY195" s="35"/>
      <c r="EZ195" s="35"/>
      <c r="FA195" s="35"/>
      <c r="FB195" s="35"/>
      <c r="FC195" s="35"/>
      <c r="FD195" s="35"/>
      <c r="FE195" s="35"/>
      <c r="FF195" s="35"/>
      <c r="FG195" s="35"/>
      <c r="FH195" s="35"/>
      <c r="FI195" s="35"/>
      <c r="FJ195" s="35"/>
      <c r="FK195" s="35"/>
      <c r="FL195" s="35"/>
      <c r="FM195" s="35"/>
      <c r="FN195" s="35"/>
      <c r="FO195" s="35"/>
      <c r="FP195" s="35"/>
      <c r="FQ195" s="35"/>
      <c r="FR195" s="35"/>
      <c r="FS195" s="35"/>
      <c r="FT195" s="35"/>
      <c r="FU195" s="35"/>
      <c r="FV195" s="35"/>
      <c r="FW195" s="35"/>
      <c r="FX195" s="35"/>
      <c r="FY195" s="35"/>
      <c r="FZ195" s="35"/>
      <c r="GA195" s="35"/>
      <c r="GB195" s="35"/>
      <c r="GC195" s="35"/>
      <c r="GD195" s="35"/>
      <c r="GE195" s="35"/>
      <c r="GF195" s="35"/>
      <c r="GG195" s="35"/>
      <c r="GH195" s="35"/>
      <c r="GI195" s="35"/>
      <c r="GJ195" s="35"/>
      <c r="GK195" s="35"/>
      <c r="GL195" s="35"/>
      <c r="GM195" s="35"/>
      <c r="GN195" s="35"/>
      <c r="GO195" s="35"/>
      <c r="GP195" s="35"/>
      <c r="GQ195" s="35"/>
      <c r="GR195" s="35"/>
      <c r="GS195" s="35"/>
      <c r="GT195" s="35"/>
      <c r="GU195" s="35"/>
      <c r="GV195" s="35"/>
      <c r="GW195" s="35"/>
      <c r="GX195" s="35"/>
      <c r="GY195" s="35"/>
      <c r="GZ195" s="35"/>
      <c r="HA195" s="35"/>
      <c r="HB195" s="35"/>
      <c r="HC195" s="35"/>
      <c r="HD195" s="35"/>
      <c r="HE195" s="35"/>
      <c r="HF195" s="35"/>
      <c r="HG195" s="35"/>
      <c r="HH195" s="35"/>
      <c r="HI195" s="35"/>
      <c r="HJ195" s="35"/>
      <c r="HK195" s="35"/>
      <c r="HL195" s="35"/>
      <c r="HM195" s="35"/>
      <c r="HN195" s="35"/>
      <c r="HO195" s="35"/>
      <c r="HP195" s="35"/>
      <c r="HQ195" s="35"/>
      <c r="HR195" s="35"/>
      <c r="HS195" s="35"/>
      <c r="HT195" s="35"/>
      <c r="HU195" s="35"/>
      <c r="HV195" s="35"/>
      <c r="HW195" s="35"/>
      <c r="HX195" s="35"/>
      <c r="HY195" s="35"/>
      <c r="HZ195" s="35"/>
      <c r="IA195" s="35"/>
    </row>
    <row r="196" spans="1:250" s="70" customFormat="1" ht="12.95" customHeight="1" x14ac:dyDescent="0.25">
      <c r="A196" s="130" t="s">
        <v>101</v>
      </c>
      <c r="B196" s="130"/>
      <c r="C196" s="153" t="s">
        <v>214</v>
      </c>
      <c r="D196" s="137" t="s">
        <v>329</v>
      </c>
      <c r="E196" s="191"/>
      <c r="F196" s="192"/>
      <c r="G196" s="192" t="s">
        <v>316</v>
      </c>
      <c r="H196" s="193" t="s">
        <v>317</v>
      </c>
      <c r="I196" s="193" t="s">
        <v>318</v>
      </c>
      <c r="J196" s="181" t="s">
        <v>239</v>
      </c>
      <c r="K196" s="181"/>
      <c r="L196" s="181"/>
      <c r="M196" s="194">
        <v>40</v>
      </c>
      <c r="N196" s="181">
        <v>230000000</v>
      </c>
      <c r="O196" s="140" t="s">
        <v>219</v>
      </c>
      <c r="P196" s="130" t="s">
        <v>330</v>
      </c>
      <c r="Q196" s="130" t="s">
        <v>114</v>
      </c>
      <c r="R196" s="181">
        <v>230000000</v>
      </c>
      <c r="S196" s="192" t="s">
        <v>331</v>
      </c>
      <c r="T196" s="181"/>
      <c r="U196" s="181"/>
      <c r="V196" s="181"/>
      <c r="W196" s="181" t="s">
        <v>223</v>
      </c>
      <c r="X196" s="181"/>
      <c r="Y196" s="181"/>
      <c r="Z196" s="194">
        <v>30</v>
      </c>
      <c r="AA196" s="194">
        <v>60</v>
      </c>
      <c r="AB196" s="194">
        <v>10</v>
      </c>
      <c r="AC196" s="181"/>
      <c r="AD196" s="125" t="s">
        <v>119</v>
      </c>
      <c r="AE196" s="181"/>
      <c r="AF196" s="195"/>
      <c r="AG196" s="196">
        <v>564109060</v>
      </c>
      <c r="AH196" s="179">
        <v>631802147.20000005</v>
      </c>
      <c r="AI196" s="181"/>
      <c r="AJ196" s="197"/>
      <c r="AK196" s="197"/>
      <c r="AL196" s="153" t="s">
        <v>120</v>
      </c>
      <c r="AM196" s="135" t="s">
        <v>332</v>
      </c>
      <c r="AN196" s="135" t="s">
        <v>333</v>
      </c>
      <c r="AO196" s="154"/>
      <c r="AP196" s="181"/>
      <c r="AQ196" s="181"/>
      <c r="AR196" s="181"/>
      <c r="AS196" s="181"/>
      <c r="AT196" s="181"/>
      <c r="AU196" s="181"/>
      <c r="AV196" s="181"/>
      <c r="AW196" s="181"/>
      <c r="AX196" s="124" t="s">
        <v>100</v>
      </c>
      <c r="AY196" s="124" t="s">
        <v>122</v>
      </c>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c r="CN196" s="35"/>
      <c r="CO196" s="35"/>
      <c r="CP196" s="35"/>
      <c r="CQ196" s="35"/>
      <c r="CR196" s="35"/>
      <c r="CS196" s="35"/>
      <c r="CT196" s="35"/>
      <c r="CU196" s="35"/>
      <c r="CV196" s="35"/>
      <c r="CW196" s="35"/>
      <c r="CX196" s="35"/>
      <c r="CY196" s="35"/>
      <c r="CZ196" s="35"/>
      <c r="DA196" s="35"/>
      <c r="DB196" s="35"/>
      <c r="DC196" s="35"/>
      <c r="DD196" s="35"/>
      <c r="DE196" s="35"/>
      <c r="DF196" s="35"/>
      <c r="DG196" s="35"/>
      <c r="DH196" s="35"/>
      <c r="DI196" s="35"/>
      <c r="DJ196" s="35"/>
      <c r="DK196" s="35"/>
      <c r="DL196" s="35"/>
      <c r="DM196" s="35"/>
      <c r="DN196" s="35"/>
      <c r="DO196" s="35"/>
      <c r="DP196" s="35"/>
      <c r="DQ196" s="35"/>
      <c r="DR196" s="35"/>
      <c r="DS196" s="35"/>
      <c r="DT196" s="35"/>
      <c r="DU196" s="35"/>
      <c r="DV196" s="35"/>
      <c r="DW196" s="35"/>
      <c r="DX196" s="35"/>
      <c r="DY196" s="35"/>
      <c r="DZ196" s="35"/>
      <c r="EA196" s="35"/>
      <c r="EB196" s="35"/>
      <c r="EC196" s="35"/>
      <c r="ED196" s="35"/>
      <c r="EE196" s="35"/>
      <c r="EF196" s="35"/>
      <c r="EG196" s="35"/>
      <c r="EH196" s="35"/>
      <c r="EI196" s="35"/>
      <c r="EJ196" s="35"/>
      <c r="EK196" s="35"/>
      <c r="EL196" s="35"/>
      <c r="EM196" s="35"/>
      <c r="EN196" s="35"/>
      <c r="EO196" s="35"/>
      <c r="EP196" s="35"/>
      <c r="EQ196" s="35"/>
      <c r="ER196" s="35"/>
      <c r="ES196" s="35"/>
      <c r="ET196" s="35"/>
      <c r="EU196" s="35"/>
      <c r="EV196" s="35"/>
      <c r="EW196" s="35"/>
      <c r="EX196" s="35"/>
      <c r="EY196" s="35"/>
      <c r="EZ196" s="35"/>
      <c r="FA196" s="35"/>
      <c r="FB196" s="35"/>
      <c r="FC196" s="35"/>
      <c r="FD196" s="35"/>
      <c r="FE196" s="35"/>
      <c r="FF196" s="35"/>
      <c r="FG196" s="35"/>
      <c r="FH196" s="35"/>
      <c r="FI196" s="35"/>
      <c r="FJ196" s="35"/>
      <c r="FK196" s="35"/>
      <c r="FL196" s="35"/>
      <c r="FM196" s="35"/>
      <c r="FN196" s="35"/>
      <c r="FO196" s="35"/>
      <c r="FP196" s="35"/>
      <c r="FQ196" s="35"/>
      <c r="FR196" s="35"/>
      <c r="FS196" s="35"/>
      <c r="FT196" s="35"/>
      <c r="FU196" s="35"/>
      <c r="FV196" s="35"/>
      <c r="FW196" s="35"/>
      <c r="FX196" s="35"/>
      <c r="FY196" s="35"/>
      <c r="FZ196" s="35"/>
      <c r="GA196" s="35"/>
      <c r="GB196" s="35"/>
      <c r="GC196" s="35"/>
      <c r="GD196" s="35"/>
      <c r="GE196" s="35"/>
      <c r="GF196" s="35"/>
      <c r="GG196" s="35"/>
      <c r="GH196" s="35"/>
      <c r="GI196" s="35"/>
      <c r="GJ196" s="35"/>
      <c r="GK196" s="35"/>
      <c r="GL196" s="35"/>
      <c r="GM196" s="35"/>
      <c r="GN196" s="35"/>
      <c r="GO196" s="35"/>
      <c r="GP196" s="35"/>
      <c r="GQ196" s="35"/>
      <c r="GR196" s="35"/>
      <c r="GS196" s="35"/>
      <c r="GT196" s="35"/>
      <c r="GU196" s="35"/>
      <c r="GV196" s="35"/>
      <c r="GW196" s="35"/>
      <c r="GX196" s="35"/>
      <c r="GY196" s="35"/>
      <c r="GZ196" s="35"/>
      <c r="HA196" s="35"/>
      <c r="HB196" s="35"/>
      <c r="HC196" s="35"/>
      <c r="HD196" s="35"/>
      <c r="HE196" s="35"/>
      <c r="HF196" s="35"/>
      <c r="HG196" s="35"/>
      <c r="HH196" s="35"/>
      <c r="HI196" s="35"/>
      <c r="HJ196" s="35"/>
      <c r="HK196" s="35"/>
      <c r="HL196" s="35"/>
      <c r="HM196" s="35"/>
      <c r="HN196" s="35"/>
      <c r="HO196" s="35"/>
      <c r="HP196" s="35"/>
      <c r="HQ196" s="35"/>
      <c r="HR196" s="35"/>
      <c r="HS196" s="35"/>
      <c r="HT196" s="35"/>
      <c r="HU196" s="35"/>
      <c r="HV196" s="35"/>
      <c r="HW196" s="35"/>
      <c r="HX196" s="35"/>
      <c r="HY196" s="35"/>
      <c r="HZ196" s="35"/>
      <c r="IA196" s="35"/>
    </row>
    <row r="197" spans="1:250" s="70" customFormat="1" ht="12.95" customHeight="1" x14ac:dyDescent="0.25">
      <c r="A197" s="130" t="s">
        <v>101</v>
      </c>
      <c r="B197" s="130"/>
      <c r="C197" s="153" t="s">
        <v>214</v>
      </c>
      <c r="D197" s="137" t="s">
        <v>334</v>
      </c>
      <c r="E197" s="191" t="s">
        <v>335</v>
      </c>
      <c r="F197" s="192"/>
      <c r="G197" s="192" t="s">
        <v>336</v>
      </c>
      <c r="H197" s="193" t="s">
        <v>337</v>
      </c>
      <c r="I197" s="193" t="s">
        <v>338</v>
      </c>
      <c r="J197" s="181" t="s">
        <v>239</v>
      </c>
      <c r="K197" s="181"/>
      <c r="L197" s="181"/>
      <c r="M197" s="194">
        <v>40</v>
      </c>
      <c r="N197" s="181">
        <v>230000000</v>
      </c>
      <c r="O197" s="140" t="s">
        <v>219</v>
      </c>
      <c r="P197" s="130" t="s">
        <v>113</v>
      </c>
      <c r="Q197" s="130" t="s">
        <v>114</v>
      </c>
      <c r="R197" s="181">
        <v>230000000</v>
      </c>
      <c r="S197" s="192" t="s">
        <v>339</v>
      </c>
      <c r="T197" s="181"/>
      <c r="U197" s="181"/>
      <c r="V197" s="181"/>
      <c r="W197" s="181" t="s">
        <v>223</v>
      </c>
      <c r="X197" s="181"/>
      <c r="Y197" s="181"/>
      <c r="Z197" s="194">
        <v>30</v>
      </c>
      <c r="AA197" s="194">
        <v>60</v>
      </c>
      <c r="AB197" s="194">
        <v>10</v>
      </c>
      <c r="AC197" s="181"/>
      <c r="AD197" s="125" t="s">
        <v>119</v>
      </c>
      <c r="AE197" s="181"/>
      <c r="AF197" s="195"/>
      <c r="AG197" s="196">
        <v>419537228</v>
      </c>
      <c r="AH197" s="179">
        <v>469881695.36000007</v>
      </c>
      <c r="AI197" s="181"/>
      <c r="AJ197" s="197"/>
      <c r="AK197" s="197"/>
      <c r="AL197" s="153" t="s">
        <v>120</v>
      </c>
      <c r="AM197" s="135" t="s">
        <v>340</v>
      </c>
      <c r="AN197" s="135" t="s">
        <v>341</v>
      </c>
      <c r="AO197" s="154"/>
      <c r="AP197" s="181"/>
      <c r="AQ197" s="181"/>
      <c r="AR197" s="181"/>
      <c r="AS197" s="181"/>
      <c r="AT197" s="181"/>
      <c r="AU197" s="181"/>
      <c r="AV197" s="181"/>
      <c r="AW197" s="181"/>
      <c r="AX197" s="124" t="s">
        <v>100</v>
      </c>
      <c r="AY197" s="124" t="s">
        <v>122</v>
      </c>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c r="CN197" s="35"/>
      <c r="CO197" s="35"/>
      <c r="CP197" s="35"/>
      <c r="CQ197" s="35"/>
      <c r="CR197" s="35"/>
      <c r="CS197" s="35"/>
      <c r="CT197" s="35"/>
      <c r="CU197" s="35"/>
      <c r="CV197" s="35"/>
      <c r="CW197" s="35"/>
      <c r="CX197" s="35"/>
      <c r="CY197" s="35"/>
      <c r="CZ197" s="35"/>
      <c r="DA197" s="35"/>
      <c r="DB197" s="35"/>
      <c r="DC197" s="35"/>
      <c r="DD197" s="35"/>
      <c r="DE197" s="35"/>
      <c r="DF197" s="35"/>
      <c r="DG197" s="35"/>
      <c r="DH197" s="35"/>
      <c r="DI197" s="35"/>
      <c r="DJ197" s="35"/>
      <c r="DK197" s="35"/>
      <c r="DL197" s="35"/>
      <c r="DM197" s="35"/>
      <c r="DN197" s="35"/>
      <c r="DO197" s="35"/>
      <c r="DP197" s="35"/>
      <c r="DQ197" s="35"/>
      <c r="DR197" s="35"/>
      <c r="DS197" s="35"/>
      <c r="DT197" s="35"/>
      <c r="DU197" s="35"/>
      <c r="DV197" s="35"/>
      <c r="DW197" s="35"/>
      <c r="DX197" s="35"/>
      <c r="DY197" s="35"/>
      <c r="DZ197" s="35"/>
      <c r="EA197" s="35"/>
      <c r="EB197" s="35"/>
      <c r="EC197" s="35"/>
      <c r="ED197" s="35"/>
      <c r="EE197" s="35"/>
      <c r="EF197" s="35"/>
      <c r="EG197" s="35"/>
      <c r="EH197" s="35"/>
      <c r="EI197" s="35"/>
      <c r="EJ197" s="35"/>
      <c r="EK197" s="35"/>
      <c r="EL197" s="35"/>
      <c r="EM197" s="35"/>
      <c r="EN197" s="35"/>
      <c r="EO197" s="35"/>
      <c r="EP197" s="35"/>
      <c r="EQ197" s="35"/>
      <c r="ER197" s="35"/>
      <c r="ES197" s="35"/>
      <c r="ET197" s="35"/>
      <c r="EU197" s="35"/>
      <c r="EV197" s="35"/>
      <c r="EW197" s="35"/>
      <c r="EX197" s="35"/>
      <c r="EY197" s="35"/>
      <c r="EZ197" s="35"/>
      <c r="FA197" s="35"/>
      <c r="FB197" s="35"/>
      <c r="FC197" s="35"/>
      <c r="FD197" s="35"/>
      <c r="FE197" s="35"/>
      <c r="FF197" s="35"/>
      <c r="FG197" s="35"/>
      <c r="FH197" s="35"/>
      <c r="FI197" s="35"/>
      <c r="FJ197" s="35"/>
      <c r="FK197" s="35"/>
      <c r="FL197" s="35"/>
      <c r="FM197" s="35"/>
      <c r="FN197" s="35"/>
      <c r="FO197" s="35"/>
      <c r="FP197" s="35"/>
      <c r="FQ197" s="35"/>
      <c r="FR197" s="35"/>
      <c r="FS197" s="35"/>
      <c r="FT197" s="35"/>
      <c r="FU197" s="35"/>
      <c r="FV197" s="35"/>
      <c r="FW197" s="35"/>
      <c r="FX197" s="35"/>
      <c r="FY197" s="35"/>
      <c r="FZ197" s="35"/>
      <c r="GA197" s="35"/>
      <c r="GB197" s="35"/>
      <c r="GC197" s="35"/>
      <c r="GD197" s="35"/>
      <c r="GE197" s="35"/>
      <c r="GF197" s="35"/>
      <c r="GG197" s="35"/>
      <c r="GH197" s="35"/>
      <c r="GI197" s="35"/>
      <c r="GJ197" s="35"/>
      <c r="GK197" s="35"/>
      <c r="GL197" s="35"/>
      <c r="GM197" s="35"/>
      <c r="GN197" s="35"/>
      <c r="GO197" s="35"/>
      <c r="GP197" s="35"/>
      <c r="GQ197" s="35"/>
      <c r="GR197" s="35"/>
      <c r="GS197" s="35"/>
      <c r="GT197" s="35"/>
      <c r="GU197" s="35"/>
      <c r="GV197" s="35"/>
      <c r="GW197" s="35"/>
      <c r="GX197" s="35"/>
      <c r="GY197" s="35"/>
      <c r="GZ197" s="35"/>
      <c r="HA197" s="35"/>
      <c r="HB197" s="35"/>
      <c r="HC197" s="35"/>
      <c r="HD197" s="35"/>
      <c r="HE197" s="35"/>
      <c r="HF197" s="35"/>
      <c r="HG197" s="35"/>
      <c r="HH197" s="35"/>
      <c r="HI197" s="35"/>
      <c r="HJ197" s="35"/>
      <c r="HK197" s="35"/>
      <c r="HL197" s="35"/>
      <c r="HM197" s="35"/>
      <c r="HN197" s="35"/>
      <c r="HO197" s="35"/>
      <c r="HP197" s="35"/>
      <c r="HQ197" s="35"/>
      <c r="HR197" s="35"/>
      <c r="HS197" s="35"/>
      <c r="HT197" s="35"/>
      <c r="HU197" s="35"/>
      <c r="HV197" s="35"/>
      <c r="HW197" s="35"/>
      <c r="HX197" s="35"/>
      <c r="HY197" s="35"/>
      <c r="HZ197" s="35"/>
      <c r="IA197" s="35"/>
    </row>
    <row r="198" spans="1:250" s="70" customFormat="1" ht="12.95" customHeight="1" x14ac:dyDescent="0.25">
      <c r="A198" s="130" t="s">
        <v>101</v>
      </c>
      <c r="B198" s="130"/>
      <c r="C198" s="153" t="s">
        <v>214</v>
      </c>
      <c r="D198" s="137" t="s">
        <v>342</v>
      </c>
      <c r="E198" s="191" t="s">
        <v>343</v>
      </c>
      <c r="F198" s="192"/>
      <c r="G198" s="192" t="s">
        <v>344</v>
      </c>
      <c r="H198" s="193" t="s">
        <v>345</v>
      </c>
      <c r="I198" s="193" t="s">
        <v>345</v>
      </c>
      <c r="J198" s="181" t="s">
        <v>239</v>
      </c>
      <c r="K198" s="181"/>
      <c r="L198" s="181"/>
      <c r="M198" s="194">
        <v>40</v>
      </c>
      <c r="N198" s="181">
        <v>230000000</v>
      </c>
      <c r="O198" s="140" t="s">
        <v>219</v>
      </c>
      <c r="P198" s="130" t="s">
        <v>113</v>
      </c>
      <c r="Q198" s="130" t="s">
        <v>114</v>
      </c>
      <c r="R198" s="181">
        <v>230000000</v>
      </c>
      <c r="S198" s="192" t="s">
        <v>326</v>
      </c>
      <c r="T198" s="181"/>
      <c r="U198" s="181"/>
      <c r="V198" s="181"/>
      <c r="W198" s="181" t="s">
        <v>223</v>
      </c>
      <c r="X198" s="181"/>
      <c r="Y198" s="181"/>
      <c r="Z198" s="194">
        <v>30</v>
      </c>
      <c r="AA198" s="194">
        <v>60</v>
      </c>
      <c r="AB198" s="194">
        <v>10</v>
      </c>
      <c r="AC198" s="181"/>
      <c r="AD198" s="125" t="s">
        <v>119</v>
      </c>
      <c r="AE198" s="181"/>
      <c r="AF198" s="195"/>
      <c r="AG198" s="196">
        <v>678268159</v>
      </c>
      <c r="AH198" s="179">
        <v>759660338.08000004</v>
      </c>
      <c r="AI198" s="181"/>
      <c r="AJ198" s="197"/>
      <c r="AK198" s="197"/>
      <c r="AL198" s="153" t="s">
        <v>120</v>
      </c>
      <c r="AM198" s="135" t="s">
        <v>346</v>
      </c>
      <c r="AN198" s="135" t="s">
        <v>347</v>
      </c>
      <c r="AO198" s="154"/>
      <c r="AP198" s="181"/>
      <c r="AQ198" s="181"/>
      <c r="AR198" s="181"/>
      <c r="AS198" s="181"/>
      <c r="AT198" s="181"/>
      <c r="AU198" s="181"/>
      <c r="AV198" s="181"/>
      <c r="AW198" s="181"/>
      <c r="AX198" s="124" t="s">
        <v>100</v>
      </c>
      <c r="AY198" s="124" t="s">
        <v>122</v>
      </c>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c r="CN198" s="35"/>
      <c r="CO198" s="35"/>
      <c r="CP198" s="35"/>
      <c r="CQ198" s="35"/>
      <c r="CR198" s="35"/>
      <c r="CS198" s="35"/>
      <c r="CT198" s="35"/>
      <c r="CU198" s="35"/>
      <c r="CV198" s="35"/>
      <c r="CW198" s="35"/>
      <c r="CX198" s="35"/>
      <c r="CY198" s="35"/>
      <c r="CZ198" s="35"/>
      <c r="DA198" s="35"/>
      <c r="DB198" s="35"/>
      <c r="DC198" s="35"/>
      <c r="DD198" s="35"/>
      <c r="DE198" s="35"/>
      <c r="DF198" s="35"/>
      <c r="DG198" s="35"/>
      <c r="DH198" s="35"/>
      <c r="DI198" s="35"/>
      <c r="DJ198" s="35"/>
      <c r="DK198" s="35"/>
      <c r="DL198" s="35"/>
      <c r="DM198" s="35"/>
      <c r="DN198" s="35"/>
      <c r="DO198" s="35"/>
      <c r="DP198" s="35"/>
      <c r="DQ198" s="35"/>
      <c r="DR198" s="35"/>
      <c r="DS198" s="35"/>
      <c r="DT198" s="35"/>
      <c r="DU198" s="35"/>
      <c r="DV198" s="35"/>
      <c r="DW198" s="35"/>
      <c r="DX198" s="35"/>
      <c r="DY198" s="35"/>
      <c r="DZ198" s="35"/>
      <c r="EA198" s="35"/>
      <c r="EB198" s="35"/>
      <c r="EC198" s="35"/>
      <c r="ED198" s="35"/>
      <c r="EE198" s="35"/>
      <c r="EF198" s="35"/>
      <c r="EG198" s="35"/>
      <c r="EH198" s="35"/>
      <c r="EI198" s="35"/>
      <c r="EJ198" s="35"/>
      <c r="EK198" s="35"/>
      <c r="EL198" s="35"/>
      <c r="EM198" s="35"/>
      <c r="EN198" s="35"/>
      <c r="EO198" s="35"/>
      <c r="EP198" s="35"/>
      <c r="EQ198" s="35"/>
      <c r="ER198" s="35"/>
      <c r="ES198" s="35"/>
      <c r="ET198" s="35"/>
      <c r="EU198" s="35"/>
      <c r="EV198" s="35"/>
      <c r="EW198" s="35"/>
      <c r="EX198" s="35"/>
      <c r="EY198" s="35"/>
      <c r="EZ198" s="35"/>
      <c r="FA198" s="35"/>
      <c r="FB198" s="35"/>
      <c r="FC198" s="35"/>
      <c r="FD198" s="35"/>
      <c r="FE198" s="35"/>
      <c r="FF198" s="35"/>
      <c r="FG198" s="35"/>
      <c r="FH198" s="35"/>
      <c r="FI198" s="35"/>
      <c r="FJ198" s="35"/>
      <c r="FK198" s="35"/>
      <c r="FL198" s="35"/>
      <c r="FM198" s="35"/>
      <c r="FN198" s="35"/>
      <c r="FO198" s="35"/>
      <c r="FP198" s="35"/>
      <c r="FQ198" s="35"/>
      <c r="FR198" s="35"/>
      <c r="FS198" s="35"/>
      <c r="FT198" s="35"/>
      <c r="FU198" s="35"/>
      <c r="FV198" s="35"/>
      <c r="FW198" s="35"/>
      <c r="FX198" s="35"/>
      <c r="FY198" s="35"/>
      <c r="FZ198" s="35"/>
      <c r="GA198" s="35"/>
      <c r="GB198" s="35"/>
      <c r="GC198" s="35"/>
      <c r="GD198" s="35"/>
      <c r="GE198" s="35"/>
      <c r="GF198" s="35"/>
      <c r="GG198" s="35"/>
      <c r="GH198" s="35"/>
      <c r="GI198" s="35"/>
      <c r="GJ198" s="35"/>
      <c r="GK198" s="35"/>
      <c r="GL198" s="35"/>
      <c r="GM198" s="35"/>
      <c r="GN198" s="35"/>
      <c r="GO198" s="35"/>
      <c r="GP198" s="35"/>
      <c r="GQ198" s="35"/>
      <c r="GR198" s="35"/>
      <c r="GS198" s="35"/>
      <c r="GT198" s="35"/>
      <c r="GU198" s="35"/>
      <c r="GV198" s="35"/>
      <c r="GW198" s="35"/>
      <c r="GX198" s="35"/>
      <c r="GY198" s="35"/>
      <c r="GZ198" s="35"/>
      <c r="HA198" s="35"/>
      <c r="HB198" s="35"/>
      <c r="HC198" s="35"/>
      <c r="HD198" s="35"/>
      <c r="HE198" s="35"/>
      <c r="HF198" s="35"/>
      <c r="HG198" s="35"/>
      <c r="HH198" s="35"/>
      <c r="HI198" s="35"/>
      <c r="HJ198" s="35"/>
      <c r="HK198" s="35"/>
      <c r="HL198" s="35"/>
      <c r="HM198" s="35"/>
      <c r="HN198" s="35"/>
      <c r="HO198" s="35"/>
      <c r="HP198" s="35"/>
      <c r="HQ198" s="35"/>
      <c r="HR198" s="35"/>
      <c r="HS198" s="35"/>
      <c r="HT198" s="35"/>
      <c r="HU198" s="35"/>
      <c r="HV198" s="35"/>
      <c r="HW198" s="35"/>
      <c r="HX198" s="35"/>
      <c r="HY198" s="35"/>
      <c r="HZ198" s="35"/>
      <c r="IA198" s="35"/>
    </row>
    <row r="199" spans="1:250" s="70" customFormat="1" ht="12.95" customHeight="1" x14ac:dyDescent="0.25">
      <c r="A199" s="130" t="s">
        <v>101</v>
      </c>
      <c r="B199" s="130"/>
      <c r="C199" s="153" t="s">
        <v>214</v>
      </c>
      <c r="D199" s="137" t="s">
        <v>348</v>
      </c>
      <c r="E199" s="191" t="s">
        <v>349</v>
      </c>
      <c r="F199" s="192"/>
      <c r="G199" s="192" t="s">
        <v>344</v>
      </c>
      <c r="H199" s="193" t="s">
        <v>345</v>
      </c>
      <c r="I199" s="193" t="s">
        <v>345</v>
      </c>
      <c r="J199" s="181" t="s">
        <v>239</v>
      </c>
      <c r="K199" s="181"/>
      <c r="L199" s="181"/>
      <c r="M199" s="194">
        <v>40</v>
      </c>
      <c r="N199" s="181">
        <v>230000000</v>
      </c>
      <c r="O199" s="140" t="s">
        <v>219</v>
      </c>
      <c r="P199" s="130" t="s">
        <v>113</v>
      </c>
      <c r="Q199" s="130" t="s">
        <v>114</v>
      </c>
      <c r="R199" s="181">
        <v>230000000</v>
      </c>
      <c r="S199" s="192" t="s">
        <v>350</v>
      </c>
      <c r="T199" s="181"/>
      <c r="U199" s="181"/>
      <c r="V199" s="181"/>
      <c r="W199" s="181" t="s">
        <v>223</v>
      </c>
      <c r="X199" s="181"/>
      <c r="Y199" s="181"/>
      <c r="Z199" s="194">
        <v>30</v>
      </c>
      <c r="AA199" s="194">
        <v>60</v>
      </c>
      <c r="AB199" s="194">
        <v>10</v>
      </c>
      <c r="AC199" s="181"/>
      <c r="AD199" s="125" t="s">
        <v>119</v>
      </c>
      <c r="AE199" s="181"/>
      <c r="AF199" s="195"/>
      <c r="AG199" s="196">
        <v>241265615</v>
      </c>
      <c r="AH199" s="179">
        <v>270217488.80000001</v>
      </c>
      <c r="AI199" s="181"/>
      <c r="AJ199" s="197"/>
      <c r="AK199" s="197"/>
      <c r="AL199" s="153" t="s">
        <v>120</v>
      </c>
      <c r="AM199" s="135" t="s">
        <v>351</v>
      </c>
      <c r="AN199" s="135" t="s">
        <v>352</v>
      </c>
      <c r="AO199" s="154"/>
      <c r="AP199" s="181"/>
      <c r="AQ199" s="181"/>
      <c r="AR199" s="181"/>
      <c r="AS199" s="181"/>
      <c r="AT199" s="181"/>
      <c r="AU199" s="181"/>
      <c r="AV199" s="181"/>
      <c r="AW199" s="181"/>
      <c r="AX199" s="124" t="s">
        <v>100</v>
      </c>
      <c r="AY199" s="124" t="s">
        <v>122</v>
      </c>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c r="CN199" s="35"/>
      <c r="CO199" s="35"/>
      <c r="CP199" s="35"/>
      <c r="CQ199" s="35"/>
      <c r="CR199" s="35"/>
      <c r="CS199" s="35"/>
      <c r="CT199" s="35"/>
      <c r="CU199" s="35"/>
      <c r="CV199" s="35"/>
      <c r="CW199" s="35"/>
      <c r="CX199" s="35"/>
      <c r="CY199" s="35"/>
      <c r="CZ199" s="35"/>
      <c r="DA199" s="35"/>
      <c r="DB199" s="35"/>
      <c r="DC199" s="35"/>
      <c r="DD199" s="35"/>
      <c r="DE199" s="35"/>
      <c r="DF199" s="35"/>
      <c r="DG199" s="35"/>
      <c r="DH199" s="35"/>
      <c r="DI199" s="35"/>
      <c r="DJ199" s="35"/>
      <c r="DK199" s="35"/>
      <c r="DL199" s="35"/>
      <c r="DM199" s="35"/>
      <c r="DN199" s="35"/>
      <c r="DO199" s="35"/>
      <c r="DP199" s="35"/>
      <c r="DQ199" s="35"/>
      <c r="DR199" s="35"/>
      <c r="DS199" s="35"/>
      <c r="DT199" s="35"/>
      <c r="DU199" s="35"/>
      <c r="DV199" s="35"/>
      <c r="DW199" s="35"/>
      <c r="DX199" s="35"/>
      <c r="DY199" s="35"/>
      <c r="DZ199" s="35"/>
      <c r="EA199" s="35"/>
      <c r="EB199" s="35"/>
      <c r="EC199" s="35"/>
      <c r="ED199" s="35"/>
      <c r="EE199" s="35"/>
      <c r="EF199" s="35"/>
      <c r="EG199" s="35"/>
      <c r="EH199" s="35"/>
      <c r="EI199" s="35"/>
      <c r="EJ199" s="35"/>
      <c r="EK199" s="35"/>
      <c r="EL199" s="35"/>
      <c r="EM199" s="35"/>
      <c r="EN199" s="35"/>
      <c r="EO199" s="35"/>
      <c r="EP199" s="35"/>
      <c r="EQ199" s="35"/>
      <c r="ER199" s="35"/>
      <c r="ES199" s="35"/>
      <c r="ET199" s="35"/>
      <c r="EU199" s="35"/>
      <c r="EV199" s="35"/>
      <c r="EW199" s="35"/>
      <c r="EX199" s="35"/>
      <c r="EY199" s="35"/>
      <c r="EZ199" s="35"/>
      <c r="FA199" s="35"/>
      <c r="FB199" s="35"/>
      <c r="FC199" s="35"/>
      <c r="FD199" s="35"/>
      <c r="FE199" s="35"/>
      <c r="FF199" s="35"/>
      <c r="FG199" s="35"/>
      <c r="FH199" s="35"/>
      <c r="FI199" s="35"/>
      <c r="FJ199" s="35"/>
      <c r="FK199" s="35"/>
      <c r="FL199" s="35"/>
      <c r="FM199" s="35"/>
      <c r="FN199" s="35"/>
      <c r="FO199" s="35"/>
      <c r="FP199" s="35"/>
      <c r="FQ199" s="35"/>
      <c r="FR199" s="35"/>
      <c r="FS199" s="35"/>
      <c r="FT199" s="35"/>
      <c r="FU199" s="35"/>
      <c r="FV199" s="35"/>
      <c r="FW199" s="35"/>
      <c r="FX199" s="35"/>
      <c r="FY199" s="35"/>
      <c r="FZ199" s="35"/>
      <c r="GA199" s="35"/>
      <c r="GB199" s="35"/>
      <c r="GC199" s="35"/>
      <c r="GD199" s="35"/>
      <c r="GE199" s="35"/>
      <c r="GF199" s="35"/>
      <c r="GG199" s="35"/>
      <c r="GH199" s="35"/>
      <c r="GI199" s="35"/>
      <c r="GJ199" s="35"/>
      <c r="GK199" s="35"/>
      <c r="GL199" s="35"/>
      <c r="GM199" s="35"/>
      <c r="GN199" s="35"/>
      <c r="GO199" s="35"/>
      <c r="GP199" s="35"/>
      <c r="GQ199" s="35"/>
      <c r="GR199" s="35"/>
      <c r="GS199" s="35"/>
      <c r="GT199" s="35"/>
      <c r="GU199" s="35"/>
      <c r="GV199" s="35"/>
      <c r="GW199" s="35"/>
      <c r="GX199" s="35"/>
      <c r="GY199" s="35"/>
      <c r="GZ199" s="35"/>
      <c r="HA199" s="35"/>
      <c r="HB199" s="35"/>
      <c r="HC199" s="35"/>
      <c r="HD199" s="35"/>
      <c r="HE199" s="35"/>
      <c r="HF199" s="35"/>
      <c r="HG199" s="35"/>
      <c r="HH199" s="35"/>
      <c r="HI199" s="35"/>
      <c r="HJ199" s="35"/>
      <c r="HK199" s="35"/>
      <c r="HL199" s="35"/>
      <c r="HM199" s="35"/>
      <c r="HN199" s="35"/>
      <c r="HO199" s="35"/>
      <c r="HP199" s="35"/>
      <c r="HQ199" s="35"/>
      <c r="HR199" s="35"/>
      <c r="HS199" s="35"/>
      <c r="HT199" s="35"/>
      <c r="HU199" s="35"/>
      <c r="HV199" s="35"/>
      <c r="HW199" s="35"/>
      <c r="HX199" s="35"/>
      <c r="HY199" s="35"/>
      <c r="HZ199" s="35"/>
      <c r="IA199" s="35"/>
    </row>
    <row r="200" spans="1:250" s="70" customFormat="1" ht="12.95" customHeight="1" x14ac:dyDescent="0.25">
      <c r="A200" s="158" t="s">
        <v>234</v>
      </c>
      <c r="B200" s="158"/>
      <c r="C200" s="150" t="s">
        <v>214</v>
      </c>
      <c r="D200" s="137" t="s">
        <v>443</v>
      </c>
      <c r="E200" s="149">
        <v>20200411</v>
      </c>
      <c r="F200" s="149"/>
      <c r="G200" s="131" t="s">
        <v>243</v>
      </c>
      <c r="H200" s="131" t="s">
        <v>244</v>
      </c>
      <c r="I200" s="131" t="s">
        <v>245</v>
      </c>
      <c r="J200" s="135" t="s">
        <v>145</v>
      </c>
      <c r="K200" s="151"/>
      <c r="L200" s="151"/>
      <c r="M200" s="170">
        <v>30</v>
      </c>
      <c r="N200" s="171">
        <v>230000000</v>
      </c>
      <c r="O200" s="140" t="s">
        <v>219</v>
      </c>
      <c r="P200" s="163" t="s">
        <v>146</v>
      </c>
      <c r="Q200" s="171" t="s">
        <v>114</v>
      </c>
      <c r="R200" s="172">
        <v>230000000</v>
      </c>
      <c r="S200" s="135" t="s">
        <v>231</v>
      </c>
      <c r="T200" s="148" t="s">
        <v>222</v>
      </c>
      <c r="U200" s="134"/>
      <c r="V200" s="134"/>
      <c r="W200" s="135" t="s">
        <v>223</v>
      </c>
      <c r="X200" s="151"/>
      <c r="Y200" s="151"/>
      <c r="Z200" s="139">
        <v>0</v>
      </c>
      <c r="AA200" s="135">
        <v>100</v>
      </c>
      <c r="AB200" s="135">
        <v>0</v>
      </c>
      <c r="AC200" s="151"/>
      <c r="AD200" s="125" t="s">
        <v>119</v>
      </c>
      <c r="AE200" s="173">
        <v>1</v>
      </c>
      <c r="AF200" s="173">
        <v>60000000</v>
      </c>
      <c r="AG200" s="167">
        <v>60000000</v>
      </c>
      <c r="AH200" s="167">
        <v>67200000</v>
      </c>
      <c r="AI200" s="155"/>
      <c r="AJ200" s="156"/>
      <c r="AK200" s="156"/>
      <c r="AL200" s="130" t="s">
        <v>120</v>
      </c>
      <c r="AM200" s="140" t="s">
        <v>444</v>
      </c>
      <c r="AN200" s="150" t="s">
        <v>445</v>
      </c>
      <c r="AO200" s="157"/>
      <c r="AP200" s="151"/>
      <c r="AQ200" s="151"/>
      <c r="AR200" s="151"/>
      <c r="AS200" s="151"/>
      <c r="AT200" s="151"/>
      <c r="AU200" s="151"/>
      <c r="AV200" s="151"/>
      <c r="AW200" s="151"/>
      <c r="AX200" s="124" t="s">
        <v>100</v>
      </c>
      <c r="AY200" s="124" t="s">
        <v>122</v>
      </c>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c r="CN200" s="35"/>
      <c r="CO200" s="35"/>
      <c r="CP200" s="35"/>
      <c r="CQ200" s="35"/>
      <c r="CR200" s="35"/>
      <c r="CS200" s="35"/>
      <c r="CT200" s="35"/>
      <c r="CU200" s="35"/>
      <c r="CV200" s="35"/>
      <c r="CW200" s="35"/>
      <c r="CX200" s="35"/>
      <c r="CY200" s="35"/>
      <c r="CZ200" s="35"/>
      <c r="DA200" s="35"/>
      <c r="DB200" s="35"/>
      <c r="DC200" s="35"/>
      <c r="DD200" s="35"/>
      <c r="DE200" s="35"/>
      <c r="DF200" s="35"/>
      <c r="DG200" s="35"/>
      <c r="DH200" s="35"/>
      <c r="DI200" s="35"/>
      <c r="DJ200" s="35"/>
      <c r="DK200" s="35"/>
      <c r="DL200" s="35"/>
      <c r="DM200" s="35"/>
      <c r="DN200" s="35"/>
      <c r="DO200" s="35"/>
      <c r="DP200" s="35"/>
      <c r="DQ200" s="35"/>
      <c r="DR200" s="35"/>
      <c r="DS200" s="35"/>
      <c r="DT200" s="35"/>
      <c r="DU200" s="35"/>
      <c r="DV200" s="35"/>
      <c r="DW200" s="35"/>
      <c r="DX200" s="35"/>
      <c r="DY200" s="35"/>
      <c r="DZ200" s="35"/>
      <c r="EA200" s="35"/>
      <c r="EB200" s="35"/>
      <c r="EC200" s="35"/>
      <c r="ED200" s="35"/>
      <c r="EE200" s="35"/>
      <c r="EF200" s="35"/>
      <c r="EG200" s="35"/>
      <c r="EH200" s="35"/>
      <c r="EI200" s="35"/>
      <c r="EJ200" s="35"/>
      <c r="EK200" s="35"/>
      <c r="EL200" s="35"/>
      <c r="EM200" s="35"/>
      <c r="EN200" s="35"/>
      <c r="EO200" s="35"/>
      <c r="EP200" s="35"/>
      <c r="EQ200" s="35"/>
      <c r="ER200" s="35"/>
      <c r="ES200" s="35"/>
      <c r="ET200" s="35"/>
      <c r="EU200" s="35"/>
      <c r="EV200" s="35"/>
      <c r="EW200" s="35"/>
      <c r="EX200" s="35"/>
      <c r="EY200" s="35"/>
      <c r="EZ200" s="35"/>
      <c r="FA200" s="35"/>
      <c r="FB200" s="35"/>
      <c r="FC200" s="35"/>
      <c r="FD200" s="35"/>
      <c r="FE200" s="35"/>
      <c r="FF200" s="35"/>
      <c r="FG200" s="35"/>
      <c r="FH200" s="35"/>
      <c r="FI200" s="35"/>
      <c r="FJ200" s="35"/>
      <c r="FK200" s="35"/>
      <c r="FL200" s="35"/>
      <c r="FM200" s="35"/>
      <c r="FN200" s="35"/>
      <c r="FO200" s="35"/>
      <c r="FP200" s="35"/>
      <c r="FQ200" s="35"/>
      <c r="FR200" s="35"/>
      <c r="FS200" s="35"/>
      <c r="FT200" s="35"/>
      <c r="FU200" s="35"/>
      <c r="FV200" s="35"/>
      <c r="FW200" s="35"/>
      <c r="FX200" s="35"/>
      <c r="FY200" s="35"/>
      <c r="FZ200" s="35"/>
      <c r="GA200" s="35"/>
      <c r="GB200" s="35"/>
      <c r="GC200" s="35"/>
      <c r="GD200" s="35"/>
      <c r="GE200" s="35"/>
      <c r="GF200" s="35"/>
      <c r="GG200" s="35"/>
      <c r="GH200" s="35"/>
      <c r="GI200" s="35"/>
      <c r="GJ200" s="35"/>
      <c r="GK200" s="35"/>
      <c r="GL200" s="35"/>
      <c r="GM200" s="35"/>
      <c r="GN200" s="35"/>
      <c r="GO200" s="35"/>
      <c r="GP200" s="35"/>
      <c r="GQ200" s="35"/>
      <c r="GR200" s="35"/>
      <c r="GS200" s="35"/>
      <c r="GT200" s="35"/>
      <c r="GU200" s="35"/>
      <c r="GV200" s="35"/>
      <c r="GW200" s="35"/>
      <c r="GX200" s="35"/>
      <c r="GY200" s="35"/>
      <c r="GZ200" s="35"/>
      <c r="HA200" s="35"/>
      <c r="HB200" s="35"/>
      <c r="HC200" s="35"/>
      <c r="HD200" s="35"/>
      <c r="HE200" s="35"/>
      <c r="HF200" s="35"/>
      <c r="HG200" s="35"/>
      <c r="HH200" s="35"/>
      <c r="HI200" s="35"/>
      <c r="HJ200" s="35"/>
      <c r="HK200" s="35"/>
      <c r="HL200" s="35"/>
      <c r="HM200" s="35"/>
      <c r="HN200" s="35"/>
      <c r="HO200" s="35"/>
      <c r="HP200" s="35"/>
      <c r="HQ200" s="35"/>
      <c r="HR200" s="35"/>
      <c r="HS200" s="35"/>
      <c r="HT200" s="35"/>
      <c r="HU200" s="35"/>
      <c r="HV200" s="35"/>
      <c r="HW200" s="35"/>
      <c r="HX200" s="35"/>
      <c r="HY200" s="35"/>
      <c r="HZ200" s="35"/>
      <c r="IA200" s="35"/>
      <c r="IB200" s="35"/>
      <c r="IC200" s="35"/>
      <c r="ID200" s="35"/>
      <c r="IE200" s="35"/>
      <c r="IF200" s="35"/>
      <c r="IG200" s="35"/>
      <c r="IH200" s="35"/>
      <c r="II200" s="35"/>
      <c r="IJ200" s="35"/>
      <c r="IK200" s="35"/>
      <c r="IL200" s="35"/>
      <c r="IM200" s="35"/>
      <c r="IN200" s="35"/>
      <c r="IO200" s="35"/>
      <c r="IP200" s="35"/>
    </row>
    <row r="201" spans="1:250" s="70" customFormat="1" ht="12.95" customHeight="1" x14ac:dyDescent="0.25">
      <c r="A201" s="158" t="s">
        <v>234</v>
      </c>
      <c r="B201" s="158"/>
      <c r="C201" s="150" t="s">
        <v>214</v>
      </c>
      <c r="D201" s="137" t="s">
        <v>446</v>
      </c>
      <c r="E201" s="149">
        <v>20200412</v>
      </c>
      <c r="F201" s="149"/>
      <c r="G201" s="131" t="s">
        <v>243</v>
      </c>
      <c r="H201" s="131" t="s">
        <v>244</v>
      </c>
      <c r="I201" s="131" t="s">
        <v>245</v>
      </c>
      <c r="J201" s="135" t="s">
        <v>145</v>
      </c>
      <c r="K201" s="151"/>
      <c r="L201" s="151"/>
      <c r="M201" s="170">
        <v>30</v>
      </c>
      <c r="N201" s="171">
        <v>230000000</v>
      </c>
      <c r="O201" s="140" t="s">
        <v>219</v>
      </c>
      <c r="P201" s="163" t="s">
        <v>146</v>
      </c>
      <c r="Q201" s="171" t="s">
        <v>114</v>
      </c>
      <c r="R201" s="172">
        <v>230000000</v>
      </c>
      <c r="S201" s="135" t="s">
        <v>227</v>
      </c>
      <c r="T201" s="148" t="s">
        <v>222</v>
      </c>
      <c r="U201" s="134"/>
      <c r="V201" s="134"/>
      <c r="W201" s="135" t="s">
        <v>223</v>
      </c>
      <c r="X201" s="151"/>
      <c r="Y201" s="151"/>
      <c r="Z201" s="139">
        <v>0</v>
      </c>
      <c r="AA201" s="135">
        <v>100</v>
      </c>
      <c r="AB201" s="135">
        <v>0</v>
      </c>
      <c r="AC201" s="151"/>
      <c r="AD201" s="125" t="s">
        <v>119</v>
      </c>
      <c r="AE201" s="173">
        <v>1</v>
      </c>
      <c r="AF201" s="173">
        <v>16000000</v>
      </c>
      <c r="AG201" s="167">
        <v>16000000</v>
      </c>
      <c r="AH201" s="167">
        <v>17920000</v>
      </c>
      <c r="AI201" s="155"/>
      <c r="AJ201" s="156"/>
      <c r="AK201" s="156"/>
      <c r="AL201" s="130" t="s">
        <v>120</v>
      </c>
      <c r="AM201" s="140" t="s">
        <v>447</v>
      </c>
      <c r="AN201" s="150" t="s">
        <v>448</v>
      </c>
      <c r="AO201" s="157"/>
      <c r="AP201" s="151"/>
      <c r="AQ201" s="151"/>
      <c r="AR201" s="151"/>
      <c r="AS201" s="151"/>
      <c r="AT201" s="151"/>
      <c r="AU201" s="151"/>
      <c r="AV201" s="151"/>
      <c r="AW201" s="151"/>
      <c r="AX201" s="124" t="s">
        <v>100</v>
      </c>
      <c r="AY201" s="124" t="s">
        <v>122</v>
      </c>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c r="CN201" s="35"/>
      <c r="CO201" s="35"/>
      <c r="CP201" s="35"/>
      <c r="CQ201" s="35"/>
      <c r="CR201" s="35"/>
      <c r="CS201" s="35"/>
      <c r="CT201" s="35"/>
      <c r="CU201" s="35"/>
      <c r="CV201" s="35"/>
      <c r="CW201" s="35"/>
      <c r="CX201" s="35"/>
      <c r="CY201" s="35"/>
      <c r="CZ201" s="35"/>
      <c r="DA201" s="35"/>
      <c r="DB201" s="35"/>
      <c r="DC201" s="35"/>
      <c r="DD201" s="35"/>
      <c r="DE201" s="35"/>
      <c r="DF201" s="35"/>
      <c r="DG201" s="35"/>
      <c r="DH201" s="35"/>
      <c r="DI201" s="35"/>
      <c r="DJ201" s="35"/>
      <c r="DK201" s="35"/>
      <c r="DL201" s="35"/>
      <c r="DM201" s="35"/>
      <c r="DN201" s="35"/>
      <c r="DO201" s="35"/>
      <c r="DP201" s="35"/>
      <c r="DQ201" s="35"/>
      <c r="DR201" s="35"/>
      <c r="DS201" s="35"/>
      <c r="DT201" s="35"/>
      <c r="DU201" s="35"/>
      <c r="DV201" s="35"/>
      <c r="DW201" s="35"/>
      <c r="DX201" s="35"/>
      <c r="DY201" s="35"/>
      <c r="DZ201" s="35"/>
      <c r="EA201" s="35"/>
      <c r="EB201" s="35"/>
      <c r="EC201" s="35"/>
      <c r="ED201" s="35"/>
      <c r="EE201" s="35"/>
      <c r="EF201" s="35"/>
      <c r="EG201" s="35"/>
      <c r="EH201" s="35"/>
      <c r="EI201" s="35"/>
      <c r="EJ201" s="35"/>
      <c r="EK201" s="35"/>
      <c r="EL201" s="35"/>
      <c r="EM201" s="35"/>
      <c r="EN201" s="35"/>
      <c r="EO201" s="35"/>
      <c r="EP201" s="35"/>
      <c r="EQ201" s="35"/>
      <c r="ER201" s="35"/>
      <c r="ES201" s="35"/>
      <c r="ET201" s="35"/>
      <c r="EU201" s="35"/>
      <c r="EV201" s="35"/>
      <c r="EW201" s="35"/>
      <c r="EX201" s="35"/>
      <c r="EY201" s="35"/>
      <c r="EZ201" s="35"/>
      <c r="FA201" s="35"/>
      <c r="FB201" s="35"/>
      <c r="FC201" s="35"/>
      <c r="FD201" s="35"/>
      <c r="FE201" s="35"/>
      <c r="FF201" s="35"/>
      <c r="FG201" s="35"/>
      <c r="FH201" s="35"/>
      <c r="FI201" s="35"/>
      <c r="FJ201" s="35"/>
      <c r="FK201" s="35"/>
      <c r="FL201" s="35"/>
      <c r="FM201" s="35"/>
      <c r="FN201" s="35"/>
      <c r="FO201" s="35"/>
      <c r="FP201" s="35"/>
      <c r="FQ201" s="35"/>
      <c r="FR201" s="35"/>
      <c r="FS201" s="35"/>
      <c r="FT201" s="35"/>
      <c r="FU201" s="35"/>
      <c r="FV201" s="35"/>
      <c r="FW201" s="35"/>
      <c r="FX201" s="35"/>
      <c r="FY201" s="35"/>
      <c r="FZ201" s="35"/>
      <c r="GA201" s="35"/>
      <c r="GB201" s="35"/>
      <c r="GC201" s="35"/>
      <c r="GD201" s="35"/>
      <c r="GE201" s="35"/>
      <c r="GF201" s="35"/>
      <c r="GG201" s="35"/>
      <c r="GH201" s="35"/>
      <c r="GI201" s="35"/>
      <c r="GJ201" s="35"/>
      <c r="GK201" s="35"/>
      <c r="GL201" s="35"/>
      <c r="GM201" s="35"/>
      <c r="GN201" s="35"/>
      <c r="GO201" s="35"/>
      <c r="GP201" s="35"/>
      <c r="GQ201" s="35"/>
      <c r="GR201" s="35"/>
      <c r="GS201" s="35"/>
      <c r="GT201" s="35"/>
      <c r="GU201" s="35"/>
      <c r="GV201" s="35"/>
      <c r="GW201" s="35"/>
      <c r="GX201" s="35"/>
      <c r="GY201" s="35"/>
      <c r="GZ201" s="35"/>
      <c r="HA201" s="35"/>
      <c r="HB201" s="35"/>
      <c r="HC201" s="35"/>
      <c r="HD201" s="35"/>
      <c r="HE201" s="35"/>
      <c r="HF201" s="35"/>
      <c r="HG201" s="35"/>
      <c r="HH201" s="35"/>
      <c r="HI201" s="35"/>
      <c r="HJ201" s="35"/>
      <c r="HK201" s="35"/>
      <c r="HL201" s="35"/>
      <c r="HM201" s="35"/>
      <c r="HN201" s="35"/>
      <c r="HO201" s="35"/>
      <c r="HP201" s="35"/>
      <c r="HQ201" s="35"/>
      <c r="HR201" s="35"/>
      <c r="HS201" s="35"/>
      <c r="HT201" s="35"/>
      <c r="HU201" s="35"/>
      <c r="HV201" s="35"/>
      <c r="HW201" s="35"/>
      <c r="HX201" s="35"/>
      <c r="HY201" s="35"/>
      <c r="HZ201" s="35"/>
      <c r="IA201" s="35"/>
      <c r="IB201" s="35"/>
      <c r="IC201" s="35"/>
      <c r="ID201" s="35"/>
      <c r="IE201" s="35"/>
      <c r="IF201" s="35"/>
      <c r="IG201" s="35"/>
      <c r="IH201" s="35"/>
      <c r="II201" s="35"/>
      <c r="IJ201" s="35"/>
      <c r="IK201" s="35"/>
      <c r="IL201" s="35"/>
      <c r="IM201" s="35"/>
      <c r="IN201" s="35"/>
      <c r="IO201" s="35"/>
      <c r="IP201" s="35"/>
    </row>
    <row r="202" spans="1:250" s="35" customFormat="1" ht="12.95" customHeight="1" x14ac:dyDescent="0.25">
      <c r="A202" s="52" t="s">
        <v>101</v>
      </c>
      <c r="B202" s="52"/>
      <c r="C202" s="199" t="s">
        <v>214</v>
      </c>
      <c r="D202" s="71" t="s">
        <v>1018</v>
      </c>
      <c r="E202" s="224" t="s">
        <v>1019</v>
      </c>
      <c r="F202" s="71"/>
      <c r="G202" s="71" t="s">
        <v>1020</v>
      </c>
      <c r="H202" s="71" t="s">
        <v>1021</v>
      </c>
      <c r="I202" s="71" t="s">
        <v>1022</v>
      </c>
      <c r="J202" s="71" t="s">
        <v>239</v>
      </c>
      <c r="K202" s="71"/>
      <c r="L202" s="71"/>
      <c r="M202" s="71">
        <v>40</v>
      </c>
      <c r="N202" s="71">
        <v>230000000</v>
      </c>
      <c r="O202" s="52" t="s">
        <v>219</v>
      </c>
      <c r="P202" s="72" t="s">
        <v>113</v>
      </c>
      <c r="Q202" s="71" t="s">
        <v>114</v>
      </c>
      <c r="R202" s="71">
        <v>230000000</v>
      </c>
      <c r="S202" s="71" t="s">
        <v>311</v>
      </c>
      <c r="T202" s="71"/>
      <c r="U202" s="71"/>
      <c r="V202" s="71"/>
      <c r="W202" s="71" t="s">
        <v>223</v>
      </c>
      <c r="X202" s="71"/>
      <c r="Y202" s="71"/>
      <c r="Z202" s="73">
        <v>30</v>
      </c>
      <c r="AA202" s="71">
        <v>60</v>
      </c>
      <c r="AB202" s="71">
        <v>10</v>
      </c>
      <c r="AC202" s="71"/>
      <c r="AD202" s="115" t="s">
        <v>119</v>
      </c>
      <c r="AE202" s="71"/>
      <c r="AF202" s="71"/>
      <c r="AG202" s="225">
        <v>119817350</v>
      </c>
      <c r="AH202" s="226">
        <f>AG202*1.12</f>
        <v>134195432.00000001</v>
      </c>
      <c r="AI202" s="74"/>
      <c r="AJ202" s="74"/>
      <c r="AK202" s="74"/>
      <c r="AL202" s="71" t="s">
        <v>120</v>
      </c>
      <c r="AM202" s="71" t="s">
        <v>1023</v>
      </c>
      <c r="AN202" s="71" t="s">
        <v>1024</v>
      </c>
      <c r="AO202" s="71"/>
      <c r="AP202" s="71"/>
      <c r="AQ202" s="71"/>
      <c r="AR202" s="71"/>
      <c r="AS202" s="71"/>
      <c r="AT202" s="71"/>
      <c r="AU202" s="71"/>
      <c r="AV202" s="71"/>
      <c r="AW202" s="71"/>
      <c r="AX202" s="200"/>
      <c r="AY202" s="200"/>
    </row>
    <row r="203" spans="1:250" s="35" customFormat="1" ht="12.95" customHeight="1" x14ac:dyDescent="0.25">
      <c r="A203" s="52" t="s">
        <v>101</v>
      </c>
      <c r="B203" s="52"/>
      <c r="C203" s="52" t="s">
        <v>214</v>
      </c>
      <c r="D203" s="71" t="s">
        <v>1025</v>
      </c>
      <c r="E203" s="227" t="s">
        <v>1026</v>
      </c>
      <c r="F203" s="71"/>
      <c r="G203" s="71" t="s">
        <v>1020</v>
      </c>
      <c r="H203" s="71" t="s">
        <v>1021</v>
      </c>
      <c r="I203" s="71" t="s">
        <v>1022</v>
      </c>
      <c r="J203" s="75" t="s">
        <v>239</v>
      </c>
      <c r="K203" s="71"/>
      <c r="L203" s="71"/>
      <c r="M203" s="73">
        <v>40</v>
      </c>
      <c r="N203" s="71">
        <v>230000000</v>
      </c>
      <c r="O203" s="52" t="s">
        <v>219</v>
      </c>
      <c r="P203" s="72" t="s">
        <v>113</v>
      </c>
      <c r="Q203" s="71" t="s">
        <v>114</v>
      </c>
      <c r="R203" s="75">
        <v>230000000</v>
      </c>
      <c r="S203" s="228" t="s">
        <v>339</v>
      </c>
      <c r="T203" s="71"/>
      <c r="U203" s="71"/>
      <c r="V203" s="71"/>
      <c r="W203" s="71" t="s">
        <v>223</v>
      </c>
      <c r="X203" s="71"/>
      <c r="Y203" s="71"/>
      <c r="Z203" s="73">
        <v>30</v>
      </c>
      <c r="AA203" s="73">
        <v>60</v>
      </c>
      <c r="AB203" s="73">
        <v>10</v>
      </c>
      <c r="AC203" s="71"/>
      <c r="AD203" s="115" t="s">
        <v>119</v>
      </c>
      <c r="AE203" s="229"/>
      <c r="AF203" s="76"/>
      <c r="AG203" s="225">
        <v>84972323</v>
      </c>
      <c r="AH203" s="226">
        <f>AG203*1.12</f>
        <v>95169001.760000005</v>
      </c>
      <c r="AI203" s="74"/>
      <c r="AJ203" s="74"/>
      <c r="AK203" s="74"/>
      <c r="AL203" s="73" t="s">
        <v>120</v>
      </c>
      <c r="AM203" s="71" t="s">
        <v>1027</v>
      </c>
      <c r="AN203" s="71" t="s">
        <v>1028</v>
      </c>
      <c r="AO203" s="71"/>
      <c r="AP203" s="71"/>
      <c r="AQ203" s="71"/>
      <c r="AR203" s="71"/>
      <c r="AS203" s="71"/>
      <c r="AT203" s="71"/>
      <c r="AU203" s="71"/>
      <c r="AV203" s="71"/>
      <c r="AW203" s="71"/>
      <c r="AX203" s="47"/>
      <c r="AY203" s="47"/>
    </row>
    <row r="204" spans="1:250" s="35" customFormat="1" ht="12.95" customHeight="1" x14ac:dyDescent="0.2">
      <c r="A204" s="52" t="s">
        <v>101</v>
      </c>
      <c r="B204" s="52"/>
      <c r="C204" s="230" t="s">
        <v>214</v>
      </c>
      <c r="D204" s="71" t="s">
        <v>1029</v>
      </c>
      <c r="E204" s="198">
        <v>20200764</v>
      </c>
      <c r="F204" s="71"/>
      <c r="G204" s="71" t="s">
        <v>344</v>
      </c>
      <c r="H204" s="71" t="s">
        <v>345</v>
      </c>
      <c r="I204" s="71" t="s">
        <v>345</v>
      </c>
      <c r="J204" s="71" t="s">
        <v>239</v>
      </c>
      <c r="K204" s="71"/>
      <c r="L204" s="71"/>
      <c r="M204" s="71">
        <v>40</v>
      </c>
      <c r="N204" s="71">
        <v>230000000</v>
      </c>
      <c r="O204" s="52" t="s">
        <v>219</v>
      </c>
      <c r="P204" s="72" t="s">
        <v>113</v>
      </c>
      <c r="Q204" s="71" t="s">
        <v>114</v>
      </c>
      <c r="R204" s="71">
        <v>230000000</v>
      </c>
      <c r="S204" s="228" t="s">
        <v>221</v>
      </c>
      <c r="T204" s="71"/>
      <c r="U204" s="71"/>
      <c r="V204" s="71"/>
      <c r="W204" s="71" t="s">
        <v>223</v>
      </c>
      <c r="X204" s="71"/>
      <c r="Y204" s="71"/>
      <c r="Z204" s="73">
        <v>30</v>
      </c>
      <c r="AA204" s="71">
        <v>60</v>
      </c>
      <c r="AB204" s="71">
        <v>10</v>
      </c>
      <c r="AC204" s="71"/>
      <c r="AD204" s="115" t="s">
        <v>119</v>
      </c>
      <c r="AE204" s="71"/>
      <c r="AF204" s="71"/>
      <c r="AG204" s="225">
        <v>219116903</v>
      </c>
      <c r="AH204" s="226">
        <f>AG204*1.12</f>
        <v>245410931.36000001</v>
      </c>
      <c r="AI204" s="74"/>
      <c r="AJ204" s="74"/>
      <c r="AK204" s="74"/>
      <c r="AL204" s="71" t="s">
        <v>120</v>
      </c>
      <c r="AM204" s="71" t="s">
        <v>1030</v>
      </c>
      <c r="AN204" s="77" t="s">
        <v>1031</v>
      </c>
      <c r="AO204" s="71"/>
      <c r="AP204" s="71"/>
      <c r="AQ204" s="71"/>
      <c r="AR204" s="71"/>
      <c r="AS204" s="71"/>
      <c r="AT204" s="74"/>
      <c r="AU204" s="71"/>
      <c r="AV204" s="71"/>
      <c r="AW204" s="71"/>
      <c r="AX204" s="200"/>
      <c r="AY204" s="231"/>
    </row>
    <row r="205" spans="1:250" s="35" customFormat="1" ht="12.95" customHeight="1" x14ac:dyDescent="0.2">
      <c r="A205" s="72" t="s">
        <v>453</v>
      </c>
      <c r="B205" s="72"/>
      <c r="C205" s="78" t="s">
        <v>214</v>
      </c>
      <c r="D205" s="71" t="s">
        <v>1032</v>
      </c>
      <c r="E205" s="79">
        <v>20200820</v>
      </c>
      <c r="F205" s="80"/>
      <c r="G205" s="80" t="s">
        <v>300</v>
      </c>
      <c r="H205" s="81" t="s">
        <v>301</v>
      </c>
      <c r="I205" s="81" t="s">
        <v>301</v>
      </c>
      <c r="J205" s="78" t="s">
        <v>287</v>
      </c>
      <c r="K205" s="232" t="s">
        <v>288</v>
      </c>
      <c r="L205" s="232"/>
      <c r="M205" s="233">
        <v>100</v>
      </c>
      <c r="N205" s="232" t="s">
        <v>111</v>
      </c>
      <c r="O205" s="52" t="s">
        <v>219</v>
      </c>
      <c r="P205" s="72" t="s">
        <v>113</v>
      </c>
      <c r="Q205" s="72" t="s">
        <v>114</v>
      </c>
      <c r="R205" s="232" t="s">
        <v>111</v>
      </c>
      <c r="S205" s="80" t="s">
        <v>231</v>
      </c>
      <c r="T205" s="232"/>
      <c r="U205" s="232"/>
      <c r="V205" s="232"/>
      <c r="W205" s="232" t="s">
        <v>223</v>
      </c>
      <c r="X205" s="232"/>
      <c r="Y205" s="232"/>
      <c r="Z205" s="233">
        <v>0</v>
      </c>
      <c r="AA205" s="233">
        <v>100</v>
      </c>
      <c r="AB205" s="233">
        <v>0</v>
      </c>
      <c r="AC205" s="232"/>
      <c r="AD205" s="115" t="s">
        <v>119</v>
      </c>
      <c r="AE205" s="232">
        <v>1</v>
      </c>
      <c r="AF205" s="234">
        <v>95606563.049999997</v>
      </c>
      <c r="AG205" s="235">
        <v>95606563.049999997</v>
      </c>
      <c r="AH205" s="236">
        <f t="shared" ref="AH205:AH206" si="4">AG205*1.12</f>
        <v>107079350.61600001</v>
      </c>
      <c r="AI205" s="232"/>
      <c r="AJ205" s="237"/>
      <c r="AK205" s="237"/>
      <c r="AL205" s="78" t="s">
        <v>120</v>
      </c>
      <c r="AM205" s="199" t="s">
        <v>1033</v>
      </c>
      <c r="AN205" s="199" t="s">
        <v>1034</v>
      </c>
      <c r="AO205" s="82"/>
      <c r="AP205" s="232"/>
      <c r="AQ205" s="232"/>
      <c r="AR205" s="232"/>
      <c r="AS205" s="232"/>
      <c r="AT205" s="232"/>
      <c r="AU205" s="232"/>
      <c r="AV205" s="232"/>
      <c r="AW205" s="232"/>
      <c r="AX205" s="72"/>
      <c r="AY205" s="232"/>
    </row>
    <row r="206" spans="1:250" s="35" customFormat="1" ht="12.95" customHeight="1" x14ac:dyDescent="0.2">
      <c r="A206" s="72" t="s">
        <v>101</v>
      </c>
      <c r="B206" s="72"/>
      <c r="C206" s="78" t="s">
        <v>214</v>
      </c>
      <c r="D206" s="71" t="s">
        <v>1035</v>
      </c>
      <c r="E206" s="79">
        <v>20200830</v>
      </c>
      <c r="F206" s="80"/>
      <c r="G206" s="80" t="s">
        <v>1036</v>
      </c>
      <c r="H206" s="81" t="s">
        <v>1037</v>
      </c>
      <c r="I206" s="81" t="s">
        <v>1037</v>
      </c>
      <c r="J206" s="232" t="s">
        <v>353</v>
      </c>
      <c r="K206" s="199" t="s">
        <v>1038</v>
      </c>
      <c r="L206" s="232"/>
      <c r="M206" s="233" t="s">
        <v>1039</v>
      </c>
      <c r="N206" s="47" t="s">
        <v>111</v>
      </c>
      <c r="O206" s="52" t="s">
        <v>219</v>
      </c>
      <c r="P206" s="72" t="s">
        <v>113</v>
      </c>
      <c r="Q206" s="72" t="s">
        <v>114</v>
      </c>
      <c r="R206" s="232">
        <v>230000000</v>
      </c>
      <c r="S206" s="80" t="s">
        <v>1040</v>
      </c>
      <c r="T206" s="232"/>
      <c r="U206" s="232"/>
      <c r="V206" s="232"/>
      <c r="W206" s="232" t="s">
        <v>223</v>
      </c>
      <c r="X206" s="232"/>
      <c r="Y206" s="232"/>
      <c r="Z206" s="233">
        <v>100</v>
      </c>
      <c r="AA206" s="233">
        <v>0</v>
      </c>
      <c r="AB206" s="233">
        <v>0</v>
      </c>
      <c r="AC206" s="232"/>
      <c r="AD206" s="115" t="s">
        <v>119</v>
      </c>
      <c r="AE206" s="232"/>
      <c r="AF206" s="234"/>
      <c r="AG206" s="235">
        <v>1800000</v>
      </c>
      <c r="AH206" s="236">
        <f t="shared" si="4"/>
        <v>2016000.0000000002</v>
      </c>
      <c r="AI206" s="232"/>
      <c r="AJ206" s="237"/>
      <c r="AK206" s="237"/>
      <c r="AL206" s="78" t="s">
        <v>120</v>
      </c>
      <c r="AM206" s="199"/>
      <c r="AN206" s="199" t="s">
        <v>1041</v>
      </c>
      <c r="AO206" s="82"/>
      <c r="AP206" s="232"/>
      <c r="AQ206" s="232"/>
      <c r="AR206" s="232"/>
      <c r="AS206" s="232"/>
      <c r="AT206" s="232"/>
      <c r="AU206" s="232"/>
      <c r="AV206" s="232"/>
      <c r="AW206" s="232"/>
      <c r="AX206" s="72"/>
      <c r="AY206" s="232"/>
    </row>
    <row r="207" spans="1:250" s="84" customFormat="1" ht="12.75" customHeight="1" x14ac:dyDescent="0.2">
      <c r="A207" s="23"/>
      <c r="B207" s="23"/>
      <c r="C207" s="23"/>
      <c r="D207" s="23"/>
      <c r="E207" s="22"/>
      <c r="F207" s="20" t="s">
        <v>354</v>
      </c>
      <c r="G207" s="23"/>
      <c r="H207" s="23"/>
      <c r="I207" s="23"/>
      <c r="J207" s="23"/>
      <c r="K207" s="23"/>
      <c r="L207" s="22"/>
      <c r="M207" s="23"/>
      <c r="N207" s="23"/>
      <c r="O207" s="83"/>
      <c r="P207" s="22"/>
      <c r="Q207" s="22"/>
      <c r="R207" s="23"/>
      <c r="S207" s="83"/>
      <c r="T207" s="22"/>
      <c r="U207" s="22"/>
      <c r="V207" s="22"/>
      <c r="W207" s="22"/>
      <c r="X207" s="22"/>
      <c r="Y207" s="22"/>
      <c r="Z207" s="26"/>
      <c r="AA207" s="24"/>
      <c r="AB207" s="26"/>
      <c r="AC207" s="22"/>
      <c r="AD207" s="22"/>
      <c r="AE207" s="27"/>
      <c r="AF207" s="28"/>
      <c r="AG207" s="59">
        <f>SUM(AG174:AG206)</f>
        <v>5018241451.0500002</v>
      </c>
      <c r="AH207" s="59">
        <f t="shared" ref="AH207:AK207" si="5">SUM(AH174:AH206)</f>
        <v>5620430425.1760006</v>
      </c>
      <c r="AI207" s="59">
        <f t="shared" si="5"/>
        <v>0</v>
      </c>
      <c r="AJ207" s="59">
        <f t="shared" si="5"/>
        <v>0</v>
      </c>
      <c r="AK207" s="59">
        <f t="shared" si="5"/>
        <v>0</v>
      </c>
      <c r="AL207" s="65"/>
      <c r="AM207" s="65"/>
      <c r="AN207" s="65"/>
      <c r="AO207" s="22"/>
      <c r="AP207" s="22"/>
      <c r="AQ207" s="22"/>
      <c r="AR207" s="22"/>
      <c r="AS207" s="22"/>
      <c r="AT207" s="22"/>
      <c r="AU207" s="22"/>
      <c r="AV207" s="22"/>
      <c r="AW207" s="22"/>
      <c r="AX207" s="22"/>
      <c r="AY207" s="1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c r="DI207" s="8"/>
      <c r="DJ207" s="8"/>
      <c r="DK207" s="8"/>
      <c r="DL207" s="8"/>
      <c r="DM207" s="8"/>
      <c r="DN207" s="8"/>
      <c r="DO207" s="8"/>
      <c r="DP207" s="8"/>
      <c r="DQ207" s="8"/>
      <c r="DR207" s="8"/>
      <c r="DS207" s="8"/>
      <c r="DT207" s="8"/>
      <c r="DU207" s="8"/>
      <c r="DV207" s="8"/>
      <c r="DW207" s="8"/>
      <c r="DX207" s="8"/>
      <c r="DY207" s="8"/>
      <c r="DZ207" s="8"/>
      <c r="EA207" s="8"/>
      <c r="EB207" s="8"/>
      <c r="EC207" s="8"/>
      <c r="ED207" s="8"/>
      <c r="EE207" s="8"/>
      <c r="EF207" s="8"/>
      <c r="EG207" s="8"/>
      <c r="EH207" s="8"/>
      <c r="EI207" s="8"/>
      <c r="EJ207" s="8"/>
      <c r="EK207" s="8"/>
      <c r="EL207" s="8"/>
      <c r="EM207" s="8"/>
      <c r="EN207" s="8"/>
      <c r="EO207" s="8"/>
      <c r="EP207" s="8"/>
      <c r="EQ207" s="8"/>
      <c r="ER207" s="8"/>
      <c r="ES207" s="8"/>
      <c r="ET207" s="8"/>
      <c r="EU207" s="8"/>
      <c r="EV207" s="8"/>
      <c r="EW207" s="8"/>
      <c r="EX207" s="8"/>
      <c r="EY207" s="8"/>
      <c r="EZ207" s="8"/>
      <c r="FA207" s="8"/>
      <c r="FB207" s="8"/>
      <c r="FC207" s="8"/>
      <c r="FD207" s="8"/>
      <c r="FE207" s="8"/>
      <c r="FF207" s="8"/>
      <c r="FG207" s="8"/>
      <c r="FH207" s="8"/>
      <c r="FI207" s="8"/>
      <c r="FJ207" s="8"/>
      <c r="FK207" s="8"/>
      <c r="FL207" s="8"/>
      <c r="FM207" s="8"/>
      <c r="FN207" s="8"/>
      <c r="FO207" s="8"/>
      <c r="FP207" s="8"/>
      <c r="FQ207" s="8"/>
      <c r="FR207" s="8"/>
      <c r="FS207" s="8"/>
      <c r="FT207" s="8"/>
      <c r="FU207" s="8"/>
      <c r="FV207" s="8"/>
      <c r="FW207" s="8"/>
      <c r="FX207" s="8"/>
      <c r="FY207" s="8"/>
      <c r="FZ207" s="8"/>
      <c r="GA207" s="8"/>
      <c r="GB207" s="8"/>
      <c r="GC207" s="8"/>
      <c r="GD207" s="8"/>
      <c r="GE207" s="8"/>
      <c r="GF207" s="8"/>
      <c r="GG207" s="8"/>
      <c r="GH207" s="8"/>
      <c r="GI207" s="8"/>
      <c r="GJ207" s="8"/>
      <c r="GK207" s="8"/>
      <c r="GL207" s="8"/>
      <c r="GM207" s="8"/>
      <c r="GN207" s="8"/>
      <c r="GO207" s="8"/>
      <c r="GP207" s="8"/>
      <c r="GQ207" s="8"/>
      <c r="GR207" s="8"/>
      <c r="GS207" s="8"/>
      <c r="GT207" s="8"/>
      <c r="GU207" s="8"/>
      <c r="GV207" s="8"/>
      <c r="GW207" s="8"/>
      <c r="GX207" s="8"/>
      <c r="GY207" s="8"/>
      <c r="GZ207" s="8"/>
      <c r="HA207" s="8"/>
      <c r="HB207" s="8"/>
      <c r="HC207" s="8"/>
      <c r="HD207" s="8"/>
      <c r="HE207" s="8"/>
      <c r="HF207" s="8"/>
      <c r="HG207" s="8"/>
      <c r="HH207" s="8"/>
      <c r="HI207" s="8"/>
      <c r="HJ207" s="8"/>
      <c r="HK207" s="8"/>
      <c r="HL207" s="8"/>
      <c r="HM207" s="8"/>
      <c r="HN207" s="8"/>
      <c r="HO207" s="8"/>
      <c r="HP207" s="8"/>
      <c r="HQ207" s="8"/>
      <c r="HR207" s="8"/>
      <c r="HS207" s="8"/>
      <c r="HT207" s="8"/>
      <c r="HU207" s="8"/>
      <c r="HV207" s="8"/>
      <c r="HW207" s="8"/>
      <c r="HX207" s="8"/>
      <c r="HY207" s="8"/>
      <c r="HZ207" s="8"/>
      <c r="IA207" s="8"/>
    </row>
    <row r="208" spans="1:250" s="84" customFormat="1" ht="12.75" x14ac:dyDescent="0.2">
      <c r="A208" s="23"/>
      <c r="B208" s="23"/>
      <c r="C208" s="23"/>
      <c r="D208" s="23"/>
      <c r="E208" s="22"/>
      <c r="F208" s="20" t="s">
        <v>211</v>
      </c>
      <c r="G208" s="23"/>
      <c r="H208" s="23"/>
      <c r="I208" s="23"/>
      <c r="J208" s="23"/>
      <c r="K208" s="23"/>
      <c r="L208" s="22"/>
      <c r="M208" s="23"/>
      <c r="N208" s="23"/>
      <c r="O208" s="83"/>
      <c r="P208" s="22"/>
      <c r="Q208" s="22"/>
      <c r="R208" s="23"/>
      <c r="S208" s="83"/>
      <c r="T208" s="22"/>
      <c r="U208" s="22"/>
      <c r="V208" s="22"/>
      <c r="W208" s="22"/>
      <c r="X208" s="22"/>
      <c r="Y208" s="22"/>
      <c r="Z208" s="26"/>
      <c r="AA208" s="24"/>
      <c r="AB208" s="26"/>
      <c r="AC208" s="22"/>
      <c r="AD208" s="22"/>
      <c r="AE208" s="27"/>
      <c r="AF208" s="28"/>
      <c r="AG208" s="29"/>
      <c r="AH208" s="30"/>
      <c r="AI208" s="85"/>
      <c r="AJ208" s="85"/>
      <c r="AK208" s="85"/>
      <c r="AL208" s="65"/>
      <c r="AM208" s="65"/>
      <c r="AN208" s="65"/>
      <c r="AO208" s="22"/>
      <c r="AP208" s="22"/>
      <c r="AQ208" s="22"/>
      <c r="AR208" s="22"/>
      <c r="AS208" s="22"/>
      <c r="AT208" s="22"/>
      <c r="AU208" s="22"/>
      <c r="AV208" s="22"/>
      <c r="AW208" s="22"/>
      <c r="AX208" s="22"/>
      <c r="AY208" s="86"/>
      <c r="AZ208" s="87"/>
      <c r="BA208" s="87"/>
      <c r="BB208" s="87"/>
      <c r="BC208" s="87"/>
      <c r="BD208" s="87"/>
      <c r="BE208" s="87"/>
      <c r="BF208" s="87"/>
      <c r="BG208" s="87"/>
      <c r="BH208" s="87"/>
      <c r="BI208" s="87"/>
      <c r="BJ208" s="87"/>
      <c r="BK208" s="87"/>
      <c r="BL208" s="87"/>
      <c r="BM208" s="87"/>
      <c r="BN208" s="87"/>
      <c r="BO208" s="87"/>
      <c r="BP208" s="87"/>
      <c r="BQ208" s="87"/>
      <c r="BR208" s="87"/>
      <c r="BS208" s="87"/>
      <c r="BT208" s="87"/>
      <c r="BU208" s="87"/>
      <c r="BV208" s="87"/>
      <c r="BW208" s="87"/>
      <c r="BX208" s="87"/>
      <c r="BY208" s="87"/>
      <c r="BZ208" s="87"/>
      <c r="CA208" s="87"/>
      <c r="CB208" s="87"/>
      <c r="CC208" s="87"/>
      <c r="CD208" s="87"/>
      <c r="CE208" s="87"/>
      <c r="CF208" s="87"/>
      <c r="CG208" s="87"/>
      <c r="CH208" s="87"/>
      <c r="CI208" s="87"/>
      <c r="CJ208" s="87"/>
      <c r="CK208" s="87"/>
      <c r="CL208" s="87"/>
      <c r="CM208" s="87"/>
      <c r="CN208" s="87"/>
      <c r="CO208" s="87"/>
      <c r="CP208" s="87"/>
      <c r="CQ208" s="87"/>
      <c r="CR208" s="87"/>
      <c r="CS208" s="87"/>
      <c r="CT208" s="87"/>
      <c r="CU208" s="87"/>
      <c r="CV208" s="87"/>
      <c r="CW208" s="87"/>
      <c r="CX208" s="87"/>
      <c r="CY208" s="87"/>
      <c r="CZ208" s="87"/>
      <c r="DA208" s="87"/>
      <c r="DB208" s="87"/>
      <c r="DC208" s="87"/>
      <c r="DD208" s="87"/>
      <c r="DE208" s="87"/>
      <c r="DF208" s="87"/>
      <c r="DG208" s="87"/>
      <c r="DH208" s="87"/>
      <c r="DI208" s="87"/>
      <c r="DJ208" s="87"/>
      <c r="DK208" s="87"/>
      <c r="DL208" s="87"/>
      <c r="DM208" s="87"/>
      <c r="DN208" s="87"/>
      <c r="DO208" s="87"/>
      <c r="DP208" s="87"/>
      <c r="DQ208" s="87"/>
      <c r="DR208" s="87"/>
      <c r="DS208" s="87"/>
      <c r="DT208" s="87"/>
      <c r="DU208" s="87"/>
      <c r="DV208" s="87"/>
      <c r="DW208" s="87"/>
      <c r="DX208" s="87"/>
      <c r="DY208" s="87"/>
      <c r="DZ208" s="87"/>
      <c r="EA208" s="87"/>
      <c r="EB208" s="87"/>
      <c r="EC208" s="87"/>
      <c r="ED208" s="87"/>
      <c r="EE208" s="87"/>
      <c r="EF208" s="87"/>
      <c r="EG208" s="87"/>
      <c r="EH208" s="87"/>
      <c r="EI208" s="87"/>
      <c r="EJ208" s="87"/>
      <c r="EK208" s="87"/>
      <c r="EL208" s="87"/>
      <c r="EM208" s="87"/>
      <c r="EN208" s="87"/>
      <c r="EO208" s="87"/>
      <c r="EP208" s="87"/>
      <c r="EQ208" s="87"/>
      <c r="ER208" s="87"/>
      <c r="ES208" s="87"/>
      <c r="ET208" s="87"/>
      <c r="EU208" s="87"/>
      <c r="EV208" s="87"/>
      <c r="EW208" s="87"/>
      <c r="EX208" s="87"/>
      <c r="EY208" s="87"/>
      <c r="EZ208" s="87"/>
      <c r="FA208" s="87"/>
      <c r="FB208" s="87"/>
      <c r="FC208" s="87"/>
      <c r="FD208" s="87"/>
      <c r="FE208" s="87"/>
      <c r="FF208" s="87"/>
      <c r="FG208" s="87"/>
      <c r="FH208" s="87"/>
      <c r="FI208" s="87"/>
      <c r="FJ208" s="87"/>
      <c r="FK208" s="87"/>
      <c r="FL208" s="87"/>
      <c r="FM208" s="87"/>
      <c r="FN208" s="87"/>
      <c r="FO208" s="87"/>
      <c r="FP208" s="87"/>
      <c r="FQ208" s="87"/>
      <c r="FR208" s="87"/>
      <c r="FS208" s="87"/>
      <c r="FT208" s="87"/>
      <c r="FU208" s="87"/>
      <c r="FV208" s="87"/>
      <c r="FW208" s="87"/>
      <c r="FX208" s="87"/>
      <c r="FY208" s="87"/>
      <c r="FZ208" s="87"/>
      <c r="GA208" s="87"/>
      <c r="GB208" s="87"/>
      <c r="GC208" s="87"/>
      <c r="GD208" s="87"/>
      <c r="GE208" s="87"/>
      <c r="GF208" s="87"/>
      <c r="GG208" s="87"/>
      <c r="GH208" s="87"/>
      <c r="GI208" s="87"/>
      <c r="GJ208" s="87"/>
      <c r="GK208" s="87"/>
      <c r="GL208" s="87"/>
      <c r="GM208" s="87"/>
      <c r="GN208" s="87"/>
      <c r="GO208" s="87"/>
      <c r="GP208" s="87"/>
      <c r="GQ208" s="87"/>
      <c r="GR208" s="87"/>
      <c r="GS208" s="87"/>
      <c r="GT208" s="87"/>
      <c r="GU208" s="87"/>
      <c r="GV208" s="87"/>
      <c r="GW208" s="87"/>
      <c r="GX208" s="87"/>
      <c r="GY208" s="87"/>
      <c r="GZ208" s="87"/>
      <c r="HA208" s="87"/>
      <c r="HB208" s="87"/>
      <c r="HC208" s="87"/>
      <c r="HD208" s="87"/>
      <c r="HE208" s="87"/>
      <c r="HF208" s="87"/>
      <c r="HG208" s="87"/>
      <c r="HH208" s="87"/>
      <c r="HI208" s="87"/>
      <c r="HJ208" s="87"/>
      <c r="HK208" s="87"/>
      <c r="HL208" s="87"/>
      <c r="HM208" s="87"/>
      <c r="HN208" s="87"/>
      <c r="HO208" s="87"/>
      <c r="HP208" s="87"/>
      <c r="HQ208" s="87"/>
      <c r="HR208" s="87"/>
      <c r="HS208" s="87"/>
      <c r="HT208" s="87"/>
      <c r="HU208" s="87"/>
      <c r="HV208" s="87"/>
      <c r="HW208" s="87"/>
      <c r="HX208" s="87"/>
      <c r="HY208" s="87"/>
      <c r="HZ208" s="87"/>
      <c r="IA208" s="87"/>
    </row>
    <row r="209" spans="1:235" s="1" customFormat="1" ht="12.95" customHeight="1" x14ac:dyDescent="0.2">
      <c r="A209" s="238" t="s">
        <v>1042</v>
      </c>
      <c r="B209" s="238"/>
      <c r="C209" s="238" t="s">
        <v>214</v>
      </c>
      <c r="D209" s="307" t="s">
        <v>1106</v>
      </c>
      <c r="E209" s="238"/>
      <c r="F209" s="238"/>
      <c r="G209" s="238" t="s">
        <v>1043</v>
      </c>
      <c r="H209" s="239" t="s">
        <v>1044</v>
      </c>
      <c r="I209" s="240" t="s">
        <v>1044</v>
      </c>
      <c r="J209" s="238" t="s">
        <v>287</v>
      </c>
      <c r="K209" s="238" t="s">
        <v>288</v>
      </c>
      <c r="L209" s="238"/>
      <c r="M209" s="238">
        <v>100</v>
      </c>
      <c r="N209" s="238">
        <v>230000000</v>
      </c>
      <c r="O209" s="241" t="s">
        <v>1045</v>
      </c>
      <c r="P209" s="238" t="s">
        <v>330</v>
      </c>
      <c r="Q209" s="238" t="s">
        <v>114</v>
      </c>
      <c r="R209" s="238">
        <v>230000000</v>
      </c>
      <c r="S209" s="238" t="s">
        <v>1046</v>
      </c>
      <c r="T209" s="238"/>
      <c r="U209" s="238"/>
      <c r="V209" s="238"/>
      <c r="W209" s="242" t="s">
        <v>223</v>
      </c>
      <c r="X209" s="238"/>
      <c r="Y209" s="238"/>
      <c r="Z209" s="238">
        <v>0</v>
      </c>
      <c r="AA209" s="238">
        <v>100</v>
      </c>
      <c r="AB209" s="238">
        <v>0</v>
      </c>
      <c r="AC209" s="238"/>
      <c r="AD209" s="238" t="s">
        <v>119</v>
      </c>
      <c r="AE209" s="238"/>
      <c r="AF209" s="238"/>
      <c r="AG209" s="243">
        <v>20000000</v>
      </c>
      <c r="AH209" s="244">
        <f>AG209*1.12</f>
        <v>22400000.000000004</v>
      </c>
      <c r="AI209" s="238"/>
      <c r="AJ209" s="238"/>
      <c r="AK209" s="238"/>
      <c r="AL209" s="238" t="s">
        <v>120</v>
      </c>
      <c r="AM209" s="238" t="s">
        <v>1047</v>
      </c>
      <c r="AN209" s="238" t="s">
        <v>1048</v>
      </c>
      <c r="AO209" s="238"/>
      <c r="AP209" s="238"/>
      <c r="AQ209" s="242"/>
      <c r="AR209" s="242"/>
      <c r="AS209" s="242"/>
      <c r="AT209" s="242"/>
      <c r="AU209" s="242"/>
      <c r="AV209" s="242"/>
      <c r="AW209" s="245"/>
      <c r="AX209" s="246" t="s">
        <v>1049</v>
      </c>
      <c r="AY209" s="247" t="s">
        <v>1059</v>
      </c>
    </row>
    <row r="210" spans="1:235" s="1" customFormat="1" ht="12.95" customHeight="1" x14ac:dyDescent="0.2">
      <c r="A210" s="238" t="s">
        <v>1042</v>
      </c>
      <c r="B210" s="238"/>
      <c r="C210" s="238" t="s">
        <v>214</v>
      </c>
      <c r="D210" s="307" t="s">
        <v>1107</v>
      </c>
      <c r="E210" s="238"/>
      <c r="F210" s="238"/>
      <c r="G210" s="238" t="s">
        <v>1043</v>
      </c>
      <c r="H210" s="239" t="s">
        <v>1044</v>
      </c>
      <c r="I210" s="240" t="s">
        <v>1044</v>
      </c>
      <c r="J210" s="238" t="s">
        <v>287</v>
      </c>
      <c r="K210" s="238" t="s">
        <v>288</v>
      </c>
      <c r="L210" s="238"/>
      <c r="M210" s="238">
        <v>100</v>
      </c>
      <c r="N210" s="238">
        <v>230000000</v>
      </c>
      <c r="O210" s="241" t="s">
        <v>1045</v>
      </c>
      <c r="P210" s="238" t="s">
        <v>330</v>
      </c>
      <c r="Q210" s="238" t="s">
        <v>114</v>
      </c>
      <c r="R210" s="238">
        <v>230000000</v>
      </c>
      <c r="S210" s="238" t="s">
        <v>1046</v>
      </c>
      <c r="T210" s="238"/>
      <c r="U210" s="238"/>
      <c r="V210" s="238"/>
      <c r="W210" s="242" t="s">
        <v>223</v>
      </c>
      <c r="X210" s="238"/>
      <c r="Y210" s="238"/>
      <c r="Z210" s="238">
        <v>0</v>
      </c>
      <c r="AA210" s="238">
        <v>100</v>
      </c>
      <c r="AB210" s="238">
        <v>0</v>
      </c>
      <c r="AC210" s="238"/>
      <c r="AD210" s="238" t="s">
        <v>119</v>
      </c>
      <c r="AE210" s="238"/>
      <c r="AF210" s="238"/>
      <c r="AG210" s="243">
        <v>40000000</v>
      </c>
      <c r="AH210" s="244">
        <f>AG210*1.12</f>
        <v>44800000.000000007</v>
      </c>
      <c r="AI210" s="238"/>
      <c r="AJ210" s="238"/>
      <c r="AK210" s="238"/>
      <c r="AL210" s="238" t="s">
        <v>120</v>
      </c>
      <c r="AM210" s="238" t="s">
        <v>1050</v>
      </c>
      <c r="AN210" s="238" t="s">
        <v>1051</v>
      </c>
      <c r="AO210" s="238"/>
      <c r="AP210" s="238"/>
      <c r="AQ210" s="242"/>
      <c r="AR210" s="242"/>
      <c r="AS210" s="242"/>
      <c r="AT210" s="242"/>
      <c r="AU210" s="242"/>
      <c r="AV210" s="242"/>
      <c r="AW210" s="247"/>
      <c r="AX210" s="246" t="s">
        <v>1049</v>
      </c>
      <c r="AY210" s="247" t="s">
        <v>1059</v>
      </c>
    </row>
    <row r="211" spans="1:235" s="35" customFormat="1" ht="12.95" customHeight="1" x14ac:dyDescent="0.25">
      <c r="A211" s="324" t="s">
        <v>101</v>
      </c>
      <c r="B211" s="324"/>
      <c r="C211" s="325" t="s">
        <v>214</v>
      </c>
      <c r="D211" s="326" t="s">
        <v>1052</v>
      </c>
      <c r="E211" s="327" t="s">
        <v>1019</v>
      </c>
      <c r="F211" s="326"/>
      <c r="G211" s="326" t="s">
        <v>1020</v>
      </c>
      <c r="H211" s="326" t="s">
        <v>1021</v>
      </c>
      <c r="I211" s="326" t="s">
        <v>1022</v>
      </c>
      <c r="J211" s="326" t="s">
        <v>239</v>
      </c>
      <c r="K211" s="326"/>
      <c r="L211" s="326"/>
      <c r="M211" s="326">
        <v>40</v>
      </c>
      <c r="N211" s="326">
        <v>230000000</v>
      </c>
      <c r="O211" s="324" t="s">
        <v>219</v>
      </c>
      <c r="P211" s="315" t="s">
        <v>330</v>
      </c>
      <c r="Q211" s="326" t="s">
        <v>114</v>
      </c>
      <c r="R211" s="326">
        <v>230000000</v>
      </c>
      <c r="S211" s="326" t="s">
        <v>311</v>
      </c>
      <c r="T211" s="326"/>
      <c r="U211" s="326"/>
      <c r="V211" s="326"/>
      <c r="W211" s="326" t="s">
        <v>1053</v>
      </c>
      <c r="X211" s="326"/>
      <c r="Y211" s="326"/>
      <c r="Z211" s="328">
        <v>30</v>
      </c>
      <c r="AA211" s="326">
        <v>60</v>
      </c>
      <c r="AB211" s="326">
        <v>10</v>
      </c>
      <c r="AC211" s="326"/>
      <c r="AD211" s="329" t="s">
        <v>119</v>
      </c>
      <c r="AE211" s="326"/>
      <c r="AF211" s="326"/>
      <c r="AG211" s="330">
        <v>69817350</v>
      </c>
      <c r="AH211" s="331">
        <f>AG211*1.12</f>
        <v>78195432</v>
      </c>
      <c r="AI211" s="332"/>
      <c r="AJ211" s="330">
        <v>50000000</v>
      </c>
      <c r="AK211" s="331">
        <f>AJ211*1.12</f>
        <v>56000000.000000007</v>
      </c>
      <c r="AL211" s="326" t="s">
        <v>120</v>
      </c>
      <c r="AM211" s="326" t="s">
        <v>1023</v>
      </c>
      <c r="AN211" s="326" t="s">
        <v>1024</v>
      </c>
      <c r="AO211" s="326"/>
      <c r="AP211" s="326"/>
      <c r="AQ211" s="326"/>
      <c r="AR211" s="326"/>
      <c r="AS211" s="326"/>
      <c r="AT211" s="326"/>
      <c r="AU211" s="326"/>
      <c r="AV211" s="326"/>
      <c r="AW211" s="326"/>
      <c r="AX211" s="333" t="s">
        <v>1054</v>
      </c>
      <c r="AY211" s="333" t="s">
        <v>997</v>
      </c>
    </row>
    <row r="212" spans="1:235" s="35" customFormat="1" ht="12.95" customHeight="1" x14ac:dyDescent="0.25">
      <c r="A212" s="324" t="s">
        <v>101</v>
      </c>
      <c r="B212" s="324"/>
      <c r="C212" s="324" t="s">
        <v>214</v>
      </c>
      <c r="D212" s="326" t="s">
        <v>1055</v>
      </c>
      <c r="E212" s="334" t="s">
        <v>1026</v>
      </c>
      <c r="F212" s="326"/>
      <c r="G212" s="326" t="s">
        <v>1020</v>
      </c>
      <c r="H212" s="326" t="s">
        <v>1021</v>
      </c>
      <c r="I212" s="326" t="s">
        <v>1022</v>
      </c>
      <c r="J212" s="335" t="s">
        <v>239</v>
      </c>
      <c r="K212" s="326"/>
      <c r="L212" s="326"/>
      <c r="M212" s="328">
        <v>40</v>
      </c>
      <c r="N212" s="326">
        <v>230000000</v>
      </c>
      <c r="O212" s="324" t="s">
        <v>219</v>
      </c>
      <c r="P212" s="315" t="s">
        <v>330</v>
      </c>
      <c r="Q212" s="326" t="s">
        <v>114</v>
      </c>
      <c r="R212" s="335">
        <v>230000000</v>
      </c>
      <c r="S212" s="336" t="s">
        <v>339</v>
      </c>
      <c r="T212" s="326"/>
      <c r="U212" s="326"/>
      <c r="V212" s="326"/>
      <c r="W212" s="326" t="s">
        <v>1053</v>
      </c>
      <c r="X212" s="326"/>
      <c r="Y212" s="326"/>
      <c r="Z212" s="328">
        <v>30</v>
      </c>
      <c r="AA212" s="328">
        <v>60</v>
      </c>
      <c r="AB212" s="328">
        <v>10</v>
      </c>
      <c r="AC212" s="326"/>
      <c r="AD212" s="329" t="s">
        <v>119</v>
      </c>
      <c r="AE212" s="337"/>
      <c r="AF212" s="338"/>
      <c r="AG212" s="330">
        <v>64972323</v>
      </c>
      <c r="AH212" s="331">
        <f>AG212*1.12</f>
        <v>72769001.760000005</v>
      </c>
      <c r="AI212" s="332"/>
      <c r="AJ212" s="330">
        <v>20000000</v>
      </c>
      <c r="AK212" s="331">
        <f t="shared" ref="AK212:AK213" si="6">AJ212*1.12</f>
        <v>22400000.000000004</v>
      </c>
      <c r="AL212" s="328" t="s">
        <v>120</v>
      </c>
      <c r="AM212" s="326" t="s">
        <v>1027</v>
      </c>
      <c r="AN212" s="326" t="s">
        <v>1028</v>
      </c>
      <c r="AO212" s="326"/>
      <c r="AP212" s="326"/>
      <c r="AQ212" s="326"/>
      <c r="AR212" s="326"/>
      <c r="AS212" s="326"/>
      <c r="AT212" s="326"/>
      <c r="AU212" s="326"/>
      <c r="AV212" s="326"/>
      <c r="AW212" s="326"/>
      <c r="AX212" s="333" t="s">
        <v>1054</v>
      </c>
      <c r="AY212" s="333" t="s">
        <v>997</v>
      </c>
    </row>
    <row r="213" spans="1:235" s="35" customFormat="1" ht="12.95" customHeight="1" x14ac:dyDescent="0.2">
      <c r="A213" s="324" t="s">
        <v>101</v>
      </c>
      <c r="B213" s="324"/>
      <c r="C213" s="339" t="s">
        <v>214</v>
      </c>
      <c r="D213" s="326" t="s">
        <v>1056</v>
      </c>
      <c r="E213" s="340">
        <v>20200764</v>
      </c>
      <c r="F213" s="326"/>
      <c r="G213" s="326" t="s">
        <v>344</v>
      </c>
      <c r="H213" s="326" t="s">
        <v>345</v>
      </c>
      <c r="I213" s="326" t="s">
        <v>345</v>
      </c>
      <c r="J213" s="326" t="s">
        <v>239</v>
      </c>
      <c r="K213" s="326"/>
      <c r="L213" s="326"/>
      <c r="M213" s="326">
        <v>40</v>
      </c>
      <c r="N213" s="326">
        <v>230000000</v>
      </c>
      <c r="O213" s="324" t="s">
        <v>219</v>
      </c>
      <c r="P213" s="315" t="s">
        <v>330</v>
      </c>
      <c r="Q213" s="326" t="s">
        <v>114</v>
      </c>
      <c r="R213" s="326">
        <v>230000000</v>
      </c>
      <c r="S213" s="336" t="s">
        <v>221</v>
      </c>
      <c r="T213" s="326"/>
      <c r="U213" s="326"/>
      <c r="V213" s="326"/>
      <c r="W213" s="326" t="s">
        <v>1053</v>
      </c>
      <c r="X213" s="326"/>
      <c r="Y213" s="326"/>
      <c r="Z213" s="328">
        <v>30</v>
      </c>
      <c r="AA213" s="326">
        <v>60</v>
      </c>
      <c r="AB213" s="326">
        <v>10</v>
      </c>
      <c r="AC213" s="326"/>
      <c r="AD213" s="329" t="s">
        <v>119</v>
      </c>
      <c r="AE213" s="326"/>
      <c r="AF213" s="326"/>
      <c r="AG213" s="330">
        <v>119116903</v>
      </c>
      <c r="AH213" s="331">
        <f>AG213*1.12</f>
        <v>133410931.36000001</v>
      </c>
      <c r="AI213" s="332"/>
      <c r="AJ213" s="330">
        <v>100000000</v>
      </c>
      <c r="AK213" s="331">
        <f t="shared" si="6"/>
        <v>112000000.00000001</v>
      </c>
      <c r="AL213" s="326" t="s">
        <v>120</v>
      </c>
      <c r="AM213" s="326" t="s">
        <v>1030</v>
      </c>
      <c r="AN213" s="341" t="s">
        <v>1031</v>
      </c>
      <c r="AO213" s="326"/>
      <c r="AP213" s="326"/>
      <c r="AQ213" s="326"/>
      <c r="AR213" s="326"/>
      <c r="AS213" s="326"/>
      <c r="AT213" s="332"/>
      <c r="AU213" s="326"/>
      <c r="AV213" s="326"/>
      <c r="AW213" s="326"/>
      <c r="AX213" s="333" t="s">
        <v>1054</v>
      </c>
      <c r="AY213" s="333" t="s">
        <v>997</v>
      </c>
    </row>
    <row r="214" spans="1:235" s="35" customFormat="1" ht="12.95" customHeight="1" x14ac:dyDescent="0.2">
      <c r="A214" s="315" t="s">
        <v>453</v>
      </c>
      <c r="B214" s="315"/>
      <c r="C214" s="342" t="s">
        <v>214</v>
      </c>
      <c r="D214" s="326" t="s">
        <v>1057</v>
      </c>
      <c r="E214" s="343">
        <v>20200820</v>
      </c>
      <c r="F214" s="344"/>
      <c r="G214" s="344" t="s">
        <v>300</v>
      </c>
      <c r="H214" s="345" t="s">
        <v>301</v>
      </c>
      <c r="I214" s="345" t="s">
        <v>301</v>
      </c>
      <c r="J214" s="342" t="s">
        <v>287</v>
      </c>
      <c r="K214" s="346" t="s">
        <v>288</v>
      </c>
      <c r="L214" s="346"/>
      <c r="M214" s="347">
        <v>100</v>
      </c>
      <c r="N214" s="346" t="s">
        <v>111</v>
      </c>
      <c r="O214" s="324" t="s">
        <v>219</v>
      </c>
      <c r="P214" s="315" t="s">
        <v>330</v>
      </c>
      <c r="Q214" s="315" t="s">
        <v>114</v>
      </c>
      <c r="R214" s="346" t="s">
        <v>111</v>
      </c>
      <c r="S214" s="344" t="s">
        <v>231</v>
      </c>
      <c r="T214" s="346"/>
      <c r="U214" s="346"/>
      <c r="V214" s="346"/>
      <c r="W214" s="346" t="s">
        <v>223</v>
      </c>
      <c r="X214" s="346"/>
      <c r="Y214" s="346"/>
      <c r="Z214" s="347">
        <v>0</v>
      </c>
      <c r="AA214" s="347">
        <v>100</v>
      </c>
      <c r="AB214" s="347">
        <v>0</v>
      </c>
      <c r="AC214" s="346"/>
      <c r="AD214" s="329" t="s">
        <v>119</v>
      </c>
      <c r="AE214" s="346">
        <v>1</v>
      </c>
      <c r="AF214" s="348">
        <v>95606563.049999997</v>
      </c>
      <c r="AG214" s="349">
        <v>95606563.049999997</v>
      </c>
      <c r="AH214" s="350">
        <f t="shared" ref="AH214:AH215" si="7">AG214*1.12</f>
        <v>107079350.61600001</v>
      </c>
      <c r="AI214" s="346"/>
      <c r="AJ214" s="351"/>
      <c r="AK214" s="351"/>
      <c r="AL214" s="342" t="s">
        <v>120</v>
      </c>
      <c r="AM214" s="325" t="s">
        <v>1033</v>
      </c>
      <c r="AN214" s="325" t="s">
        <v>1034</v>
      </c>
      <c r="AO214" s="352"/>
      <c r="AP214" s="346"/>
      <c r="AQ214" s="346"/>
      <c r="AR214" s="346"/>
      <c r="AS214" s="346"/>
      <c r="AT214" s="346"/>
      <c r="AU214" s="346"/>
      <c r="AV214" s="346"/>
      <c r="AW214" s="346"/>
      <c r="AX214" s="315" t="s">
        <v>64</v>
      </c>
      <c r="AY214" s="346" t="s">
        <v>1017</v>
      </c>
    </row>
    <row r="215" spans="1:235" s="35" customFormat="1" ht="12.95" customHeight="1" x14ac:dyDescent="0.2">
      <c r="A215" s="315" t="s">
        <v>101</v>
      </c>
      <c r="B215" s="315"/>
      <c r="C215" s="342" t="s">
        <v>214</v>
      </c>
      <c r="D215" s="326" t="s">
        <v>1058</v>
      </c>
      <c r="E215" s="343">
        <v>20200830</v>
      </c>
      <c r="F215" s="344"/>
      <c r="G215" s="344" t="s">
        <v>1036</v>
      </c>
      <c r="H215" s="345" t="s">
        <v>1037</v>
      </c>
      <c r="I215" s="345" t="s">
        <v>1037</v>
      </c>
      <c r="J215" s="346" t="s">
        <v>353</v>
      </c>
      <c r="K215" s="325" t="s">
        <v>1038</v>
      </c>
      <c r="L215" s="346"/>
      <c r="M215" s="347" t="s">
        <v>1039</v>
      </c>
      <c r="N215" s="353" t="s">
        <v>111</v>
      </c>
      <c r="O215" s="324" t="s">
        <v>219</v>
      </c>
      <c r="P215" s="315" t="s">
        <v>330</v>
      </c>
      <c r="Q215" s="315" t="s">
        <v>114</v>
      </c>
      <c r="R215" s="346">
        <v>230000000</v>
      </c>
      <c r="S215" s="344" t="s">
        <v>1040</v>
      </c>
      <c r="T215" s="346"/>
      <c r="U215" s="346"/>
      <c r="V215" s="346"/>
      <c r="W215" s="346" t="s">
        <v>223</v>
      </c>
      <c r="X215" s="346"/>
      <c r="Y215" s="346"/>
      <c r="Z215" s="347">
        <v>100</v>
      </c>
      <c r="AA215" s="347">
        <v>0</v>
      </c>
      <c r="AB215" s="347">
        <v>0</v>
      </c>
      <c r="AC215" s="346"/>
      <c r="AD215" s="329" t="s">
        <v>119</v>
      </c>
      <c r="AE215" s="346"/>
      <c r="AF215" s="348"/>
      <c r="AG215" s="349">
        <v>1800000</v>
      </c>
      <c r="AH215" s="350">
        <f t="shared" si="7"/>
        <v>2016000.0000000002</v>
      </c>
      <c r="AI215" s="346"/>
      <c r="AJ215" s="351"/>
      <c r="AK215" s="351"/>
      <c r="AL215" s="342" t="s">
        <v>120</v>
      </c>
      <c r="AM215" s="325"/>
      <c r="AN215" s="325" t="s">
        <v>1041</v>
      </c>
      <c r="AO215" s="352"/>
      <c r="AP215" s="346"/>
      <c r="AQ215" s="346"/>
      <c r="AR215" s="346"/>
      <c r="AS215" s="346"/>
      <c r="AT215" s="346"/>
      <c r="AU215" s="346"/>
      <c r="AV215" s="346"/>
      <c r="AW215" s="346"/>
      <c r="AX215" s="315" t="s">
        <v>64</v>
      </c>
      <c r="AY215" s="346" t="s">
        <v>1017</v>
      </c>
    </row>
    <row r="216" spans="1:235" ht="12.95" customHeight="1" x14ac:dyDescent="0.25">
      <c r="A216" s="23"/>
      <c r="B216" s="23"/>
      <c r="C216" s="23"/>
      <c r="D216" s="23"/>
      <c r="E216" s="22"/>
      <c r="F216" s="20" t="s">
        <v>355</v>
      </c>
      <c r="G216" s="23"/>
      <c r="H216" s="23"/>
      <c r="I216" s="23"/>
      <c r="J216" s="23"/>
      <c r="K216" s="23"/>
      <c r="L216" s="22"/>
      <c r="M216" s="23"/>
      <c r="N216" s="23"/>
      <c r="O216" s="83"/>
      <c r="P216" s="22"/>
      <c r="Q216" s="22"/>
      <c r="R216" s="23"/>
      <c r="S216" s="83"/>
      <c r="T216" s="22"/>
      <c r="U216" s="22"/>
      <c r="V216" s="22"/>
      <c r="W216" s="22"/>
      <c r="X216" s="22"/>
      <c r="Y216" s="22"/>
      <c r="Z216" s="26"/>
      <c r="AA216" s="24"/>
      <c r="AB216" s="26"/>
      <c r="AC216" s="22"/>
      <c r="AD216" s="22"/>
      <c r="AE216" s="27"/>
      <c r="AF216" s="28"/>
      <c r="AG216" s="59">
        <f>SUM(AG209:AG215)</f>
        <v>411313139.05000001</v>
      </c>
      <c r="AH216" s="59">
        <f t="shared" ref="AH216:AK216" si="8">SUM(AH209:AH215)</f>
        <v>460670715.736</v>
      </c>
      <c r="AI216" s="59">
        <f t="shared" si="8"/>
        <v>0</v>
      </c>
      <c r="AJ216" s="59">
        <f t="shared" si="8"/>
        <v>170000000</v>
      </c>
      <c r="AK216" s="59">
        <f t="shared" si="8"/>
        <v>190400000.00000003</v>
      </c>
      <c r="AL216" s="20"/>
      <c r="AM216" s="20"/>
      <c r="AN216" s="20"/>
      <c r="AO216" s="20"/>
      <c r="AP216" s="20"/>
      <c r="AQ216" s="20"/>
      <c r="AR216" s="20"/>
      <c r="AS216" s="20"/>
      <c r="AT216" s="20"/>
      <c r="AU216" s="20"/>
      <c r="AV216" s="20"/>
      <c r="AW216" s="22"/>
      <c r="AX216" s="22"/>
      <c r="AY216" s="22"/>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c r="CV216" s="8"/>
      <c r="CW216" s="8"/>
      <c r="CX216" s="8"/>
      <c r="CY216" s="8"/>
      <c r="CZ216" s="8"/>
      <c r="DA216" s="8"/>
      <c r="DB216" s="8"/>
      <c r="DC216" s="8"/>
      <c r="DD216" s="8"/>
      <c r="DE216" s="8"/>
      <c r="DF216" s="8"/>
      <c r="DG216" s="8"/>
      <c r="DH216" s="8"/>
      <c r="DI216" s="8"/>
      <c r="DJ216" s="8"/>
      <c r="DK216" s="8"/>
      <c r="DL216" s="8"/>
      <c r="DM216" s="8"/>
      <c r="DN216" s="8"/>
      <c r="DO216" s="8"/>
      <c r="DP216" s="8"/>
      <c r="DQ216" s="8"/>
      <c r="DR216" s="8"/>
      <c r="DS216" s="8"/>
      <c r="DT216" s="8"/>
      <c r="DU216" s="8"/>
      <c r="DV216" s="8"/>
      <c r="DW216" s="8"/>
      <c r="DX216" s="8"/>
      <c r="DY216" s="8"/>
      <c r="DZ216" s="8"/>
      <c r="EA216" s="8"/>
      <c r="EB216" s="8"/>
      <c r="EC216" s="8"/>
      <c r="ED216" s="8"/>
      <c r="EE216" s="8"/>
      <c r="EF216" s="8"/>
      <c r="EG216" s="8"/>
      <c r="EH216" s="8"/>
      <c r="EI216" s="8"/>
      <c r="EJ216" s="8"/>
      <c r="EK216" s="8"/>
      <c r="EL216" s="8"/>
      <c r="EM216" s="8"/>
      <c r="EN216" s="8"/>
      <c r="EO216" s="8"/>
      <c r="EP216" s="8"/>
      <c r="EQ216" s="8"/>
      <c r="ER216" s="8"/>
      <c r="ES216" s="8"/>
      <c r="ET216" s="8"/>
      <c r="EU216" s="8"/>
      <c r="EV216" s="8"/>
      <c r="EW216" s="8"/>
      <c r="EX216" s="8"/>
      <c r="EY216" s="8"/>
      <c r="EZ216" s="8"/>
      <c r="FA216" s="8"/>
      <c r="FB216" s="8"/>
      <c r="FC216" s="8"/>
      <c r="FD216" s="8"/>
      <c r="FE216" s="8"/>
      <c r="FF216" s="8"/>
      <c r="FG216" s="8"/>
      <c r="FH216" s="8"/>
      <c r="FI216" s="8"/>
      <c r="FJ216" s="8"/>
      <c r="FK216" s="8"/>
      <c r="FL216" s="8"/>
      <c r="FM216" s="8"/>
      <c r="FN216" s="8"/>
      <c r="FO216" s="8"/>
      <c r="FP216" s="8"/>
      <c r="FQ216" s="8"/>
      <c r="FR216" s="8"/>
      <c r="FS216" s="8"/>
      <c r="FT216" s="8"/>
      <c r="FU216" s="8"/>
      <c r="FV216" s="8"/>
      <c r="FW216" s="8"/>
      <c r="FX216" s="8"/>
      <c r="FY216" s="8"/>
      <c r="FZ216" s="8"/>
      <c r="GA216" s="8"/>
      <c r="GB216" s="8"/>
      <c r="GC216" s="8"/>
      <c r="GD216" s="8"/>
      <c r="GE216" s="8"/>
      <c r="GF216" s="8"/>
      <c r="GG216" s="8"/>
      <c r="GH216" s="8"/>
      <c r="GI216" s="8"/>
      <c r="GJ216" s="8"/>
      <c r="GK216" s="8"/>
      <c r="GL216" s="8"/>
      <c r="GM216" s="8"/>
      <c r="GN216" s="8"/>
      <c r="GO216" s="8"/>
      <c r="GP216" s="8"/>
      <c r="GQ216" s="8"/>
      <c r="GR216" s="8"/>
      <c r="GS216" s="8"/>
      <c r="GT216" s="8"/>
      <c r="GU216" s="8"/>
      <c r="GV216" s="8"/>
      <c r="GW216" s="8"/>
      <c r="GX216" s="8"/>
      <c r="GY216" s="8"/>
      <c r="GZ216" s="8"/>
      <c r="HA216" s="8"/>
      <c r="HB216" s="8"/>
      <c r="HC216" s="8"/>
      <c r="HD216" s="8"/>
      <c r="HE216" s="8"/>
      <c r="HF216" s="8"/>
      <c r="HG216" s="8"/>
      <c r="HH216" s="8"/>
      <c r="HI216" s="8"/>
      <c r="HJ216" s="8"/>
      <c r="HK216" s="8"/>
      <c r="HL216" s="8"/>
      <c r="HM216" s="8"/>
      <c r="HN216" s="8"/>
      <c r="HO216" s="8"/>
      <c r="HP216" s="8"/>
      <c r="HQ216" s="8"/>
      <c r="HR216" s="8"/>
      <c r="HS216" s="8"/>
      <c r="HT216" s="8"/>
      <c r="HU216" s="8"/>
      <c r="HV216" s="8"/>
      <c r="HW216" s="8"/>
      <c r="HX216" s="8"/>
      <c r="HY216" s="8"/>
      <c r="HZ216" s="8"/>
      <c r="IA216" s="8"/>
    </row>
    <row r="217" spans="1:235" ht="12.95" customHeight="1" x14ac:dyDescent="0.25">
      <c r="A217" s="20"/>
      <c r="B217" s="20"/>
      <c r="C217" s="20"/>
      <c r="D217" s="20"/>
      <c r="E217" s="20"/>
      <c r="F217" s="20" t="s">
        <v>356</v>
      </c>
      <c r="G217" s="20"/>
      <c r="H217" s="20"/>
      <c r="I217" s="20"/>
      <c r="J217" s="20"/>
      <c r="K217" s="20"/>
      <c r="L217" s="20"/>
      <c r="M217" s="20"/>
      <c r="N217" s="20"/>
      <c r="O217" s="20"/>
      <c r="P217" s="20"/>
      <c r="Q217" s="20"/>
      <c r="R217" s="20"/>
      <c r="S217" s="20"/>
      <c r="T217" s="20"/>
      <c r="U217" s="20"/>
      <c r="V217" s="20"/>
      <c r="W217" s="20"/>
      <c r="X217" s="20"/>
      <c r="Y217" s="20"/>
      <c r="Z217" s="98"/>
      <c r="AA217" s="14"/>
      <c r="AB217" s="14"/>
      <c r="AC217" s="20"/>
      <c r="AD217" s="20"/>
      <c r="AE217" s="14"/>
      <c r="AF217" s="14"/>
      <c r="AG217" s="15"/>
      <c r="AH217" s="15"/>
      <c r="AI217" s="99"/>
      <c r="AJ217" s="99"/>
      <c r="AK217" s="99"/>
      <c r="AL217" s="20"/>
      <c r="AM217" s="20"/>
      <c r="AN217" s="20"/>
      <c r="AO217" s="20"/>
      <c r="AP217" s="20"/>
      <c r="AQ217" s="20"/>
      <c r="AR217" s="20"/>
      <c r="AS217" s="20"/>
      <c r="AT217" s="20"/>
      <c r="AU217" s="20"/>
      <c r="AV217" s="24"/>
      <c r="AW217" s="22"/>
      <c r="AX217" s="22"/>
      <c r="AY217" s="1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8"/>
      <c r="DK217" s="8"/>
      <c r="DL217" s="8"/>
      <c r="DM217" s="8"/>
      <c r="DN217" s="8"/>
      <c r="DO217" s="8"/>
      <c r="DP217" s="8"/>
      <c r="DQ217" s="8"/>
      <c r="DR217" s="8"/>
      <c r="DS217" s="8"/>
      <c r="DT217" s="8"/>
      <c r="DU217" s="8"/>
      <c r="DV217" s="8"/>
      <c r="DW217" s="8"/>
      <c r="DX217" s="8"/>
      <c r="DY217" s="8"/>
      <c r="DZ217" s="8"/>
      <c r="EA217" s="8"/>
      <c r="EB217" s="8"/>
      <c r="EC217" s="8"/>
      <c r="ED217" s="8"/>
      <c r="EE217" s="8"/>
      <c r="EF217" s="8"/>
      <c r="EG217" s="8"/>
      <c r="EH217" s="8"/>
      <c r="EI217" s="8"/>
      <c r="EJ217" s="8"/>
      <c r="EK217" s="8"/>
      <c r="EL217" s="8"/>
      <c r="EM217" s="8"/>
      <c r="EN217" s="8"/>
      <c r="EO217" s="8"/>
      <c r="EP217" s="8"/>
      <c r="EQ217" s="8"/>
      <c r="ER217" s="8"/>
      <c r="ES217" s="8"/>
      <c r="ET217" s="8"/>
      <c r="EU217" s="8"/>
      <c r="EV217" s="8"/>
      <c r="EW217" s="8"/>
      <c r="EX217" s="8"/>
      <c r="EY217" s="8"/>
      <c r="EZ217" s="8"/>
      <c r="FA217" s="8"/>
      <c r="FB217" s="8"/>
      <c r="FC217" s="8"/>
      <c r="FD217" s="8"/>
      <c r="FE217" s="8"/>
      <c r="FF217" s="8"/>
      <c r="FG217" s="8"/>
      <c r="FH217" s="8"/>
      <c r="FI217" s="8"/>
      <c r="FJ217" s="8"/>
      <c r="FK217" s="8"/>
      <c r="FL217" s="8"/>
      <c r="FM217" s="8"/>
      <c r="FN217" s="8"/>
      <c r="FO217" s="8"/>
      <c r="FP217" s="8"/>
      <c r="FQ217" s="8"/>
      <c r="FR217" s="8"/>
      <c r="FS217" s="8"/>
      <c r="FT217" s="8"/>
      <c r="FU217" s="8"/>
      <c r="FV217" s="8"/>
      <c r="FW217" s="8"/>
      <c r="FX217" s="8"/>
      <c r="FY217" s="8"/>
      <c r="FZ217" s="8"/>
      <c r="GA217" s="8"/>
      <c r="GB217" s="8"/>
      <c r="GC217" s="8"/>
      <c r="GD217" s="8"/>
      <c r="GE217" s="8"/>
      <c r="GF217" s="8"/>
      <c r="GG217" s="8"/>
      <c r="GH217" s="8"/>
      <c r="GI217" s="8"/>
      <c r="GJ217" s="8"/>
      <c r="GK217" s="8"/>
      <c r="GL217" s="8"/>
      <c r="GM217" s="8"/>
      <c r="GN217" s="8"/>
      <c r="GO217" s="8"/>
      <c r="GP217" s="8"/>
      <c r="GQ217" s="8"/>
      <c r="GR217" s="8"/>
      <c r="GS217" s="8"/>
      <c r="GT217" s="8"/>
      <c r="GU217" s="8"/>
      <c r="GV217" s="8"/>
      <c r="GW217" s="8"/>
      <c r="GX217" s="8"/>
      <c r="GY217" s="8"/>
      <c r="GZ217" s="8"/>
      <c r="HA217" s="8"/>
      <c r="HB217" s="8"/>
      <c r="HC217" s="8"/>
      <c r="HD217" s="8"/>
      <c r="HE217" s="8"/>
      <c r="HF217" s="8"/>
      <c r="HG217" s="8"/>
      <c r="HH217" s="8"/>
      <c r="HI217" s="8"/>
      <c r="HJ217" s="8"/>
      <c r="HK217" s="8"/>
      <c r="HL217" s="8"/>
      <c r="HM217" s="8"/>
      <c r="HN217" s="8"/>
      <c r="HO217" s="8"/>
      <c r="HP217" s="8"/>
      <c r="HQ217" s="8"/>
      <c r="HR217" s="8"/>
      <c r="HS217" s="8"/>
      <c r="HT217" s="8"/>
      <c r="HU217" s="8"/>
      <c r="HV217" s="8"/>
      <c r="HW217" s="8"/>
      <c r="HX217" s="8"/>
      <c r="HY217" s="8"/>
      <c r="HZ217" s="8"/>
      <c r="IA217" s="8"/>
    </row>
    <row r="218" spans="1:235" ht="12.95" customHeight="1" x14ac:dyDescent="0.25">
      <c r="A218" s="20"/>
      <c r="B218" s="20"/>
      <c r="C218" s="20"/>
      <c r="D218" s="20"/>
      <c r="E218" s="20"/>
      <c r="F218" s="20" t="s">
        <v>100</v>
      </c>
      <c r="G218" s="20"/>
      <c r="H218" s="20"/>
      <c r="I218" s="20"/>
      <c r="J218" s="20"/>
      <c r="K218" s="20"/>
      <c r="L218" s="20"/>
      <c r="M218" s="20"/>
      <c r="N218" s="20"/>
      <c r="O218" s="20"/>
      <c r="P218" s="20"/>
      <c r="Q218" s="20"/>
      <c r="R218" s="20"/>
      <c r="S218" s="20"/>
      <c r="T218" s="20"/>
      <c r="U218" s="20"/>
      <c r="V218" s="20"/>
      <c r="W218" s="20"/>
      <c r="X218" s="20"/>
      <c r="Y218" s="20"/>
      <c r="Z218" s="98"/>
      <c r="AA218" s="14"/>
      <c r="AB218" s="14"/>
      <c r="AC218" s="20"/>
      <c r="AD218" s="20"/>
      <c r="AE218" s="14"/>
      <c r="AF218" s="14"/>
      <c r="AG218" s="15"/>
      <c r="AH218" s="15"/>
      <c r="AI218" s="99"/>
      <c r="AJ218" s="99"/>
      <c r="AK218" s="99"/>
      <c r="AL218" s="22"/>
      <c r="AM218" s="22"/>
      <c r="AN218" s="22"/>
      <c r="AO218" s="22"/>
      <c r="AP218" s="22"/>
      <c r="AQ218" s="22"/>
      <c r="AR218" s="22"/>
      <c r="AS218" s="22"/>
      <c r="AT218" s="22"/>
      <c r="AU218" s="22"/>
      <c r="AV218" s="22"/>
      <c r="AW218" s="22"/>
      <c r="AX218" s="22"/>
      <c r="AY218" s="100"/>
      <c r="AZ218" s="101"/>
      <c r="BA218" s="101"/>
      <c r="BB218" s="101"/>
      <c r="BC218" s="101"/>
      <c r="BD218" s="101"/>
      <c r="BE218" s="101"/>
      <c r="BF218" s="101"/>
      <c r="BG218" s="101"/>
      <c r="BH218" s="101"/>
      <c r="BI218" s="101"/>
      <c r="BJ218" s="101"/>
      <c r="BK218" s="101"/>
      <c r="BL218" s="101"/>
      <c r="BM218" s="101"/>
      <c r="BN218" s="101"/>
      <c r="BO218" s="101"/>
      <c r="BP218" s="101"/>
      <c r="BQ218" s="101"/>
      <c r="BR218" s="101"/>
      <c r="BS218" s="101"/>
      <c r="BT218" s="101"/>
      <c r="BU218" s="101"/>
      <c r="BV218" s="101"/>
      <c r="BW218" s="101"/>
      <c r="BX218" s="101"/>
      <c r="BY218" s="101"/>
      <c r="BZ218" s="101"/>
      <c r="CA218" s="101"/>
      <c r="CB218" s="101"/>
      <c r="CC218" s="101"/>
      <c r="CD218" s="101"/>
      <c r="CE218" s="101"/>
      <c r="CF218" s="101"/>
      <c r="CG218" s="101"/>
      <c r="CH218" s="101"/>
      <c r="CI218" s="101"/>
      <c r="CJ218" s="101"/>
      <c r="CK218" s="101"/>
      <c r="CL218" s="101"/>
      <c r="CM218" s="101"/>
      <c r="CN218" s="101"/>
      <c r="CO218" s="101"/>
      <c r="CP218" s="101"/>
      <c r="CQ218" s="101"/>
      <c r="CR218" s="101"/>
      <c r="CS218" s="101"/>
      <c r="CT218" s="101"/>
      <c r="CU218" s="101"/>
      <c r="CV218" s="101"/>
      <c r="CW218" s="101"/>
      <c r="CX218" s="101"/>
      <c r="CY218" s="101"/>
      <c r="CZ218" s="101"/>
      <c r="DA218" s="101"/>
      <c r="DB218" s="101"/>
      <c r="DC218" s="101"/>
      <c r="DD218" s="101"/>
      <c r="DE218" s="101"/>
      <c r="DF218" s="101"/>
      <c r="DG218" s="101"/>
      <c r="DH218" s="101"/>
      <c r="DI218" s="101"/>
      <c r="DJ218" s="101"/>
      <c r="DK218" s="101"/>
      <c r="DL218" s="101"/>
      <c r="DM218" s="101"/>
      <c r="DN218" s="101"/>
      <c r="DO218" s="101"/>
      <c r="DP218" s="101"/>
      <c r="DQ218" s="101"/>
      <c r="DR218" s="101"/>
      <c r="DS218" s="101"/>
      <c r="DT218" s="101"/>
      <c r="DU218" s="101"/>
      <c r="DV218" s="101"/>
      <c r="DW218" s="101"/>
      <c r="DX218" s="101"/>
      <c r="DY218" s="101"/>
      <c r="DZ218" s="101"/>
      <c r="EA218" s="101"/>
      <c r="EB218" s="101"/>
      <c r="EC218" s="101"/>
      <c r="ED218" s="101"/>
      <c r="EE218" s="101"/>
      <c r="EF218" s="101"/>
      <c r="EG218" s="101"/>
      <c r="EH218" s="87"/>
      <c r="EI218" s="87"/>
      <c r="EJ218" s="87"/>
      <c r="EK218" s="87"/>
      <c r="EL218" s="87"/>
      <c r="EM218" s="87"/>
      <c r="EN218" s="87"/>
      <c r="EO218" s="87"/>
      <c r="EP218" s="87"/>
      <c r="EQ218" s="87"/>
      <c r="ER218" s="87"/>
      <c r="ES218" s="87"/>
      <c r="ET218" s="87"/>
      <c r="EU218" s="87"/>
      <c r="EV218" s="87"/>
      <c r="EW218" s="87"/>
      <c r="EX218" s="87"/>
      <c r="EY218" s="87"/>
      <c r="EZ218" s="87"/>
      <c r="FA218" s="87"/>
      <c r="FB218" s="87"/>
      <c r="FC218" s="87"/>
      <c r="FD218" s="87"/>
      <c r="FE218" s="87"/>
      <c r="FF218" s="87"/>
      <c r="FG218" s="87"/>
      <c r="FH218" s="87"/>
      <c r="FI218" s="87"/>
      <c r="FJ218" s="87"/>
      <c r="FK218" s="87"/>
      <c r="FL218" s="87"/>
      <c r="FM218" s="87"/>
      <c r="FN218" s="87"/>
      <c r="FO218" s="87"/>
      <c r="FP218" s="87"/>
      <c r="FQ218" s="87"/>
      <c r="FR218" s="87"/>
      <c r="FS218" s="87"/>
      <c r="FT218" s="87"/>
      <c r="FU218" s="87"/>
      <c r="FV218" s="87"/>
      <c r="FW218" s="87"/>
      <c r="FX218" s="87"/>
      <c r="FY218" s="87"/>
      <c r="FZ218" s="87"/>
      <c r="GA218" s="87"/>
      <c r="GB218" s="87"/>
      <c r="GC218" s="87"/>
      <c r="GD218" s="87"/>
      <c r="GE218" s="87"/>
      <c r="GF218" s="87"/>
      <c r="GG218" s="87"/>
      <c r="GH218" s="87"/>
      <c r="GI218" s="87"/>
      <c r="GJ218" s="87"/>
      <c r="GK218" s="87"/>
      <c r="GL218" s="87"/>
      <c r="GM218" s="87"/>
      <c r="GN218" s="87"/>
      <c r="GO218" s="87"/>
      <c r="GP218" s="87"/>
      <c r="GQ218" s="87"/>
      <c r="GR218" s="87"/>
      <c r="GS218" s="87"/>
      <c r="GT218" s="87"/>
      <c r="GU218" s="87"/>
      <c r="GV218" s="87"/>
      <c r="GW218" s="87"/>
      <c r="GX218" s="87"/>
      <c r="GY218" s="87"/>
      <c r="GZ218" s="87"/>
      <c r="HA218" s="87"/>
      <c r="HB218" s="87"/>
      <c r="HC218" s="87"/>
      <c r="HD218" s="87"/>
      <c r="HE218" s="87"/>
      <c r="HF218" s="87"/>
      <c r="HG218" s="87"/>
      <c r="HH218" s="87"/>
      <c r="HI218" s="87"/>
      <c r="HJ218" s="87"/>
      <c r="HK218" s="87"/>
      <c r="HL218" s="87"/>
      <c r="HM218" s="87"/>
      <c r="HN218" s="87"/>
      <c r="HO218" s="87"/>
      <c r="HP218" s="87"/>
      <c r="HQ218" s="87"/>
      <c r="HR218" s="87"/>
      <c r="HS218" s="87"/>
      <c r="HT218" s="87"/>
      <c r="HU218" s="87"/>
      <c r="HV218" s="87"/>
      <c r="HW218" s="87"/>
      <c r="HX218" s="87"/>
      <c r="HY218" s="87"/>
      <c r="HZ218" s="87"/>
      <c r="IA218" s="87"/>
    </row>
    <row r="219" spans="1:235" s="70" customFormat="1" ht="12.95" customHeight="1" x14ac:dyDescent="0.25">
      <c r="A219" s="130" t="s">
        <v>357</v>
      </c>
      <c r="B219" s="130"/>
      <c r="C219" s="153" t="s">
        <v>358</v>
      </c>
      <c r="D219" s="191" t="s">
        <v>359</v>
      </c>
      <c r="E219" s="192">
        <v>20200687</v>
      </c>
      <c r="F219" s="192"/>
      <c r="G219" s="193" t="s">
        <v>360</v>
      </c>
      <c r="H219" s="193" t="s">
        <v>361</v>
      </c>
      <c r="I219" s="181" t="s">
        <v>361</v>
      </c>
      <c r="J219" s="181" t="s">
        <v>145</v>
      </c>
      <c r="K219" s="181"/>
      <c r="L219" s="194"/>
      <c r="M219" s="181">
        <v>90</v>
      </c>
      <c r="N219" s="140">
        <v>230000000</v>
      </c>
      <c r="O219" s="130" t="s">
        <v>219</v>
      </c>
      <c r="P219" s="130" t="s">
        <v>220</v>
      </c>
      <c r="Q219" s="181" t="s">
        <v>114</v>
      </c>
      <c r="R219" s="192">
        <v>230000000</v>
      </c>
      <c r="S219" s="181" t="s">
        <v>362</v>
      </c>
      <c r="T219" s="181"/>
      <c r="U219" s="181"/>
      <c r="V219" s="181"/>
      <c r="W219" s="181" t="s">
        <v>223</v>
      </c>
      <c r="X219" s="181"/>
      <c r="Y219" s="194"/>
      <c r="Z219" s="194">
        <v>0</v>
      </c>
      <c r="AA219" s="194">
        <v>100</v>
      </c>
      <c r="AB219" s="181">
        <v>0</v>
      </c>
      <c r="AC219" s="125"/>
      <c r="AD219" s="181" t="s">
        <v>119</v>
      </c>
      <c r="AE219" s="195">
        <v>1</v>
      </c>
      <c r="AF219" s="196"/>
      <c r="AG219" s="179">
        <v>25000000</v>
      </c>
      <c r="AH219" s="181">
        <f>IF(AD219="С НДС",AG219*1.12,AG219)</f>
        <v>28000000.000000004</v>
      </c>
      <c r="AI219" s="197"/>
      <c r="AJ219" s="197"/>
      <c r="AK219" s="153"/>
      <c r="AL219" s="135" t="s">
        <v>120</v>
      </c>
      <c r="AM219" s="135" t="s">
        <v>363</v>
      </c>
      <c r="AN219" s="154" t="s">
        <v>364</v>
      </c>
      <c r="AO219" s="181"/>
      <c r="AP219" s="181"/>
      <c r="AQ219" s="181"/>
      <c r="AR219" s="181"/>
      <c r="AS219" s="181"/>
      <c r="AT219" s="181"/>
      <c r="AU219" s="181"/>
      <c r="AV219" s="181"/>
      <c r="AW219" s="124" t="s">
        <v>100</v>
      </c>
      <c r="AX219" s="124" t="s">
        <v>100</v>
      </c>
      <c r="AY219" s="124" t="s">
        <v>122</v>
      </c>
      <c r="AZ219" s="35"/>
      <c r="BA219" s="35"/>
      <c r="BB219" s="35"/>
      <c r="BC219" s="35"/>
      <c r="BD219" s="35"/>
      <c r="BE219" s="35"/>
      <c r="BF219" s="35"/>
      <c r="BG219" s="35"/>
      <c r="BH219" s="35"/>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c r="CG219" s="35"/>
      <c r="CH219" s="35"/>
      <c r="CI219" s="35"/>
      <c r="CJ219" s="35"/>
      <c r="CK219" s="35"/>
      <c r="CL219" s="35"/>
      <c r="CM219" s="35"/>
      <c r="CN219" s="35"/>
      <c r="CO219" s="35"/>
      <c r="CP219" s="35"/>
      <c r="CQ219" s="35"/>
      <c r="CR219" s="35"/>
      <c r="CS219" s="35"/>
      <c r="CT219" s="35"/>
      <c r="CU219" s="35"/>
      <c r="CV219" s="35"/>
      <c r="CW219" s="35"/>
      <c r="CX219" s="35"/>
      <c r="CY219" s="35"/>
      <c r="CZ219" s="35"/>
      <c r="DA219" s="35"/>
      <c r="DB219" s="35"/>
      <c r="DC219" s="35"/>
      <c r="DD219" s="35"/>
      <c r="DE219" s="35"/>
      <c r="DF219" s="35"/>
      <c r="DG219" s="35"/>
      <c r="DH219" s="35"/>
      <c r="DI219" s="35"/>
      <c r="DJ219" s="35"/>
      <c r="DK219" s="35"/>
      <c r="DL219" s="35"/>
      <c r="DM219" s="35"/>
      <c r="DN219" s="35"/>
      <c r="DO219" s="35"/>
      <c r="DP219" s="35"/>
      <c r="DQ219" s="35"/>
      <c r="DR219" s="35"/>
      <c r="DS219" s="35"/>
      <c r="DT219" s="35"/>
      <c r="DU219" s="35"/>
      <c r="DV219" s="35"/>
      <c r="DW219" s="35"/>
      <c r="DX219" s="35"/>
      <c r="DY219" s="35"/>
      <c r="DZ219" s="35"/>
      <c r="EA219" s="35"/>
      <c r="EB219" s="35"/>
      <c r="EC219" s="35"/>
      <c r="ED219" s="35"/>
      <c r="EE219" s="35"/>
      <c r="EF219" s="35"/>
      <c r="EG219" s="35"/>
      <c r="EH219" s="35"/>
      <c r="EI219" s="35"/>
      <c r="EJ219" s="35"/>
      <c r="EK219" s="35"/>
      <c r="EL219" s="35"/>
      <c r="EM219" s="35"/>
      <c r="EN219" s="35"/>
      <c r="EO219" s="35"/>
      <c r="EP219" s="35"/>
      <c r="EQ219" s="35"/>
      <c r="ER219" s="35"/>
      <c r="ES219" s="35"/>
      <c r="ET219" s="35"/>
      <c r="EU219" s="35"/>
      <c r="EV219" s="35"/>
      <c r="EW219" s="35"/>
      <c r="EX219" s="35"/>
      <c r="EY219" s="35"/>
      <c r="EZ219" s="35"/>
      <c r="FA219" s="35"/>
      <c r="FB219" s="35"/>
      <c r="FC219" s="35"/>
      <c r="FD219" s="35"/>
      <c r="FE219" s="35"/>
      <c r="FF219" s="35"/>
      <c r="FG219" s="35"/>
      <c r="FH219" s="35"/>
      <c r="FI219" s="35"/>
      <c r="FJ219" s="35"/>
      <c r="FK219" s="35"/>
      <c r="FL219" s="35"/>
      <c r="FM219" s="35"/>
      <c r="FN219" s="35"/>
      <c r="FO219" s="35"/>
      <c r="FP219" s="35"/>
      <c r="FQ219" s="35"/>
      <c r="FR219" s="35"/>
      <c r="FS219" s="35"/>
      <c r="FT219" s="35"/>
      <c r="FU219" s="35"/>
      <c r="FV219" s="35"/>
      <c r="FW219" s="35"/>
      <c r="FX219" s="35"/>
      <c r="FY219" s="35"/>
      <c r="FZ219" s="35"/>
      <c r="GA219" s="35"/>
      <c r="GB219" s="35"/>
      <c r="GC219" s="35"/>
      <c r="GD219" s="35"/>
      <c r="GE219" s="35"/>
      <c r="GF219" s="35"/>
      <c r="GG219" s="35"/>
      <c r="GH219" s="35"/>
      <c r="GI219" s="35"/>
      <c r="GJ219" s="35"/>
      <c r="GK219" s="35"/>
      <c r="GL219" s="35"/>
      <c r="GM219" s="35"/>
      <c r="GN219" s="35"/>
      <c r="GO219" s="35"/>
      <c r="GP219" s="35"/>
      <c r="GQ219" s="35"/>
      <c r="GR219" s="35"/>
      <c r="GS219" s="35"/>
      <c r="GT219" s="35"/>
      <c r="GU219" s="35"/>
      <c r="GV219" s="35"/>
      <c r="GW219" s="35"/>
      <c r="GX219" s="35"/>
      <c r="GY219" s="35"/>
      <c r="GZ219" s="35"/>
      <c r="HA219" s="35"/>
      <c r="HB219" s="35"/>
      <c r="HC219" s="35"/>
      <c r="HD219" s="35"/>
      <c r="HE219" s="35"/>
      <c r="HF219" s="35"/>
      <c r="HG219" s="35"/>
      <c r="HH219" s="35"/>
      <c r="HI219" s="35"/>
      <c r="HJ219" s="35"/>
      <c r="HK219" s="35"/>
      <c r="HL219" s="35"/>
      <c r="HM219" s="35"/>
      <c r="HN219" s="35"/>
      <c r="HO219" s="35"/>
      <c r="HP219" s="35"/>
      <c r="HQ219" s="35"/>
      <c r="HR219" s="35"/>
      <c r="HS219" s="35"/>
      <c r="HT219" s="35"/>
      <c r="HU219" s="35"/>
      <c r="HV219" s="35"/>
      <c r="HW219" s="35"/>
      <c r="HX219" s="35"/>
      <c r="HY219" s="35"/>
      <c r="HZ219" s="35"/>
    </row>
    <row r="220" spans="1:235" s="35" customFormat="1" ht="12.95" customHeight="1" x14ac:dyDescent="0.2">
      <c r="A220" s="78" t="s">
        <v>367</v>
      </c>
      <c r="B220" s="78"/>
      <c r="C220" s="82" t="s">
        <v>269</v>
      </c>
      <c r="D220" s="97" t="s">
        <v>368</v>
      </c>
      <c r="E220" s="97"/>
      <c r="F220" s="75"/>
      <c r="G220" s="78" t="s">
        <v>369</v>
      </c>
      <c r="H220" s="119" t="s">
        <v>370</v>
      </c>
      <c r="I220" s="119" t="s">
        <v>371</v>
      </c>
      <c r="J220" s="78" t="s">
        <v>372</v>
      </c>
      <c r="K220" s="78" t="s">
        <v>373</v>
      </c>
      <c r="L220" s="78"/>
      <c r="M220" s="120">
        <v>100</v>
      </c>
      <c r="N220" s="82">
        <v>710000000</v>
      </c>
      <c r="O220" s="102" t="s">
        <v>374</v>
      </c>
      <c r="P220" s="72" t="s">
        <v>113</v>
      </c>
      <c r="Q220" s="72" t="s">
        <v>114</v>
      </c>
      <c r="R220" s="72">
        <v>470000000</v>
      </c>
      <c r="S220" s="72" t="s">
        <v>375</v>
      </c>
      <c r="T220" s="72"/>
      <c r="U220" s="72"/>
      <c r="V220" s="72"/>
      <c r="W220" s="92"/>
      <c r="X220" s="72" t="s">
        <v>330</v>
      </c>
      <c r="Y220" s="72" t="s">
        <v>223</v>
      </c>
      <c r="Z220" s="91">
        <v>100</v>
      </c>
      <c r="AA220" s="89">
        <v>0</v>
      </c>
      <c r="AB220" s="91">
        <v>0</v>
      </c>
      <c r="AC220" s="72"/>
      <c r="AD220" s="115" t="s">
        <v>119</v>
      </c>
      <c r="AE220" s="104"/>
      <c r="AF220" s="104">
        <v>4453537.6000000015</v>
      </c>
      <c r="AG220" s="121">
        <v>81009848.944000021</v>
      </c>
      <c r="AH220" s="94">
        <v>90731030.817280024</v>
      </c>
      <c r="AI220" s="94"/>
      <c r="AJ220" s="94"/>
      <c r="AK220" s="94"/>
      <c r="AL220" s="104" t="s">
        <v>376</v>
      </c>
      <c r="AM220" s="72" t="s">
        <v>377</v>
      </c>
      <c r="AN220" s="72" t="s">
        <v>378</v>
      </c>
      <c r="AO220" s="72"/>
      <c r="AP220" s="72"/>
      <c r="AQ220" s="72"/>
      <c r="AR220" s="72"/>
      <c r="AS220" s="72"/>
      <c r="AT220" s="103"/>
      <c r="AU220" s="103"/>
      <c r="AV220" s="103"/>
      <c r="AW220" s="72"/>
      <c r="AX220" s="72"/>
      <c r="AY220" s="72"/>
      <c r="AZ220" s="122"/>
    </row>
    <row r="221" spans="1:235" s="265" customFormat="1" ht="12.95" customHeight="1" x14ac:dyDescent="0.25">
      <c r="A221" s="205" t="s">
        <v>379</v>
      </c>
      <c r="B221" s="205"/>
      <c r="C221" s="206"/>
      <c r="D221" s="208" t="s">
        <v>998</v>
      </c>
      <c r="E221" s="209">
        <v>20200545</v>
      </c>
      <c r="F221" s="209"/>
      <c r="G221" s="205" t="s">
        <v>999</v>
      </c>
      <c r="H221" s="211" t="s">
        <v>1000</v>
      </c>
      <c r="I221" s="211" t="s">
        <v>1001</v>
      </c>
      <c r="J221" s="210" t="s">
        <v>145</v>
      </c>
      <c r="K221" s="205"/>
      <c r="L221" s="205"/>
      <c r="M221" s="210">
        <v>90</v>
      </c>
      <c r="N221" s="206">
        <v>230000000</v>
      </c>
      <c r="O221" s="212" t="s">
        <v>362</v>
      </c>
      <c r="P221" s="213" t="s">
        <v>113</v>
      </c>
      <c r="Q221" s="210" t="s">
        <v>114</v>
      </c>
      <c r="R221" s="206">
        <v>230000000</v>
      </c>
      <c r="S221" s="210" t="s">
        <v>1002</v>
      </c>
      <c r="T221" s="214"/>
      <c r="U221" s="207"/>
      <c r="V221" s="207"/>
      <c r="W221" s="215" t="s">
        <v>223</v>
      </c>
      <c r="X221" s="210"/>
      <c r="Y221" s="215"/>
      <c r="Z221" s="216">
        <v>0</v>
      </c>
      <c r="AA221" s="216">
        <v>90</v>
      </c>
      <c r="AB221" s="216">
        <v>10</v>
      </c>
      <c r="AC221" s="216"/>
      <c r="AD221" s="217" t="s">
        <v>119</v>
      </c>
      <c r="AE221" s="218"/>
      <c r="AF221" s="219"/>
      <c r="AG221" s="220">
        <v>74900000</v>
      </c>
      <c r="AH221" s="220">
        <f t="shared" ref="AH221:AH224" si="9">AG221*1.12</f>
        <v>83888000.000000015</v>
      </c>
      <c r="AI221" s="210"/>
      <c r="AJ221" s="221"/>
      <c r="AK221" s="222"/>
      <c r="AL221" s="216">
        <v>120240021112</v>
      </c>
      <c r="AM221" s="205" t="s">
        <v>1003</v>
      </c>
      <c r="AN221" s="212" t="s">
        <v>1004</v>
      </c>
      <c r="AO221" s="212"/>
      <c r="AP221" s="223"/>
      <c r="AQ221" s="214"/>
      <c r="AR221" s="214"/>
      <c r="AS221" s="214"/>
      <c r="AT221" s="214"/>
      <c r="AU221" s="214"/>
      <c r="AV221" s="214"/>
      <c r="AW221" s="214"/>
      <c r="AX221" s="214"/>
      <c r="AY221" s="214"/>
    </row>
    <row r="222" spans="1:235" s="265" customFormat="1" ht="12.95" customHeight="1" x14ac:dyDescent="0.25">
      <c r="A222" s="205" t="s">
        <v>379</v>
      </c>
      <c r="B222" s="205"/>
      <c r="C222" s="206"/>
      <c r="D222" s="208" t="s">
        <v>1005</v>
      </c>
      <c r="E222" s="209">
        <v>20200546</v>
      </c>
      <c r="F222" s="209"/>
      <c r="G222" s="205" t="s">
        <v>999</v>
      </c>
      <c r="H222" s="211" t="s">
        <v>1000</v>
      </c>
      <c r="I222" s="211" t="s">
        <v>1001</v>
      </c>
      <c r="J222" s="210" t="s">
        <v>145</v>
      </c>
      <c r="K222" s="205"/>
      <c r="L222" s="205"/>
      <c r="M222" s="210">
        <v>90</v>
      </c>
      <c r="N222" s="206">
        <v>230000000</v>
      </c>
      <c r="O222" s="212" t="s">
        <v>362</v>
      </c>
      <c r="P222" s="213" t="s">
        <v>113</v>
      </c>
      <c r="Q222" s="210" t="s">
        <v>114</v>
      </c>
      <c r="R222" s="206">
        <v>230000000</v>
      </c>
      <c r="S222" s="210" t="s">
        <v>1006</v>
      </c>
      <c r="T222" s="214"/>
      <c r="U222" s="210"/>
      <c r="V222" s="210"/>
      <c r="W222" s="215" t="s">
        <v>223</v>
      </c>
      <c r="X222" s="210"/>
      <c r="Y222" s="215"/>
      <c r="Z222" s="216">
        <v>0</v>
      </c>
      <c r="AA222" s="216">
        <v>90</v>
      </c>
      <c r="AB222" s="216">
        <v>10</v>
      </c>
      <c r="AC222" s="216"/>
      <c r="AD222" s="217" t="s">
        <v>119</v>
      </c>
      <c r="AE222" s="218"/>
      <c r="AF222" s="219"/>
      <c r="AG222" s="220">
        <v>28000000</v>
      </c>
      <c r="AH222" s="220">
        <f t="shared" si="9"/>
        <v>31360000.000000004</v>
      </c>
      <c r="AI222" s="210"/>
      <c r="AJ222" s="221"/>
      <c r="AK222" s="222"/>
      <c r="AL222" s="216">
        <v>120240021112</v>
      </c>
      <c r="AM222" s="205" t="s">
        <v>1007</v>
      </c>
      <c r="AN222" s="212" t="s">
        <v>1008</v>
      </c>
      <c r="AO222" s="212"/>
      <c r="AP222" s="223"/>
      <c r="AQ222" s="214"/>
      <c r="AR222" s="214"/>
      <c r="AS222" s="214"/>
      <c r="AT222" s="214"/>
      <c r="AU222" s="214"/>
      <c r="AV222" s="214"/>
      <c r="AW222" s="214"/>
      <c r="AX222" s="214"/>
      <c r="AY222" s="214"/>
    </row>
    <row r="223" spans="1:235" s="265" customFormat="1" ht="12.95" customHeight="1" x14ac:dyDescent="0.25">
      <c r="A223" s="205" t="s">
        <v>379</v>
      </c>
      <c r="B223" s="205"/>
      <c r="C223" s="206"/>
      <c r="D223" s="208" t="s">
        <v>1009</v>
      </c>
      <c r="E223" s="209">
        <v>20200547</v>
      </c>
      <c r="F223" s="209"/>
      <c r="G223" s="205" t="s">
        <v>999</v>
      </c>
      <c r="H223" s="211" t="s">
        <v>1000</v>
      </c>
      <c r="I223" s="211" t="s">
        <v>1001</v>
      </c>
      <c r="J223" s="210" t="s">
        <v>145</v>
      </c>
      <c r="K223" s="205"/>
      <c r="L223" s="205"/>
      <c r="M223" s="210">
        <v>90</v>
      </c>
      <c r="N223" s="206">
        <v>230000000</v>
      </c>
      <c r="O223" s="212" t="s">
        <v>362</v>
      </c>
      <c r="P223" s="213" t="s">
        <v>113</v>
      </c>
      <c r="Q223" s="210" t="s">
        <v>114</v>
      </c>
      <c r="R223" s="206">
        <v>230000000</v>
      </c>
      <c r="S223" s="210" t="s">
        <v>1010</v>
      </c>
      <c r="T223" s="214"/>
      <c r="U223" s="210"/>
      <c r="V223" s="210"/>
      <c r="W223" s="215" t="s">
        <v>223</v>
      </c>
      <c r="X223" s="210"/>
      <c r="Y223" s="215"/>
      <c r="Z223" s="216">
        <v>0</v>
      </c>
      <c r="AA223" s="216">
        <v>90</v>
      </c>
      <c r="AB223" s="216">
        <v>10</v>
      </c>
      <c r="AC223" s="216"/>
      <c r="AD223" s="217" t="s">
        <v>119</v>
      </c>
      <c r="AE223" s="218"/>
      <c r="AF223" s="219"/>
      <c r="AG223" s="220">
        <v>70000000</v>
      </c>
      <c r="AH223" s="220">
        <f t="shared" si="9"/>
        <v>78400000.000000015</v>
      </c>
      <c r="AI223" s="210"/>
      <c r="AJ223" s="221"/>
      <c r="AK223" s="222"/>
      <c r="AL223" s="216">
        <v>120240021112</v>
      </c>
      <c r="AM223" s="205" t="s">
        <v>1011</v>
      </c>
      <c r="AN223" s="212" t="s">
        <v>1012</v>
      </c>
      <c r="AO223" s="212"/>
      <c r="AP223" s="223"/>
      <c r="AQ223" s="214"/>
      <c r="AR223" s="214"/>
      <c r="AS223" s="214"/>
      <c r="AT223" s="214"/>
      <c r="AU223" s="214"/>
      <c r="AV223" s="214"/>
      <c r="AW223" s="214"/>
      <c r="AX223" s="214"/>
      <c r="AY223" s="214"/>
    </row>
    <row r="224" spans="1:235" s="265" customFormat="1" ht="12.95" customHeight="1" x14ac:dyDescent="0.25">
      <c r="A224" s="205" t="s">
        <v>379</v>
      </c>
      <c r="B224" s="205"/>
      <c r="C224" s="206"/>
      <c r="D224" s="208" t="s">
        <v>1013</v>
      </c>
      <c r="E224" s="209">
        <v>20200548</v>
      </c>
      <c r="F224" s="209"/>
      <c r="G224" s="205" t="s">
        <v>999</v>
      </c>
      <c r="H224" s="211" t="s">
        <v>1000</v>
      </c>
      <c r="I224" s="211" t="s">
        <v>1001</v>
      </c>
      <c r="J224" s="210" t="s">
        <v>145</v>
      </c>
      <c r="K224" s="205"/>
      <c r="L224" s="205"/>
      <c r="M224" s="210">
        <v>90</v>
      </c>
      <c r="N224" s="206">
        <v>230000000</v>
      </c>
      <c r="O224" s="212" t="s">
        <v>362</v>
      </c>
      <c r="P224" s="213" t="s">
        <v>113</v>
      </c>
      <c r="Q224" s="210" t="s">
        <v>114</v>
      </c>
      <c r="R224" s="206">
        <v>230000000</v>
      </c>
      <c r="S224" s="210" t="s">
        <v>1014</v>
      </c>
      <c r="T224" s="214"/>
      <c r="U224" s="210"/>
      <c r="V224" s="210"/>
      <c r="W224" s="215" t="s">
        <v>223</v>
      </c>
      <c r="X224" s="210"/>
      <c r="Y224" s="215"/>
      <c r="Z224" s="216">
        <v>0</v>
      </c>
      <c r="AA224" s="216">
        <v>90</v>
      </c>
      <c r="AB224" s="216">
        <v>10</v>
      </c>
      <c r="AC224" s="216"/>
      <c r="AD224" s="217" t="s">
        <v>119</v>
      </c>
      <c r="AE224" s="218"/>
      <c r="AF224" s="219"/>
      <c r="AG224" s="220">
        <v>14000000</v>
      </c>
      <c r="AH224" s="220">
        <f t="shared" si="9"/>
        <v>15680000.000000002</v>
      </c>
      <c r="AI224" s="210"/>
      <c r="AJ224" s="221"/>
      <c r="AK224" s="222"/>
      <c r="AL224" s="216">
        <v>120240021112</v>
      </c>
      <c r="AM224" s="205" t="s">
        <v>1015</v>
      </c>
      <c r="AN224" s="212" t="s">
        <v>1016</v>
      </c>
      <c r="AO224" s="212"/>
      <c r="AP224" s="223"/>
      <c r="AQ224" s="214"/>
      <c r="AR224" s="214"/>
      <c r="AS224" s="214"/>
      <c r="AT224" s="214"/>
      <c r="AU224" s="214"/>
      <c r="AV224" s="214"/>
      <c r="AW224" s="214"/>
      <c r="AX224" s="214"/>
      <c r="AY224" s="214"/>
    </row>
    <row r="225" spans="1:235" s="70" customFormat="1" ht="12.95" customHeight="1" x14ac:dyDescent="0.25">
      <c r="A225" s="72"/>
      <c r="B225" s="72"/>
      <c r="C225" s="72"/>
      <c r="D225" s="79"/>
      <c r="E225" s="72"/>
      <c r="F225" s="72"/>
      <c r="G225" s="72"/>
      <c r="H225" s="90"/>
      <c r="I225" s="90"/>
      <c r="J225" s="72"/>
      <c r="K225" s="72"/>
      <c r="L225" s="72"/>
      <c r="M225" s="91"/>
      <c r="N225" s="89"/>
      <c r="O225" s="89"/>
      <c r="P225" s="72"/>
      <c r="Q225" s="72"/>
      <c r="R225" s="89"/>
      <c r="S225" s="72"/>
      <c r="T225" s="72"/>
      <c r="U225" s="72"/>
      <c r="V225" s="72"/>
      <c r="W225" s="92"/>
      <c r="X225" s="72"/>
      <c r="Y225" s="72"/>
      <c r="Z225" s="91"/>
      <c r="AA225" s="91"/>
      <c r="AB225" s="93"/>
      <c r="AC225" s="72"/>
      <c r="AD225" s="72"/>
      <c r="AE225" s="89"/>
      <c r="AF225" s="89"/>
      <c r="AG225" s="90"/>
      <c r="AH225" s="94"/>
      <c r="AI225" s="95"/>
      <c r="AJ225" s="94"/>
      <c r="AK225" s="94"/>
      <c r="AL225" s="72"/>
      <c r="AM225" s="72"/>
      <c r="AN225" s="72"/>
      <c r="AO225" s="89"/>
      <c r="AP225" s="72"/>
      <c r="AQ225" s="72"/>
      <c r="AR225" s="72"/>
      <c r="AS225" s="72"/>
      <c r="AT225" s="72"/>
      <c r="AU225" s="72"/>
      <c r="AV225" s="96"/>
      <c r="AW225" s="96"/>
      <c r="AX225" s="72"/>
      <c r="AY225" s="47"/>
    </row>
    <row r="226" spans="1:235" s="70" customFormat="1" ht="12.95" customHeight="1" x14ac:dyDescent="0.25">
      <c r="A226" s="72"/>
      <c r="B226" s="72"/>
      <c r="C226" s="72"/>
      <c r="D226" s="79"/>
      <c r="E226" s="72"/>
      <c r="F226" s="72"/>
      <c r="G226" s="72"/>
      <c r="H226" s="90"/>
      <c r="I226" s="90"/>
      <c r="J226" s="72"/>
      <c r="K226" s="72"/>
      <c r="L226" s="72"/>
      <c r="M226" s="91"/>
      <c r="N226" s="89"/>
      <c r="O226" s="89"/>
      <c r="P226" s="72"/>
      <c r="Q226" s="72"/>
      <c r="R226" s="89"/>
      <c r="S226" s="72"/>
      <c r="T226" s="72"/>
      <c r="U226" s="72"/>
      <c r="V226" s="72"/>
      <c r="W226" s="92"/>
      <c r="X226" s="72"/>
      <c r="Y226" s="72"/>
      <c r="Z226" s="91"/>
      <c r="AA226" s="91"/>
      <c r="AB226" s="93"/>
      <c r="AC226" s="72"/>
      <c r="AD226" s="72"/>
      <c r="AE226" s="89"/>
      <c r="AF226" s="89"/>
      <c r="AG226" s="90"/>
      <c r="AH226" s="94"/>
      <c r="AI226" s="95"/>
      <c r="AJ226" s="94"/>
      <c r="AK226" s="94"/>
      <c r="AL226" s="72"/>
      <c r="AM226" s="72"/>
      <c r="AN226" s="72"/>
      <c r="AO226" s="89"/>
      <c r="AP226" s="72"/>
      <c r="AQ226" s="72"/>
      <c r="AR226" s="72"/>
      <c r="AS226" s="72"/>
      <c r="AT226" s="72"/>
      <c r="AU226" s="72"/>
      <c r="AV226" s="96"/>
      <c r="AW226" s="96"/>
      <c r="AX226" s="72"/>
      <c r="AY226" s="47"/>
    </row>
    <row r="227" spans="1:235" s="84" customFormat="1" ht="12.75" x14ac:dyDescent="0.2">
      <c r="A227" s="105"/>
      <c r="B227" s="105"/>
      <c r="C227" s="105"/>
      <c r="D227" s="105"/>
      <c r="E227" s="105"/>
      <c r="F227" s="105" t="s">
        <v>365</v>
      </c>
      <c r="G227" s="105"/>
      <c r="H227" s="105"/>
      <c r="I227" s="105"/>
      <c r="J227" s="105"/>
      <c r="K227" s="105"/>
      <c r="L227" s="105"/>
      <c r="M227" s="105"/>
      <c r="N227" s="105"/>
      <c r="O227" s="105"/>
      <c r="P227" s="105"/>
      <c r="Q227" s="105"/>
      <c r="R227" s="105"/>
      <c r="S227" s="105"/>
      <c r="T227" s="105"/>
      <c r="U227" s="105"/>
      <c r="V227" s="105"/>
      <c r="W227" s="105"/>
      <c r="X227" s="105"/>
      <c r="Y227" s="105"/>
      <c r="Z227" s="106"/>
      <c r="AA227" s="105"/>
      <c r="AB227" s="105"/>
      <c r="AC227" s="105"/>
      <c r="AD227" s="105"/>
      <c r="AE227" s="105"/>
      <c r="AF227" s="105"/>
      <c r="AG227" s="107">
        <f>SUM(AG219:AG226)</f>
        <v>292909848.94400001</v>
      </c>
      <c r="AH227" s="107">
        <f>SUM(AH219:AH226)</f>
        <v>328059030.81728005</v>
      </c>
      <c r="AI227" s="107"/>
      <c r="AJ227" s="107"/>
      <c r="AK227" s="107"/>
      <c r="AL227" s="107"/>
      <c r="AM227" s="105"/>
      <c r="AN227" s="105"/>
      <c r="AO227" s="105"/>
      <c r="AP227" s="105"/>
      <c r="AQ227" s="105"/>
      <c r="AR227" s="105"/>
      <c r="AS227" s="105"/>
      <c r="AT227" s="105"/>
      <c r="AU227" s="105"/>
      <c r="AV227" s="105"/>
      <c r="AW227" s="108"/>
      <c r="AX227" s="108"/>
      <c r="AY227" s="109"/>
      <c r="AZ227" s="110"/>
      <c r="BA227" s="110"/>
      <c r="BB227" s="110"/>
      <c r="BC227" s="110"/>
      <c r="BD227" s="110"/>
      <c r="BE227" s="110"/>
      <c r="BF227" s="110"/>
      <c r="BG227" s="110"/>
      <c r="BH227" s="110"/>
      <c r="BI227" s="110"/>
      <c r="BJ227" s="110"/>
      <c r="BK227" s="110"/>
      <c r="BL227" s="110"/>
      <c r="BM227" s="110"/>
      <c r="BN227" s="110"/>
      <c r="BO227" s="110"/>
      <c r="BP227" s="110"/>
      <c r="BQ227" s="110"/>
      <c r="BR227" s="110"/>
      <c r="BS227" s="110"/>
      <c r="BT227" s="110"/>
      <c r="BU227" s="110"/>
      <c r="BV227" s="110"/>
      <c r="BW227" s="110"/>
      <c r="BX227" s="110"/>
      <c r="BY227" s="110"/>
      <c r="BZ227" s="110"/>
      <c r="CA227" s="110"/>
      <c r="CB227" s="110"/>
      <c r="CC227" s="110"/>
      <c r="CD227" s="110"/>
      <c r="CE227" s="110"/>
      <c r="CF227" s="110"/>
      <c r="CG227" s="110"/>
      <c r="CH227" s="110"/>
      <c r="CI227" s="110"/>
      <c r="CJ227" s="110"/>
      <c r="CK227" s="110"/>
      <c r="CL227" s="110"/>
      <c r="CM227" s="110"/>
      <c r="CN227" s="110"/>
      <c r="CO227" s="110"/>
      <c r="CP227" s="110"/>
      <c r="CQ227" s="110"/>
      <c r="CR227" s="110"/>
      <c r="CS227" s="110"/>
      <c r="CT227" s="110"/>
      <c r="CU227" s="110"/>
      <c r="CV227" s="110"/>
      <c r="CW227" s="110"/>
      <c r="CX227" s="110"/>
      <c r="CY227" s="110"/>
      <c r="CZ227" s="110"/>
      <c r="DA227" s="110"/>
      <c r="DB227" s="110"/>
      <c r="DC227" s="110"/>
      <c r="DD227" s="110"/>
      <c r="DE227" s="110"/>
      <c r="DF227" s="110"/>
      <c r="DG227" s="110"/>
      <c r="DH227" s="110"/>
      <c r="DI227" s="110"/>
      <c r="DJ227" s="110"/>
      <c r="DK227" s="110"/>
      <c r="DL227" s="110"/>
      <c r="DM227" s="110"/>
      <c r="DN227" s="110"/>
      <c r="DO227" s="110"/>
      <c r="DP227" s="110"/>
      <c r="DQ227" s="110"/>
      <c r="DR227" s="110"/>
      <c r="DS227" s="110"/>
      <c r="DT227" s="110"/>
      <c r="DU227" s="110"/>
      <c r="DV227" s="110"/>
      <c r="DW227" s="110"/>
      <c r="DX227" s="110"/>
      <c r="DY227" s="110"/>
      <c r="DZ227" s="110"/>
      <c r="EA227" s="110"/>
      <c r="EB227" s="110"/>
      <c r="EC227" s="110"/>
      <c r="ED227" s="110"/>
      <c r="EE227" s="110"/>
      <c r="EF227" s="110"/>
      <c r="EG227" s="110"/>
      <c r="EH227" s="110"/>
      <c r="EI227" s="110"/>
      <c r="EJ227" s="110"/>
      <c r="EK227" s="110"/>
      <c r="EL227" s="110"/>
      <c r="EM227" s="110"/>
      <c r="EN227" s="110"/>
      <c r="EO227" s="110"/>
      <c r="EP227" s="110"/>
      <c r="EQ227" s="110"/>
      <c r="ER227" s="110"/>
      <c r="ES227" s="110"/>
      <c r="ET227" s="110"/>
      <c r="EU227" s="110"/>
      <c r="EV227" s="110"/>
      <c r="EW227" s="110"/>
      <c r="EX227" s="110"/>
      <c r="EY227" s="110"/>
      <c r="EZ227" s="110"/>
      <c r="FA227" s="110"/>
      <c r="FB227" s="110"/>
      <c r="FC227" s="110"/>
      <c r="FD227" s="110"/>
      <c r="FE227" s="110"/>
      <c r="FF227" s="110"/>
      <c r="FG227" s="110"/>
      <c r="FH227" s="110"/>
      <c r="FI227" s="110"/>
      <c r="FJ227" s="110"/>
      <c r="FK227" s="110"/>
      <c r="FL227" s="110"/>
      <c r="FM227" s="110"/>
      <c r="FN227" s="110"/>
      <c r="FO227" s="110"/>
      <c r="FP227" s="110"/>
      <c r="FQ227" s="110"/>
      <c r="FR227" s="110"/>
      <c r="FS227" s="110"/>
      <c r="FT227" s="110"/>
      <c r="FU227" s="110"/>
      <c r="FV227" s="110"/>
      <c r="FW227" s="110"/>
      <c r="FX227" s="110"/>
      <c r="FY227" s="110"/>
      <c r="FZ227" s="110"/>
      <c r="GA227" s="110"/>
      <c r="GB227" s="110"/>
      <c r="GC227" s="110"/>
      <c r="GD227" s="110"/>
      <c r="GE227" s="110"/>
      <c r="GF227" s="110"/>
      <c r="GG227" s="110"/>
      <c r="GH227" s="110"/>
      <c r="GI227" s="110"/>
      <c r="GJ227" s="110"/>
      <c r="GK227" s="110"/>
      <c r="GL227" s="110"/>
      <c r="GM227" s="110"/>
      <c r="GN227" s="110"/>
      <c r="GO227" s="110"/>
      <c r="GP227" s="110"/>
      <c r="GQ227" s="110"/>
      <c r="GR227" s="110"/>
      <c r="GS227" s="110"/>
      <c r="GT227" s="110"/>
      <c r="GU227" s="110"/>
      <c r="GV227" s="110"/>
      <c r="GW227" s="110"/>
      <c r="GX227" s="110"/>
      <c r="GY227" s="110"/>
      <c r="GZ227" s="110"/>
      <c r="HA227" s="110"/>
      <c r="HB227" s="110"/>
      <c r="HC227" s="110"/>
      <c r="HD227" s="110"/>
      <c r="HE227" s="110"/>
      <c r="HF227" s="110"/>
      <c r="HG227" s="110"/>
      <c r="HH227" s="110"/>
      <c r="HI227" s="110"/>
      <c r="HJ227" s="110"/>
      <c r="HK227" s="110"/>
      <c r="HL227" s="110"/>
      <c r="HM227" s="110"/>
      <c r="HN227" s="110"/>
      <c r="HO227" s="110"/>
      <c r="HP227" s="110"/>
      <c r="HQ227" s="110"/>
      <c r="HR227" s="110"/>
      <c r="HS227" s="110"/>
      <c r="HT227" s="110"/>
      <c r="HU227" s="110"/>
      <c r="HV227" s="110"/>
      <c r="HW227" s="110"/>
      <c r="HX227" s="110"/>
      <c r="HY227" s="110"/>
      <c r="HZ227" s="110"/>
      <c r="IA227" s="110"/>
    </row>
    <row r="228" spans="1:235" s="84" customFormat="1" ht="12.75" x14ac:dyDescent="0.2">
      <c r="A228" s="105"/>
      <c r="B228" s="105"/>
      <c r="C228" s="105"/>
      <c r="D228" s="105"/>
      <c r="E228" s="105"/>
      <c r="F228" s="105" t="s">
        <v>211</v>
      </c>
      <c r="G228" s="105"/>
      <c r="H228" s="105"/>
      <c r="I228" s="105"/>
      <c r="J228" s="105"/>
      <c r="K228" s="105"/>
      <c r="L228" s="105"/>
      <c r="M228" s="105"/>
      <c r="N228" s="105"/>
      <c r="O228" s="105"/>
      <c r="P228" s="105"/>
      <c r="Q228" s="105"/>
      <c r="R228" s="105"/>
      <c r="S228" s="105"/>
      <c r="T228" s="105"/>
      <c r="U228" s="105"/>
      <c r="V228" s="105"/>
      <c r="W228" s="105"/>
      <c r="X228" s="105"/>
      <c r="Y228" s="105"/>
      <c r="Z228" s="106"/>
      <c r="AA228" s="105"/>
      <c r="AB228" s="105"/>
      <c r="AC228" s="105"/>
      <c r="AD228" s="105"/>
      <c r="AE228" s="105"/>
      <c r="AF228" s="105"/>
      <c r="AG228" s="17"/>
      <c r="AH228" s="17"/>
      <c r="AI228" s="17"/>
      <c r="AJ228" s="17"/>
      <c r="AK228" s="17"/>
      <c r="AL228" s="105"/>
      <c r="AM228" s="105"/>
      <c r="AN228" s="105"/>
      <c r="AO228" s="105"/>
      <c r="AP228" s="105"/>
      <c r="AQ228" s="105"/>
      <c r="AR228" s="105"/>
      <c r="AS228" s="105"/>
      <c r="AT228" s="105"/>
      <c r="AU228" s="105"/>
      <c r="AV228" s="108"/>
      <c r="AW228" s="108"/>
      <c r="AX228" s="108"/>
      <c r="AY228" s="109"/>
      <c r="AZ228" s="110"/>
      <c r="BA228" s="110"/>
      <c r="BB228" s="110"/>
      <c r="BC228" s="110"/>
      <c r="BD228" s="110"/>
      <c r="BE228" s="110"/>
      <c r="BF228" s="110"/>
      <c r="BG228" s="110"/>
      <c r="BH228" s="110"/>
      <c r="BI228" s="110"/>
      <c r="BJ228" s="110"/>
      <c r="BK228" s="110"/>
      <c r="BL228" s="110"/>
      <c r="BM228" s="110"/>
      <c r="BN228" s="110"/>
      <c r="BO228" s="110"/>
      <c r="BP228" s="110"/>
      <c r="BQ228" s="110"/>
      <c r="BR228" s="110"/>
      <c r="BS228" s="110"/>
      <c r="BT228" s="110"/>
      <c r="BU228" s="110"/>
      <c r="BV228" s="110"/>
      <c r="BW228" s="110"/>
      <c r="BX228" s="110"/>
      <c r="BY228" s="110"/>
      <c r="BZ228" s="110"/>
      <c r="CA228" s="110"/>
      <c r="CB228" s="110"/>
      <c r="CC228" s="110"/>
      <c r="CD228" s="110"/>
      <c r="CE228" s="110"/>
      <c r="CF228" s="110"/>
      <c r="CG228" s="110"/>
      <c r="CH228" s="110"/>
      <c r="CI228" s="110"/>
      <c r="CJ228" s="110"/>
      <c r="CK228" s="110"/>
      <c r="CL228" s="110"/>
      <c r="CM228" s="110"/>
      <c r="CN228" s="110"/>
      <c r="CO228" s="110"/>
      <c r="CP228" s="110"/>
      <c r="CQ228" s="110"/>
      <c r="CR228" s="110"/>
      <c r="CS228" s="110"/>
      <c r="CT228" s="110"/>
      <c r="CU228" s="110"/>
      <c r="CV228" s="110"/>
      <c r="CW228" s="110"/>
      <c r="CX228" s="110"/>
      <c r="CY228" s="110"/>
      <c r="CZ228" s="110"/>
      <c r="DA228" s="110"/>
      <c r="DB228" s="110"/>
      <c r="DC228" s="110"/>
      <c r="DD228" s="110"/>
      <c r="DE228" s="110"/>
      <c r="DF228" s="110"/>
      <c r="DG228" s="110"/>
      <c r="DH228" s="110"/>
      <c r="DI228" s="110"/>
      <c r="DJ228" s="110"/>
      <c r="DK228" s="110"/>
      <c r="DL228" s="110"/>
      <c r="DM228" s="110"/>
      <c r="DN228" s="110"/>
      <c r="DO228" s="110"/>
      <c r="DP228" s="110"/>
      <c r="DQ228" s="110"/>
      <c r="DR228" s="110"/>
      <c r="DS228" s="110"/>
      <c r="DT228" s="110"/>
      <c r="DU228" s="110"/>
      <c r="DV228" s="110"/>
      <c r="DW228" s="110"/>
      <c r="DX228" s="110"/>
      <c r="DY228" s="110"/>
      <c r="DZ228" s="110"/>
      <c r="EA228" s="110"/>
      <c r="EB228" s="110"/>
      <c r="EC228" s="110"/>
      <c r="ED228" s="110"/>
      <c r="EE228" s="110"/>
      <c r="EF228" s="110"/>
      <c r="EG228" s="110"/>
      <c r="EH228" s="110"/>
      <c r="EI228" s="110"/>
      <c r="EJ228" s="110"/>
      <c r="EK228" s="110"/>
      <c r="EL228" s="110"/>
      <c r="EM228" s="110"/>
      <c r="EN228" s="110"/>
      <c r="EO228" s="110"/>
      <c r="EP228" s="110"/>
      <c r="EQ228" s="110"/>
      <c r="ER228" s="110"/>
      <c r="ES228" s="110"/>
      <c r="ET228" s="110"/>
      <c r="EU228" s="110"/>
      <c r="EV228" s="110"/>
      <c r="EW228" s="110"/>
      <c r="EX228" s="110"/>
      <c r="EY228" s="110"/>
      <c r="EZ228" s="110"/>
      <c r="FA228" s="110"/>
      <c r="FB228" s="110"/>
      <c r="FC228" s="110"/>
      <c r="FD228" s="110"/>
      <c r="FE228" s="110"/>
      <c r="FF228" s="110"/>
      <c r="FG228" s="110"/>
      <c r="FH228" s="110"/>
      <c r="FI228" s="110"/>
      <c r="FJ228" s="110"/>
      <c r="FK228" s="110"/>
      <c r="FL228" s="110"/>
      <c r="FM228" s="110"/>
      <c r="FN228" s="110"/>
      <c r="FO228" s="110"/>
      <c r="FP228" s="110"/>
      <c r="FQ228" s="110"/>
      <c r="FR228" s="110"/>
      <c r="FS228" s="110"/>
      <c r="FT228" s="110"/>
      <c r="FU228" s="110"/>
      <c r="FV228" s="110"/>
      <c r="FW228" s="110"/>
      <c r="FX228" s="110"/>
      <c r="FY228" s="110"/>
      <c r="FZ228" s="110"/>
      <c r="GA228" s="110"/>
      <c r="GB228" s="110"/>
      <c r="GC228" s="110"/>
      <c r="GD228" s="110"/>
      <c r="GE228" s="110"/>
      <c r="GF228" s="110"/>
      <c r="GG228" s="110"/>
      <c r="GH228" s="110"/>
      <c r="GI228" s="110"/>
      <c r="GJ228" s="110"/>
      <c r="GK228" s="110"/>
      <c r="GL228" s="110"/>
      <c r="GM228" s="110"/>
      <c r="GN228" s="110"/>
      <c r="GO228" s="110"/>
      <c r="GP228" s="110"/>
      <c r="GQ228" s="110"/>
      <c r="GR228" s="110"/>
      <c r="GS228" s="110"/>
      <c r="GT228" s="110"/>
      <c r="GU228" s="110"/>
      <c r="GV228" s="110"/>
      <c r="GW228" s="110"/>
      <c r="GX228" s="110"/>
      <c r="GY228" s="110"/>
      <c r="GZ228" s="110"/>
      <c r="HA228" s="110"/>
      <c r="HB228" s="110"/>
      <c r="HC228" s="110"/>
      <c r="HD228" s="110"/>
      <c r="HE228" s="110"/>
      <c r="HF228" s="110"/>
      <c r="HG228" s="110"/>
      <c r="HH228" s="110"/>
      <c r="HI228" s="110"/>
      <c r="HJ228" s="110"/>
      <c r="HK228" s="110"/>
      <c r="HL228" s="110"/>
      <c r="HM228" s="110"/>
      <c r="HN228" s="110"/>
      <c r="HO228" s="110"/>
      <c r="HP228" s="110"/>
      <c r="HQ228" s="110"/>
      <c r="HR228" s="110"/>
      <c r="HS228" s="110"/>
      <c r="HT228" s="110"/>
      <c r="HU228" s="110"/>
      <c r="HV228" s="110"/>
      <c r="HW228" s="110"/>
      <c r="HX228" s="110"/>
      <c r="HY228" s="110"/>
      <c r="HZ228" s="110"/>
      <c r="IA228" s="110"/>
    </row>
    <row r="229" spans="1:235" s="35" customFormat="1" ht="12.95" customHeight="1" x14ac:dyDescent="0.2">
      <c r="A229" s="342" t="s">
        <v>367</v>
      </c>
      <c r="B229" s="342"/>
      <c r="C229" s="352" t="s">
        <v>269</v>
      </c>
      <c r="D229" s="354" t="s">
        <v>1108</v>
      </c>
      <c r="E229" s="335"/>
      <c r="F229" s="335"/>
      <c r="G229" s="342" t="s">
        <v>369</v>
      </c>
      <c r="H229" s="355" t="s">
        <v>370</v>
      </c>
      <c r="I229" s="355" t="s">
        <v>371</v>
      </c>
      <c r="J229" s="342" t="s">
        <v>372</v>
      </c>
      <c r="K229" s="342" t="s">
        <v>373</v>
      </c>
      <c r="L229" s="342"/>
      <c r="M229" s="356">
        <v>100</v>
      </c>
      <c r="N229" s="352">
        <v>710000000</v>
      </c>
      <c r="O229" s="314" t="s">
        <v>374</v>
      </c>
      <c r="P229" s="315" t="s">
        <v>330</v>
      </c>
      <c r="Q229" s="315" t="s">
        <v>114</v>
      </c>
      <c r="R229" s="315">
        <v>470000000</v>
      </c>
      <c r="S229" s="315" t="s">
        <v>375</v>
      </c>
      <c r="T229" s="315"/>
      <c r="U229" s="315"/>
      <c r="V229" s="315"/>
      <c r="W229" s="357"/>
      <c r="X229" s="315" t="s">
        <v>330</v>
      </c>
      <c r="Y229" s="315" t="s">
        <v>223</v>
      </c>
      <c r="Z229" s="358">
        <v>100</v>
      </c>
      <c r="AA229" s="359">
        <v>0</v>
      </c>
      <c r="AB229" s="358">
        <v>0</v>
      </c>
      <c r="AC229" s="315"/>
      <c r="AD229" s="329" t="s">
        <v>119</v>
      </c>
      <c r="AE229" s="360"/>
      <c r="AF229" s="360">
        <v>4453537.6000000015</v>
      </c>
      <c r="AG229" s="361">
        <v>81009848.944000021</v>
      </c>
      <c r="AH229" s="362">
        <v>90731030.817280024</v>
      </c>
      <c r="AI229" s="362"/>
      <c r="AJ229" s="362"/>
      <c r="AK229" s="362"/>
      <c r="AL229" s="360" t="s">
        <v>376</v>
      </c>
      <c r="AM229" s="315" t="s">
        <v>377</v>
      </c>
      <c r="AN229" s="315" t="s">
        <v>378</v>
      </c>
      <c r="AO229" s="352"/>
      <c r="AP229" s="315"/>
      <c r="AQ229" s="315"/>
      <c r="AR229" s="315"/>
      <c r="AS229" s="315"/>
      <c r="AT229" s="363"/>
      <c r="AU229" s="363"/>
      <c r="AV229" s="363"/>
      <c r="AW229" s="315"/>
      <c r="AX229" s="315" t="s">
        <v>64</v>
      </c>
      <c r="AY229" s="315" t="s">
        <v>996</v>
      </c>
      <c r="AZ229" s="122"/>
    </row>
    <row r="230" spans="1:235" s="265" customFormat="1" ht="12.95" customHeight="1" x14ac:dyDescent="0.25">
      <c r="A230" s="364" t="s">
        <v>379</v>
      </c>
      <c r="B230" s="364"/>
      <c r="C230" s="365"/>
      <c r="D230" s="366" t="s">
        <v>1109</v>
      </c>
      <c r="E230" s="340">
        <v>20200545</v>
      </c>
      <c r="F230" s="340"/>
      <c r="G230" s="364" t="s">
        <v>999</v>
      </c>
      <c r="H230" s="367" t="s">
        <v>1000</v>
      </c>
      <c r="I230" s="367" t="s">
        <v>1001</v>
      </c>
      <c r="J230" s="368" t="s">
        <v>145</v>
      </c>
      <c r="K230" s="364"/>
      <c r="L230" s="364"/>
      <c r="M230" s="368">
        <v>90</v>
      </c>
      <c r="N230" s="365">
        <v>230000000</v>
      </c>
      <c r="O230" s="369" t="s">
        <v>362</v>
      </c>
      <c r="P230" s="315" t="s">
        <v>330</v>
      </c>
      <c r="Q230" s="368" t="s">
        <v>114</v>
      </c>
      <c r="R230" s="365">
        <v>230000000</v>
      </c>
      <c r="S230" s="368" t="s">
        <v>1002</v>
      </c>
      <c r="T230" s="370"/>
      <c r="U230" s="371"/>
      <c r="V230" s="371"/>
      <c r="W230" s="372" t="s">
        <v>223</v>
      </c>
      <c r="X230" s="368"/>
      <c r="Y230" s="372"/>
      <c r="Z230" s="373">
        <v>0</v>
      </c>
      <c r="AA230" s="373">
        <v>90</v>
      </c>
      <c r="AB230" s="373">
        <v>10</v>
      </c>
      <c r="AC230" s="373"/>
      <c r="AD230" s="374" t="s">
        <v>119</v>
      </c>
      <c r="AE230" s="375"/>
      <c r="AF230" s="376"/>
      <c r="AG230" s="377">
        <v>74900000</v>
      </c>
      <c r="AH230" s="377">
        <f t="shared" ref="AH230:AH233" si="10">AG230*1.12</f>
        <v>83888000.000000015</v>
      </c>
      <c r="AI230" s="368"/>
      <c r="AJ230" s="378"/>
      <c r="AK230" s="379"/>
      <c r="AL230" s="373">
        <v>120240021112</v>
      </c>
      <c r="AM230" s="364" t="s">
        <v>1003</v>
      </c>
      <c r="AN230" s="369" t="s">
        <v>1004</v>
      </c>
      <c r="AO230" s="369"/>
      <c r="AP230" s="380"/>
      <c r="AQ230" s="370"/>
      <c r="AR230" s="370"/>
      <c r="AS230" s="370"/>
      <c r="AT230" s="370"/>
      <c r="AU230" s="370"/>
      <c r="AV230" s="370"/>
      <c r="AW230" s="370"/>
      <c r="AX230" s="315" t="s">
        <v>64</v>
      </c>
      <c r="AY230" s="370" t="s">
        <v>1017</v>
      </c>
    </row>
    <row r="231" spans="1:235" s="265" customFormat="1" ht="12.95" customHeight="1" x14ac:dyDescent="0.25">
      <c r="A231" s="364" t="s">
        <v>379</v>
      </c>
      <c r="B231" s="364"/>
      <c r="C231" s="365"/>
      <c r="D231" s="366" t="s">
        <v>1110</v>
      </c>
      <c r="E231" s="340">
        <v>20200546</v>
      </c>
      <c r="F231" s="340"/>
      <c r="G231" s="364" t="s">
        <v>999</v>
      </c>
      <c r="H231" s="367" t="s">
        <v>1000</v>
      </c>
      <c r="I231" s="367" t="s">
        <v>1001</v>
      </c>
      <c r="J231" s="368" t="s">
        <v>145</v>
      </c>
      <c r="K231" s="364"/>
      <c r="L231" s="364"/>
      <c r="M231" s="368">
        <v>90</v>
      </c>
      <c r="N231" s="365">
        <v>230000000</v>
      </c>
      <c r="O231" s="369" t="s">
        <v>362</v>
      </c>
      <c r="P231" s="315" t="s">
        <v>330</v>
      </c>
      <c r="Q231" s="368" t="s">
        <v>114</v>
      </c>
      <c r="R231" s="365">
        <v>230000000</v>
      </c>
      <c r="S231" s="368" t="s">
        <v>1006</v>
      </c>
      <c r="T231" s="370"/>
      <c r="U231" s="368"/>
      <c r="V231" s="368"/>
      <c r="W231" s="372" t="s">
        <v>223</v>
      </c>
      <c r="X231" s="368"/>
      <c r="Y231" s="372"/>
      <c r="Z231" s="373">
        <v>0</v>
      </c>
      <c r="AA231" s="373">
        <v>90</v>
      </c>
      <c r="AB231" s="373">
        <v>10</v>
      </c>
      <c r="AC231" s="373"/>
      <c r="AD231" s="374" t="s">
        <v>119</v>
      </c>
      <c r="AE231" s="375"/>
      <c r="AF231" s="376"/>
      <c r="AG231" s="377">
        <v>28000000</v>
      </c>
      <c r="AH231" s="377">
        <f t="shared" si="10"/>
        <v>31360000.000000004</v>
      </c>
      <c r="AI231" s="368"/>
      <c r="AJ231" s="378"/>
      <c r="AK231" s="379"/>
      <c r="AL231" s="373">
        <v>120240021112</v>
      </c>
      <c r="AM231" s="364" t="s">
        <v>1007</v>
      </c>
      <c r="AN231" s="369" t="s">
        <v>1008</v>
      </c>
      <c r="AO231" s="369"/>
      <c r="AP231" s="380"/>
      <c r="AQ231" s="370"/>
      <c r="AR231" s="370"/>
      <c r="AS231" s="370"/>
      <c r="AT231" s="370"/>
      <c r="AU231" s="370"/>
      <c r="AV231" s="370"/>
      <c r="AW231" s="370"/>
      <c r="AX231" s="315" t="s">
        <v>64</v>
      </c>
      <c r="AY231" s="370" t="s">
        <v>1017</v>
      </c>
    </row>
    <row r="232" spans="1:235" s="265" customFormat="1" ht="12.95" customHeight="1" x14ac:dyDescent="0.25">
      <c r="A232" s="364" t="s">
        <v>379</v>
      </c>
      <c r="B232" s="364"/>
      <c r="C232" s="365"/>
      <c r="D232" s="366" t="s">
        <v>1111</v>
      </c>
      <c r="E232" s="340">
        <v>20200547</v>
      </c>
      <c r="F232" s="340"/>
      <c r="G232" s="364" t="s">
        <v>999</v>
      </c>
      <c r="H232" s="367" t="s">
        <v>1000</v>
      </c>
      <c r="I232" s="367" t="s">
        <v>1001</v>
      </c>
      <c r="J232" s="368" t="s">
        <v>145</v>
      </c>
      <c r="K232" s="364"/>
      <c r="L232" s="364"/>
      <c r="M232" s="368">
        <v>90</v>
      </c>
      <c r="N232" s="365">
        <v>230000000</v>
      </c>
      <c r="O232" s="369" t="s">
        <v>362</v>
      </c>
      <c r="P232" s="315" t="s">
        <v>330</v>
      </c>
      <c r="Q232" s="368" t="s">
        <v>114</v>
      </c>
      <c r="R232" s="365">
        <v>230000000</v>
      </c>
      <c r="S232" s="368" t="s">
        <v>1010</v>
      </c>
      <c r="T232" s="370"/>
      <c r="U232" s="368"/>
      <c r="V232" s="368"/>
      <c r="W232" s="372" t="s">
        <v>223</v>
      </c>
      <c r="X232" s="368"/>
      <c r="Y232" s="372"/>
      <c r="Z232" s="373">
        <v>0</v>
      </c>
      <c r="AA232" s="373">
        <v>90</v>
      </c>
      <c r="AB232" s="373">
        <v>10</v>
      </c>
      <c r="AC232" s="373"/>
      <c r="AD232" s="374" t="s">
        <v>119</v>
      </c>
      <c r="AE232" s="375"/>
      <c r="AF232" s="376"/>
      <c r="AG232" s="377">
        <v>70000000</v>
      </c>
      <c r="AH232" s="377">
        <f t="shared" si="10"/>
        <v>78400000.000000015</v>
      </c>
      <c r="AI232" s="368"/>
      <c r="AJ232" s="378"/>
      <c r="AK232" s="379"/>
      <c r="AL232" s="373">
        <v>120240021112</v>
      </c>
      <c r="AM232" s="364" t="s">
        <v>1011</v>
      </c>
      <c r="AN232" s="369" t="s">
        <v>1012</v>
      </c>
      <c r="AO232" s="369"/>
      <c r="AP232" s="380"/>
      <c r="AQ232" s="370"/>
      <c r="AR232" s="370"/>
      <c r="AS232" s="370"/>
      <c r="AT232" s="370"/>
      <c r="AU232" s="370"/>
      <c r="AV232" s="370"/>
      <c r="AW232" s="370"/>
      <c r="AX232" s="315" t="s">
        <v>64</v>
      </c>
      <c r="AY232" s="370" t="s">
        <v>1017</v>
      </c>
    </row>
    <row r="233" spans="1:235" s="265" customFormat="1" ht="12.95" customHeight="1" x14ac:dyDescent="0.25">
      <c r="A233" s="364" t="s">
        <v>379</v>
      </c>
      <c r="B233" s="364"/>
      <c r="C233" s="365"/>
      <c r="D233" s="366" t="s">
        <v>1112</v>
      </c>
      <c r="E233" s="340">
        <v>20200548</v>
      </c>
      <c r="F233" s="340"/>
      <c r="G233" s="364" t="s">
        <v>999</v>
      </c>
      <c r="H233" s="367" t="s">
        <v>1000</v>
      </c>
      <c r="I233" s="367" t="s">
        <v>1001</v>
      </c>
      <c r="J233" s="368" t="s">
        <v>145</v>
      </c>
      <c r="K233" s="364"/>
      <c r="L233" s="364"/>
      <c r="M233" s="368">
        <v>90</v>
      </c>
      <c r="N233" s="365">
        <v>230000000</v>
      </c>
      <c r="O233" s="369" t="s">
        <v>362</v>
      </c>
      <c r="P233" s="315" t="s">
        <v>330</v>
      </c>
      <c r="Q233" s="368" t="s">
        <v>114</v>
      </c>
      <c r="R233" s="365">
        <v>230000000</v>
      </c>
      <c r="S233" s="368" t="s">
        <v>1014</v>
      </c>
      <c r="T233" s="370"/>
      <c r="U233" s="368"/>
      <c r="V233" s="368"/>
      <c r="W233" s="372" t="s">
        <v>223</v>
      </c>
      <c r="X233" s="368"/>
      <c r="Y233" s="372"/>
      <c r="Z233" s="373">
        <v>0</v>
      </c>
      <c r="AA233" s="373">
        <v>90</v>
      </c>
      <c r="AB233" s="373">
        <v>10</v>
      </c>
      <c r="AC233" s="373"/>
      <c r="AD233" s="374" t="s">
        <v>119</v>
      </c>
      <c r="AE233" s="375"/>
      <c r="AF233" s="376"/>
      <c r="AG233" s="377">
        <v>14000000</v>
      </c>
      <c r="AH233" s="377">
        <f t="shared" si="10"/>
        <v>15680000.000000002</v>
      </c>
      <c r="AI233" s="368"/>
      <c r="AJ233" s="378"/>
      <c r="AK233" s="379"/>
      <c r="AL233" s="373">
        <v>120240021112</v>
      </c>
      <c r="AM233" s="364" t="s">
        <v>1015</v>
      </c>
      <c r="AN233" s="369" t="s">
        <v>1016</v>
      </c>
      <c r="AO233" s="369"/>
      <c r="AP233" s="380"/>
      <c r="AQ233" s="370"/>
      <c r="AR233" s="370"/>
      <c r="AS233" s="370"/>
      <c r="AT233" s="370"/>
      <c r="AU233" s="370"/>
      <c r="AV233" s="370"/>
      <c r="AW233" s="370"/>
      <c r="AX233" s="315" t="s">
        <v>64</v>
      </c>
      <c r="AY233" s="370" t="s">
        <v>1017</v>
      </c>
    </row>
    <row r="234" spans="1:235" s="113" customFormat="1" ht="16.5" x14ac:dyDescent="0.25">
      <c r="A234" s="80"/>
      <c r="B234" s="80"/>
      <c r="C234" s="72"/>
      <c r="D234" s="88"/>
      <c r="E234" s="75"/>
      <c r="F234" s="102"/>
      <c r="G234" s="102"/>
      <c r="H234" s="72"/>
      <c r="I234" s="72"/>
      <c r="J234" s="72"/>
      <c r="K234" s="71"/>
      <c r="L234" s="72"/>
      <c r="M234" s="72"/>
      <c r="N234" s="72"/>
      <c r="O234" s="80"/>
      <c r="P234" s="72"/>
      <c r="Q234" s="72"/>
      <c r="R234" s="72"/>
      <c r="S234" s="102"/>
      <c r="T234" s="72"/>
      <c r="U234" s="72"/>
      <c r="V234" s="72"/>
      <c r="W234" s="72"/>
      <c r="X234" s="72"/>
      <c r="Y234" s="72"/>
      <c r="Z234" s="89"/>
      <c r="AA234" s="72"/>
      <c r="AB234" s="72"/>
      <c r="AC234" s="72"/>
      <c r="AD234" s="102"/>
      <c r="AE234" s="72"/>
      <c r="AF234" s="111"/>
      <c r="AG234" s="112"/>
      <c r="AH234" s="114"/>
      <c r="AI234" s="72"/>
      <c r="AJ234" s="72"/>
      <c r="AK234" s="72"/>
      <c r="AL234" s="72"/>
      <c r="AM234" s="72"/>
      <c r="AN234" s="72"/>
      <c r="AO234" s="89"/>
      <c r="AP234" s="72"/>
      <c r="AQ234" s="72"/>
      <c r="AR234" s="72"/>
      <c r="AS234" s="72"/>
      <c r="AT234" s="72"/>
      <c r="AU234" s="72"/>
      <c r="AV234" s="72"/>
      <c r="AW234" s="72"/>
      <c r="AX234" s="47"/>
      <c r="AY234" s="104"/>
      <c r="AZ234" s="70"/>
      <c r="BA234" s="70"/>
      <c r="BB234" s="70"/>
      <c r="BC234" s="70"/>
      <c r="BD234" s="70"/>
      <c r="BE234" s="70"/>
      <c r="BF234" s="70"/>
      <c r="BG234" s="70"/>
      <c r="BH234" s="70"/>
      <c r="BI234" s="70"/>
      <c r="BJ234" s="70"/>
      <c r="BK234" s="70"/>
      <c r="BL234" s="70"/>
      <c r="BM234" s="70"/>
      <c r="BN234" s="70"/>
      <c r="BO234" s="70"/>
      <c r="BP234" s="70"/>
      <c r="BQ234" s="70"/>
      <c r="BR234" s="70"/>
      <c r="BS234" s="70"/>
      <c r="BT234" s="70"/>
      <c r="BU234" s="70"/>
      <c r="BV234" s="70"/>
      <c r="BW234" s="70"/>
      <c r="BX234" s="70"/>
      <c r="BY234" s="70"/>
      <c r="BZ234" s="70"/>
      <c r="CA234" s="70"/>
      <c r="CB234" s="70"/>
      <c r="CC234" s="70"/>
      <c r="CD234" s="70"/>
      <c r="CE234" s="70"/>
      <c r="CF234" s="70"/>
      <c r="CG234" s="70"/>
      <c r="CH234" s="70"/>
      <c r="CI234" s="70"/>
      <c r="CJ234" s="70"/>
      <c r="CK234" s="70"/>
      <c r="CL234" s="70"/>
      <c r="CM234" s="70"/>
      <c r="CN234" s="70"/>
      <c r="CO234" s="70"/>
      <c r="CP234" s="70"/>
      <c r="CQ234" s="70"/>
      <c r="CR234" s="70"/>
      <c r="CS234" s="70"/>
      <c r="CT234" s="70"/>
      <c r="CU234" s="70"/>
      <c r="CV234" s="70"/>
      <c r="CW234" s="70"/>
      <c r="CX234" s="70"/>
      <c r="CY234" s="70"/>
      <c r="CZ234" s="70"/>
      <c r="DA234" s="70"/>
      <c r="DB234" s="70"/>
      <c r="DC234" s="70"/>
      <c r="DD234" s="70"/>
      <c r="DE234" s="70"/>
      <c r="DF234" s="70"/>
      <c r="DG234" s="70"/>
      <c r="DH234" s="70"/>
      <c r="DI234" s="70"/>
      <c r="DJ234" s="70"/>
      <c r="DK234" s="70"/>
      <c r="DL234" s="70"/>
      <c r="DM234" s="70"/>
      <c r="DN234" s="70"/>
      <c r="DO234" s="70"/>
      <c r="DP234" s="70"/>
      <c r="DQ234" s="70"/>
      <c r="DR234" s="70"/>
      <c r="DS234" s="70"/>
      <c r="DT234" s="70"/>
      <c r="DU234" s="70"/>
      <c r="DV234" s="70"/>
      <c r="DW234" s="70"/>
      <c r="DX234" s="70"/>
      <c r="DY234" s="70"/>
      <c r="DZ234" s="70"/>
      <c r="EA234" s="70"/>
      <c r="EB234" s="70"/>
      <c r="EC234" s="70"/>
      <c r="ED234" s="70"/>
      <c r="EE234" s="70"/>
      <c r="EF234" s="70"/>
      <c r="EG234" s="70"/>
      <c r="EH234" s="70"/>
      <c r="EI234" s="70"/>
      <c r="EJ234" s="70"/>
      <c r="EK234" s="70"/>
      <c r="EL234" s="70"/>
      <c r="EM234" s="70"/>
      <c r="EN234" s="70"/>
      <c r="EO234" s="70"/>
      <c r="EP234" s="70"/>
      <c r="EQ234" s="70"/>
      <c r="ER234" s="70"/>
      <c r="ES234" s="70"/>
      <c r="ET234" s="70"/>
      <c r="EU234" s="70"/>
      <c r="EV234" s="70"/>
      <c r="EW234" s="70"/>
      <c r="EX234" s="70"/>
      <c r="EY234" s="70"/>
      <c r="EZ234" s="70"/>
      <c r="FA234" s="70"/>
      <c r="FB234" s="70"/>
      <c r="FC234" s="70"/>
      <c r="FD234" s="70"/>
      <c r="FE234" s="70"/>
      <c r="FF234" s="70"/>
      <c r="FG234" s="70"/>
      <c r="FH234" s="70"/>
      <c r="FI234" s="70"/>
      <c r="FJ234" s="70"/>
      <c r="FK234" s="70"/>
      <c r="FL234" s="70"/>
      <c r="FM234" s="70"/>
      <c r="FN234" s="70"/>
      <c r="FO234" s="70"/>
      <c r="FP234" s="70"/>
      <c r="FQ234" s="70"/>
      <c r="FR234" s="70"/>
      <c r="FS234" s="70"/>
      <c r="FT234" s="70"/>
      <c r="FU234" s="70"/>
      <c r="FV234" s="70"/>
      <c r="FW234" s="70"/>
      <c r="FX234" s="70"/>
      <c r="FY234" s="70"/>
      <c r="FZ234" s="70"/>
      <c r="GA234" s="70"/>
      <c r="GB234" s="70"/>
      <c r="GC234" s="70"/>
      <c r="GD234" s="70"/>
      <c r="GE234" s="70"/>
      <c r="GF234" s="70"/>
      <c r="GG234" s="70"/>
      <c r="GH234" s="70"/>
      <c r="GI234" s="70"/>
      <c r="GJ234" s="70"/>
      <c r="GK234" s="70"/>
      <c r="GL234" s="70"/>
      <c r="GM234" s="70"/>
      <c r="GN234" s="70"/>
      <c r="GO234" s="70"/>
      <c r="GP234" s="70"/>
      <c r="GQ234" s="70"/>
      <c r="GR234" s="70"/>
      <c r="GS234" s="70"/>
      <c r="GT234" s="70"/>
      <c r="GU234" s="70"/>
      <c r="GV234" s="70"/>
      <c r="GW234" s="70"/>
      <c r="GX234" s="70"/>
      <c r="GY234" s="70"/>
      <c r="GZ234" s="70"/>
      <c r="HA234" s="70"/>
      <c r="HB234" s="70"/>
      <c r="HC234" s="70"/>
      <c r="HD234" s="70"/>
      <c r="HE234" s="70"/>
      <c r="HF234" s="70"/>
      <c r="HG234" s="70"/>
      <c r="HH234" s="70"/>
      <c r="HI234" s="70"/>
      <c r="HJ234" s="70"/>
      <c r="HK234" s="70"/>
      <c r="HL234" s="70"/>
      <c r="HM234" s="70"/>
      <c r="HN234" s="70"/>
      <c r="HO234" s="70"/>
      <c r="HP234" s="70"/>
      <c r="HQ234" s="70"/>
      <c r="HR234" s="70"/>
      <c r="HS234" s="70"/>
      <c r="HT234" s="70"/>
      <c r="HU234" s="70"/>
      <c r="HV234" s="70"/>
      <c r="HW234" s="70"/>
      <c r="HX234" s="70"/>
      <c r="HY234" s="70"/>
      <c r="HZ234" s="70"/>
      <c r="IA234" s="70"/>
    </row>
    <row r="235" spans="1:235" ht="12.95" customHeight="1" x14ac:dyDescent="0.25">
      <c r="A235" s="14"/>
      <c r="B235" s="14"/>
      <c r="C235" s="14"/>
      <c r="D235" s="14"/>
      <c r="E235" s="14"/>
      <c r="F235" s="14" t="s">
        <v>366</v>
      </c>
      <c r="G235" s="14"/>
      <c r="H235" s="14"/>
      <c r="I235" s="14"/>
      <c r="J235" s="14"/>
      <c r="K235" s="14"/>
      <c r="L235" s="14"/>
      <c r="M235" s="14"/>
      <c r="N235" s="14"/>
      <c r="O235" s="14"/>
      <c r="P235" s="14"/>
      <c r="Q235" s="14"/>
      <c r="R235" s="14"/>
      <c r="S235" s="14"/>
      <c r="T235" s="14"/>
      <c r="U235" s="14"/>
      <c r="V235" s="14"/>
      <c r="W235" s="14"/>
      <c r="X235" s="14"/>
      <c r="Y235" s="14"/>
      <c r="Z235" s="98"/>
      <c r="AA235" s="14"/>
      <c r="AB235" s="14"/>
      <c r="AC235" s="14"/>
      <c r="AD235" s="14"/>
      <c r="AE235" s="14"/>
      <c r="AF235" s="14"/>
      <c r="AG235" s="59">
        <f>SUM(AG229:AG234)</f>
        <v>267909848.94400001</v>
      </c>
      <c r="AH235" s="59">
        <f>SUM(AH229:AH234)</f>
        <v>300059030.81728005</v>
      </c>
      <c r="AI235" s="59"/>
      <c r="AJ235" s="59"/>
      <c r="AK235" s="59"/>
      <c r="AL235" s="59"/>
      <c r="AM235" s="22"/>
      <c r="AN235" s="22"/>
      <c r="AO235" s="22"/>
      <c r="AP235" s="22"/>
      <c r="AQ235" s="22"/>
      <c r="AR235" s="22"/>
      <c r="AS235" s="22"/>
      <c r="AT235" s="22"/>
      <c r="AU235" s="22"/>
      <c r="AV235" s="22"/>
      <c r="AW235" s="22"/>
      <c r="AX235" s="22"/>
      <c r="AY235" s="1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c r="DI235" s="8"/>
      <c r="DJ235" s="8"/>
      <c r="DK235" s="8"/>
      <c r="DL235" s="8"/>
      <c r="DM235" s="8"/>
      <c r="DN235" s="8"/>
      <c r="DO235" s="8"/>
      <c r="DP235" s="8"/>
      <c r="DQ235" s="8"/>
      <c r="DR235" s="8"/>
      <c r="DS235" s="8"/>
      <c r="DT235" s="8"/>
      <c r="DU235" s="8"/>
      <c r="DV235" s="8"/>
      <c r="DW235" s="8"/>
      <c r="DX235" s="8"/>
      <c r="DY235" s="8"/>
      <c r="DZ235" s="8"/>
      <c r="EA235" s="8"/>
      <c r="EB235" s="8"/>
      <c r="EC235" s="8"/>
      <c r="ED235" s="8"/>
      <c r="EE235" s="8"/>
      <c r="EF235" s="8"/>
      <c r="EG235" s="8"/>
      <c r="EH235" s="8"/>
      <c r="EI235" s="8"/>
      <c r="EJ235" s="8"/>
      <c r="EK235" s="8"/>
      <c r="EL235" s="8"/>
      <c r="EM235" s="8"/>
      <c r="EN235" s="8"/>
      <c r="EO235" s="8"/>
      <c r="EP235" s="8"/>
      <c r="EQ235" s="8"/>
      <c r="ER235" s="8"/>
      <c r="ES235" s="8"/>
      <c r="ET235" s="8"/>
      <c r="EU235" s="8"/>
      <c r="EV235" s="8"/>
      <c r="EW235" s="8"/>
      <c r="EX235" s="8"/>
      <c r="EY235" s="8"/>
      <c r="EZ235" s="8"/>
      <c r="FA235" s="8"/>
      <c r="FB235" s="8"/>
      <c r="FC235" s="8"/>
      <c r="FD235" s="8"/>
      <c r="FE235" s="8"/>
      <c r="FF235" s="8"/>
      <c r="FG235" s="8"/>
      <c r="FH235" s="8"/>
      <c r="FI235" s="8"/>
      <c r="FJ235" s="8"/>
      <c r="FK235" s="8"/>
      <c r="FL235" s="8"/>
      <c r="FM235" s="8"/>
      <c r="FN235" s="8"/>
      <c r="FO235" s="8"/>
      <c r="FP235" s="8"/>
      <c r="FQ235" s="8"/>
      <c r="FR235" s="8"/>
      <c r="FS235" s="8"/>
      <c r="FT235" s="8"/>
      <c r="FU235" s="8"/>
      <c r="FV235" s="8"/>
      <c r="FW235" s="8"/>
      <c r="FX235" s="8"/>
      <c r="FY235" s="8"/>
      <c r="FZ235" s="8"/>
      <c r="GA235" s="8"/>
      <c r="GB235" s="8"/>
      <c r="GC235" s="8"/>
      <c r="GD235" s="8"/>
      <c r="GE235" s="8"/>
      <c r="GF235" s="8"/>
      <c r="GG235" s="8"/>
      <c r="GH235" s="8"/>
      <c r="GI235" s="8"/>
      <c r="GJ235" s="8"/>
      <c r="GK235" s="8"/>
      <c r="GL235" s="8"/>
      <c r="GM235" s="8"/>
      <c r="GN235" s="8"/>
      <c r="GO235" s="8"/>
      <c r="GP235" s="8"/>
      <c r="GQ235" s="8"/>
      <c r="GR235" s="8"/>
      <c r="GS235" s="8"/>
      <c r="GT235" s="8"/>
      <c r="GU235" s="8"/>
      <c r="GV235" s="8"/>
      <c r="GW235" s="8"/>
      <c r="GX235" s="8"/>
      <c r="GY235" s="8"/>
      <c r="GZ235" s="8"/>
      <c r="HA235" s="8"/>
      <c r="HB235" s="8"/>
      <c r="HC235" s="8"/>
      <c r="HD235" s="8"/>
      <c r="HE235" s="8"/>
      <c r="HF235" s="8"/>
      <c r="HG235" s="8"/>
      <c r="HH235" s="8"/>
      <c r="HI235" s="8"/>
      <c r="HJ235" s="8"/>
      <c r="HK235" s="8"/>
      <c r="HL235" s="8"/>
      <c r="HM235" s="8"/>
      <c r="HN235" s="8"/>
      <c r="HO235" s="8"/>
      <c r="HP235" s="8"/>
      <c r="HQ235" s="8"/>
      <c r="HR235" s="8"/>
      <c r="HS235" s="8"/>
      <c r="HT235" s="8"/>
      <c r="HU235" s="8"/>
      <c r="HV235" s="8"/>
      <c r="HW235" s="8"/>
      <c r="HX235" s="8"/>
      <c r="HY235" s="8"/>
      <c r="HZ235" s="8"/>
      <c r="IA235" s="8"/>
    </row>
    <row r="238" spans="1:235" ht="12.95" customHeight="1" x14ac:dyDescent="0.25">
      <c r="AG238" s="117"/>
    </row>
    <row r="239" spans="1:235" ht="12.95" customHeight="1" x14ac:dyDescent="0.25">
      <c r="W239" s="9"/>
    </row>
    <row r="240" spans="1:235" ht="12.95" customHeight="1" x14ac:dyDescent="0.25">
      <c r="W240" s="118"/>
    </row>
    <row r="241" spans="1:239" s="268" customFormat="1" ht="12.95" customHeight="1" x14ac:dyDescent="0.25">
      <c r="A241" s="116"/>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8"/>
      <c r="X241" s="116"/>
      <c r="Y241" s="116"/>
      <c r="Z241" s="116"/>
      <c r="AA241" s="116"/>
      <c r="AB241" s="116"/>
      <c r="AC241" s="116"/>
      <c r="AD241" s="116"/>
      <c r="AE241" s="116"/>
      <c r="AF241" s="116"/>
      <c r="AG241" s="116"/>
      <c r="AH241" s="116"/>
      <c r="AI241" s="116"/>
      <c r="AJ241" s="116"/>
      <c r="AK241" s="116"/>
      <c r="AL241" s="116"/>
      <c r="AM241" s="116"/>
      <c r="AN241" s="116"/>
      <c r="AO241" s="116"/>
      <c r="AP241" s="116"/>
      <c r="AQ241" s="116"/>
      <c r="AR241" s="116"/>
      <c r="AS241" s="116"/>
      <c r="AT241" s="116"/>
      <c r="AU241" s="116"/>
      <c r="AV241" s="116"/>
      <c r="AW241" s="116"/>
      <c r="AX241" s="116"/>
      <c r="AY241" s="116"/>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9"/>
      <c r="DJ241" s="9"/>
      <c r="DK241" s="9"/>
      <c r="DL241" s="9"/>
      <c r="DM241" s="9"/>
      <c r="DN241" s="9"/>
      <c r="DO241" s="9"/>
      <c r="DP241" s="9"/>
      <c r="DQ241" s="9"/>
      <c r="DR241" s="9"/>
      <c r="DS241" s="9"/>
      <c r="DT241" s="9"/>
      <c r="DU241" s="9"/>
      <c r="DV241" s="9"/>
      <c r="DW241" s="9"/>
      <c r="DX241" s="9"/>
      <c r="DY241" s="9"/>
      <c r="DZ241" s="9"/>
      <c r="EA241" s="9"/>
      <c r="EB241" s="9"/>
      <c r="EC241" s="9"/>
      <c r="ED241" s="9"/>
      <c r="EE241" s="9"/>
      <c r="EF241" s="9"/>
      <c r="EG241" s="9"/>
      <c r="EH241" s="9"/>
      <c r="EI241" s="9"/>
      <c r="EJ241" s="9"/>
      <c r="EK241" s="9"/>
      <c r="EL241" s="9"/>
      <c r="EM241" s="9"/>
      <c r="EN241" s="9"/>
      <c r="EO241" s="9"/>
      <c r="EP241" s="9"/>
      <c r="EQ241" s="9"/>
      <c r="ER241" s="9"/>
      <c r="ES241" s="9"/>
      <c r="ET241" s="9"/>
      <c r="EU241" s="9"/>
      <c r="EV241" s="9"/>
      <c r="EW241" s="9"/>
      <c r="EX241" s="9"/>
      <c r="EY241" s="9"/>
      <c r="EZ241" s="9"/>
      <c r="FA241" s="9"/>
      <c r="FB241" s="9"/>
      <c r="FC241" s="9"/>
      <c r="FD241" s="9"/>
      <c r="FE241" s="9"/>
      <c r="FF241" s="9"/>
      <c r="FG241" s="9"/>
      <c r="FH241" s="9"/>
      <c r="FI241" s="9"/>
      <c r="FJ241" s="9"/>
      <c r="FK241" s="9"/>
      <c r="FL241" s="9"/>
      <c r="FM241" s="9"/>
      <c r="FN241" s="9"/>
      <c r="FO241" s="9"/>
      <c r="FP241" s="9"/>
      <c r="FQ241" s="9"/>
      <c r="FR241" s="9"/>
      <c r="FS241" s="9"/>
      <c r="FT241" s="9"/>
      <c r="FU241" s="9"/>
      <c r="FV241" s="9"/>
      <c r="FW241" s="9"/>
      <c r="FX241" s="9"/>
      <c r="FY241" s="9"/>
      <c r="FZ241" s="9"/>
      <c r="GA241" s="9"/>
      <c r="GB241" s="9"/>
      <c r="GC241" s="9"/>
      <c r="GD241" s="9"/>
      <c r="GE241" s="9"/>
      <c r="GF241" s="9"/>
      <c r="GG241" s="9"/>
      <c r="GH241" s="9"/>
      <c r="GI241" s="9"/>
      <c r="GJ241" s="9"/>
      <c r="GK241" s="9"/>
      <c r="GL241" s="9"/>
      <c r="GM241" s="9"/>
      <c r="GN241" s="9"/>
      <c r="GO241" s="9"/>
      <c r="GP241" s="9"/>
      <c r="GQ241" s="9"/>
      <c r="GR241" s="9"/>
      <c r="GS241" s="9"/>
      <c r="GT241" s="9"/>
      <c r="GU241" s="9"/>
      <c r="GV241" s="9"/>
      <c r="GW241" s="9"/>
      <c r="GX241" s="9"/>
      <c r="GY241" s="9"/>
      <c r="GZ241" s="9"/>
      <c r="HA241" s="9"/>
      <c r="HB241" s="9"/>
      <c r="HC241" s="9"/>
      <c r="HD241" s="9"/>
      <c r="HE241" s="9"/>
      <c r="HF241" s="9"/>
      <c r="HG241" s="9"/>
      <c r="HH241" s="9"/>
      <c r="HI241" s="9"/>
      <c r="HJ241" s="9"/>
      <c r="HK241" s="9"/>
      <c r="HL241" s="9"/>
      <c r="HM241" s="9"/>
      <c r="HN241" s="9"/>
      <c r="HO241" s="9"/>
      <c r="HP241" s="9"/>
      <c r="HQ241" s="9"/>
      <c r="HR241" s="9"/>
      <c r="HS241" s="9"/>
      <c r="HT241" s="9"/>
      <c r="HU241" s="9"/>
      <c r="HV241" s="9"/>
      <c r="HW241" s="9"/>
      <c r="HX241" s="9"/>
      <c r="HY241" s="9"/>
      <c r="HZ241" s="9"/>
      <c r="IA241" s="9"/>
      <c r="IB241" s="9"/>
      <c r="IC241" s="9"/>
      <c r="ID241" s="9"/>
      <c r="IE241" s="9"/>
    </row>
    <row r="242" spans="1:239" s="268" customFormat="1" ht="12.95" customHeight="1" x14ac:dyDescent="0.25">
      <c r="A242" s="116"/>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9"/>
      <c r="X242" s="116"/>
      <c r="Y242" s="116"/>
      <c r="Z242" s="116"/>
      <c r="AA242" s="116"/>
      <c r="AB242" s="116"/>
      <c r="AC242" s="116"/>
      <c r="AD242" s="116"/>
      <c r="AE242" s="116"/>
      <c r="AF242" s="116"/>
      <c r="AG242" s="116"/>
      <c r="AH242" s="116"/>
      <c r="AI242" s="116"/>
      <c r="AJ242" s="116"/>
      <c r="AK242" s="116"/>
      <c r="AL242" s="116"/>
      <c r="AM242" s="116"/>
      <c r="AN242" s="116"/>
      <c r="AO242" s="116"/>
      <c r="AP242" s="116"/>
      <c r="AQ242" s="116"/>
      <c r="AR242" s="116"/>
      <c r="AS242" s="116"/>
      <c r="AT242" s="116"/>
      <c r="AU242" s="116"/>
      <c r="AV242" s="116"/>
      <c r="AW242" s="116"/>
      <c r="AX242" s="116"/>
      <c r="AY242" s="116"/>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c r="DL242" s="9"/>
      <c r="DM242" s="9"/>
      <c r="DN242" s="9"/>
      <c r="DO242" s="9"/>
      <c r="DP242" s="9"/>
      <c r="DQ242" s="9"/>
      <c r="DR242" s="9"/>
      <c r="DS242" s="9"/>
      <c r="DT242" s="9"/>
      <c r="DU242" s="9"/>
      <c r="DV242" s="9"/>
      <c r="DW242" s="9"/>
      <c r="DX242" s="9"/>
      <c r="DY242" s="9"/>
      <c r="DZ242" s="9"/>
      <c r="EA242" s="9"/>
      <c r="EB242" s="9"/>
      <c r="EC242" s="9"/>
      <c r="ED242" s="9"/>
      <c r="EE242" s="9"/>
      <c r="EF242" s="9"/>
      <c r="EG242" s="9"/>
      <c r="EH242" s="9"/>
      <c r="EI242" s="9"/>
      <c r="EJ242" s="9"/>
      <c r="EK242" s="9"/>
      <c r="EL242" s="9"/>
      <c r="EM242" s="9"/>
      <c r="EN242" s="9"/>
      <c r="EO242" s="9"/>
      <c r="EP242" s="9"/>
      <c r="EQ242" s="9"/>
      <c r="ER242" s="9"/>
      <c r="ES242" s="9"/>
      <c r="ET242" s="9"/>
      <c r="EU242" s="9"/>
      <c r="EV242" s="9"/>
      <c r="EW242" s="9"/>
      <c r="EX242" s="9"/>
      <c r="EY242" s="9"/>
      <c r="EZ242" s="9"/>
      <c r="FA242" s="9"/>
      <c r="FB242" s="9"/>
      <c r="FC242" s="9"/>
      <c r="FD242" s="9"/>
      <c r="FE242" s="9"/>
      <c r="FF242" s="9"/>
      <c r="FG242" s="9"/>
      <c r="FH242" s="9"/>
      <c r="FI242" s="9"/>
      <c r="FJ242" s="9"/>
      <c r="FK242" s="9"/>
      <c r="FL242" s="9"/>
      <c r="FM242" s="9"/>
      <c r="FN242" s="9"/>
      <c r="FO242" s="9"/>
      <c r="FP242" s="9"/>
      <c r="FQ242" s="9"/>
      <c r="FR242" s="9"/>
      <c r="FS242" s="9"/>
      <c r="FT242" s="9"/>
      <c r="FU242" s="9"/>
      <c r="FV242" s="9"/>
      <c r="FW242" s="9"/>
      <c r="FX242" s="9"/>
      <c r="FY242" s="9"/>
      <c r="FZ242" s="9"/>
      <c r="GA242" s="9"/>
      <c r="GB242" s="9"/>
      <c r="GC242" s="9"/>
      <c r="GD242" s="9"/>
      <c r="GE242" s="9"/>
      <c r="GF242" s="9"/>
      <c r="GG242" s="9"/>
      <c r="GH242" s="9"/>
      <c r="GI242" s="9"/>
      <c r="GJ242" s="9"/>
      <c r="GK242" s="9"/>
      <c r="GL242" s="9"/>
      <c r="GM242" s="9"/>
      <c r="GN242" s="9"/>
      <c r="GO242" s="9"/>
      <c r="GP242" s="9"/>
      <c r="GQ242" s="9"/>
      <c r="GR242" s="9"/>
      <c r="GS242" s="9"/>
      <c r="GT242" s="9"/>
      <c r="GU242" s="9"/>
      <c r="GV242" s="9"/>
      <c r="GW242" s="9"/>
      <c r="GX242" s="9"/>
      <c r="GY242" s="9"/>
      <c r="GZ242" s="9"/>
      <c r="HA242" s="9"/>
      <c r="HB242" s="9"/>
      <c r="HC242" s="9"/>
      <c r="HD242" s="9"/>
      <c r="HE242" s="9"/>
      <c r="HF242" s="9"/>
      <c r="HG242" s="9"/>
      <c r="HH242" s="9"/>
      <c r="HI242" s="9"/>
      <c r="HJ242" s="9"/>
      <c r="HK242" s="9"/>
      <c r="HL242" s="9"/>
      <c r="HM242" s="9"/>
      <c r="HN242" s="9"/>
      <c r="HO242" s="9"/>
      <c r="HP242" s="9"/>
      <c r="HQ242" s="9"/>
      <c r="HR242" s="9"/>
      <c r="HS242" s="9"/>
      <c r="HT242" s="9"/>
      <c r="HU242" s="9"/>
      <c r="HV242" s="9"/>
      <c r="HW242" s="9"/>
      <c r="HX242" s="9"/>
      <c r="HY242" s="9"/>
      <c r="HZ242" s="9"/>
      <c r="IA242" s="9"/>
      <c r="IB242" s="9"/>
      <c r="IC242" s="9"/>
      <c r="ID242" s="9"/>
      <c r="IE242" s="9"/>
    </row>
  </sheetData>
  <protectedRanges>
    <protectedRange sqref="AO234" name="План_11_1_4"/>
    <protectedRange sqref="AN187" name="Диапазон3_27_1_2_1_1_1_2_96_1_1_1_1_1_3_1_1_1" securityDescriptor="O:WDG:WDD:(A;;CC;;;S-1-5-21-1281035640-548247933-376692995-11259)(A;;CC;;;S-1-5-21-1281035640-548247933-376692995-11258)(A;;CC;;;S-1-5-21-1281035640-548247933-376692995-5864)"/>
    <protectedRange sqref="S191:S192" name="Диапазон3_19_1_1_1_1_1_1_4_1" securityDescriptor="O:WDG:WDD:(A;;CC;;;S-1-5-21-1281035640-548247933-376692995-11259)(A;;CC;;;S-1-5-21-1281035640-548247933-376692995-11258)(A;;CC;;;S-1-5-21-1281035640-548247933-376692995-5864)"/>
    <protectedRange sqref="R209:R210" name="Диапазон3_19_1_1_1_1_1_1_4_2" securityDescriptor="O:WDG:WDD:(A;;CC;;;S-1-5-21-1281035640-548247933-376692995-11259)(A;;CC;;;S-1-5-21-1281035640-548247933-376692995-11258)(A;;CC;;;S-1-5-21-1281035640-548247933-376692995-5864)"/>
  </protectedRanges>
  <autoFilter ref="A7:AY235"/>
  <conditionalFormatting sqref="W240:W241">
    <cfRule type="duplicateValues" dxfId="111" priority="128" stopIfTrue="1"/>
  </conditionalFormatting>
  <conditionalFormatting sqref="D234">
    <cfRule type="duplicateValues" dxfId="110" priority="134" stopIfTrue="1"/>
  </conditionalFormatting>
  <conditionalFormatting sqref="D225">
    <cfRule type="duplicateValues" dxfId="109" priority="135" stopIfTrue="1"/>
  </conditionalFormatting>
  <conditionalFormatting sqref="AY174:AY192">
    <cfRule type="duplicateValues" dxfId="108" priority="110" stopIfTrue="1"/>
  </conditionalFormatting>
  <conditionalFormatting sqref="AY193:AY201">
    <cfRule type="duplicateValues" dxfId="107" priority="109" stopIfTrue="1"/>
  </conditionalFormatting>
  <conditionalFormatting sqref="C137">
    <cfRule type="duplicateValues" dxfId="106" priority="105"/>
    <cfRule type="duplicateValues" dxfId="105" priority="106"/>
  </conditionalFormatting>
  <conditionalFormatting sqref="C137">
    <cfRule type="duplicateValues" dxfId="104" priority="107"/>
  </conditionalFormatting>
  <conditionalFormatting sqref="C138">
    <cfRule type="duplicateValues" dxfId="103" priority="102"/>
    <cfRule type="duplicateValues" dxfId="102" priority="103"/>
  </conditionalFormatting>
  <conditionalFormatting sqref="C138">
    <cfRule type="duplicateValues" dxfId="101" priority="104"/>
  </conditionalFormatting>
  <conditionalFormatting sqref="C139">
    <cfRule type="duplicateValues" dxfId="100" priority="99"/>
    <cfRule type="duplicateValues" dxfId="99" priority="100"/>
  </conditionalFormatting>
  <conditionalFormatting sqref="C139">
    <cfRule type="duplicateValues" dxfId="98" priority="101"/>
  </conditionalFormatting>
  <conditionalFormatting sqref="C140">
    <cfRule type="duplicateValues" dxfId="97" priority="90"/>
    <cfRule type="duplicateValues" dxfId="96" priority="91"/>
  </conditionalFormatting>
  <conditionalFormatting sqref="C140">
    <cfRule type="duplicateValues" dxfId="95" priority="92"/>
  </conditionalFormatting>
  <conditionalFormatting sqref="C144">
    <cfRule type="duplicateValues" dxfId="94" priority="84"/>
    <cfRule type="duplicateValues" dxfId="93" priority="85"/>
  </conditionalFormatting>
  <conditionalFormatting sqref="C144">
    <cfRule type="duplicateValues" dxfId="92" priority="86"/>
  </conditionalFormatting>
  <conditionalFormatting sqref="C145">
    <cfRule type="duplicateValues" dxfId="91" priority="78"/>
    <cfRule type="duplicateValues" dxfId="90" priority="79"/>
  </conditionalFormatting>
  <conditionalFormatting sqref="C145">
    <cfRule type="duplicateValues" dxfId="89" priority="80"/>
  </conditionalFormatting>
  <conditionalFormatting sqref="C146:C147">
    <cfRule type="duplicateValues" dxfId="88" priority="72"/>
    <cfRule type="duplicateValues" dxfId="87" priority="73"/>
  </conditionalFormatting>
  <conditionalFormatting sqref="C146:C147">
    <cfRule type="duplicateValues" dxfId="86" priority="74"/>
  </conditionalFormatting>
  <conditionalFormatting sqref="C148">
    <cfRule type="duplicateValues" dxfId="85" priority="66"/>
    <cfRule type="duplicateValues" dxfId="84" priority="67"/>
  </conditionalFormatting>
  <conditionalFormatting sqref="C148">
    <cfRule type="duplicateValues" dxfId="83" priority="68"/>
  </conditionalFormatting>
  <conditionalFormatting sqref="C149">
    <cfRule type="duplicateValues" dxfId="82" priority="63"/>
    <cfRule type="duplicateValues" dxfId="81" priority="64"/>
  </conditionalFormatting>
  <conditionalFormatting sqref="C149">
    <cfRule type="duplicateValues" dxfId="80" priority="65"/>
  </conditionalFormatting>
  <conditionalFormatting sqref="C153">
    <cfRule type="duplicateValues" dxfId="79" priority="60"/>
    <cfRule type="duplicateValues" dxfId="78" priority="61"/>
  </conditionalFormatting>
  <conditionalFormatting sqref="C153">
    <cfRule type="duplicateValues" dxfId="77" priority="62"/>
  </conditionalFormatting>
  <conditionalFormatting sqref="C154">
    <cfRule type="duplicateValues" dxfId="76" priority="57"/>
    <cfRule type="duplicateValues" dxfId="75" priority="58"/>
  </conditionalFormatting>
  <conditionalFormatting sqref="C154">
    <cfRule type="duplicateValues" dxfId="74" priority="59"/>
  </conditionalFormatting>
  <conditionalFormatting sqref="C155">
    <cfRule type="duplicateValues" dxfId="73" priority="54"/>
    <cfRule type="duplicateValues" dxfId="72" priority="55"/>
  </conditionalFormatting>
  <conditionalFormatting sqref="C155">
    <cfRule type="duplicateValues" dxfId="71" priority="56"/>
  </conditionalFormatting>
  <conditionalFormatting sqref="C158">
    <cfRule type="duplicateValues" dxfId="70" priority="51"/>
    <cfRule type="duplicateValues" dxfId="69" priority="52"/>
  </conditionalFormatting>
  <conditionalFormatting sqref="C158">
    <cfRule type="duplicateValues" dxfId="68" priority="53"/>
  </conditionalFormatting>
  <conditionalFormatting sqref="C156">
    <cfRule type="duplicateValues" dxfId="67" priority="48"/>
    <cfRule type="duplicateValues" dxfId="66" priority="49"/>
  </conditionalFormatting>
  <conditionalFormatting sqref="C156">
    <cfRule type="duplicateValues" dxfId="65" priority="50"/>
  </conditionalFormatting>
  <conditionalFormatting sqref="C157">
    <cfRule type="duplicateValues" dxfId="64" priority="45"/>
    <cfRule type="duplicateValues" dxfId="63" priority="46"/>
  </conditionalFormatting>
  <conditionalFormatting sqref="C157">
    <cfRule type="duplicateValues" dxfId="62" priority="47"/>
  </conditionalFormatting>
  <conditionalFormatting sqref="C159">
    <cfRule type="duplicateValues" dxfId="61" priority="42"/>
    <cfRule type="duplicateValues" dxfId="60" priority="43"/>
  </conditionalFormatting>
  <conditionalFormatting sqref="C159">
    <cfRule type="duplicateValues" dxfId="59" priority="44"/>
  </conditionalFormatting>
  <conditionalFormatting sqref="C161">
    <cfRule type="duplicateValues" dxfId="58" priority="39"/>
    <cfRule type="duplicateValues" dxfId="57" priority="40"/>
  </conditionalFormatting>
  <conditionalFormatting sqref="C161">
    <cfRule type="duplicateValues" dxfId="56" priority="41"/>
  </conditionalFormatting>
  <conditionalFormatting sqref="C162">
    <cfRule type="duplicateValues" dxfId="55" priority="36"/>
    <cfRule type="duplicateValues" dxfId="54" priority="37"/>
  </conditionalFormatting>
  <conditionalFormatting sqref="C162">
    <cfRule type="duplicateValues" dxfId="53" priority="38"/>
  </conditionalFormatting>
  <conditionalFormatting sqref="G138:G139">
    <cfRule type="duplicateValues" dxfId="52" priority="33"/>
    <cfRule type="duplicateValues" dxfId="51" priority="34"/>
  </conditionalFormatting>
  <conditionalFormatting sqref="G138:G139">
    <cfRule type="duplicateValues" dxfId="50" priority="35"/>
  </conditionalFormatting>
  <conditionalFormatting sqref="G140">
    <cfRule type="duplicateValues" dxfId="49" priority="30"/>
    <cfRule type="duplicateValues" dxfId="48" priority="31"/>
  </conditionalFormatting>
  <conditionalFormatting sqref="G140">
    <cfRule type="duplicateValues" dxfId="47" priority="32"/>
  </conditionalFormatting>
  <conditionalFormatting sqref="G144">
    <cfRule type="duplicateValues" dxfId="46" priority="27"/>
    <cfRule type="duplicateValues" dxfId="45" priority="28"/>
  </conditionalFormatting>
  <conditionalFormatting sqref="G144">
    <cfRule type="duplicateValues" dxfId="44" priority="29"/>
  </conditionalFormatting>
  <conditionalFormatting sqref="G145">
    <cfRule type="duplicateValues" dxfId="43" priority="24"/>
    <cfRule type="duplicateValues" dxfId="42" priority="25"/>
  </conditionalFormatting>
  <conditionalFormatting sqref="G145">
    <cfRule type="duplicateValues" dxfId="41" priority="26"/>
  </conditionalFormatting>
  <conditionalFormatting sqref="G146:G147">
    <cfRule type="duplicateValues" dxfId="40" priority="21"/>
    <cfRule type="duplicateValues" dxfId="39" priority="22"/>
  </conditionalFormatting>
  <conditionalFormatting sqref="G146:G147">
    <cfRule type="duplicateValues" dxfId="38" priority="23"/>
  </conditionalFormatting>
  <conditionalFormatting sqref="G148">
    <cfRule type="duplicateValues" dxfId="37" priority="18"/>
    <cfRule type="duplicateValues" dxfId="36" priority="19"/>
  </conditionalFormatting>
  <conditionalFormatting sqref="G148">
    <cfRule type="duplicateValues" dxfId="35" priority="20"/>
  </conditionalFormatting>
  <conditionalFormatting sqref="D226">
    <cfRule type="duplicateValues" dxfId="34" priority="154" stopIfTrue="1"/>
  </conditionalFormatting>
  <conditionalFormatting sqref="C163">
    <cfRule type="duplicateValues" dxfId="33" priority="15"/>
    <cfRule type="duplicateValues" dxfId="32" priority="16"/>
  </conditionalFormatting>
  <conditionalFormatting sqref="C163">
    <cfRule type="duplicateValues" dxfId="31" priority="17"/>
  </conditionalFormatting>
  <conditionalFormatting sqref="D10">
    <cfRule type="duplicateValues" dxfId="30" priority="157" stopIfTrue="1"/>
  </conditionalFormatting>
  <conditionalFormatting sqref="AY219">
    <cfRule type="duplicateValues" dxfId="29" priority="14" stopIfTrue="1"/>
  </conditionalFormatting>
  <conditionalFormatting sqref="E230:E233">
    <cfRule type="duplicateValues" dxfId="28" priority="11" stopIfTrue="1"/>
  </conditionalFormatting>
  <conditionalFormatting sqref="E128">
    <cfRule type="duplicateValues" dxfId="27" priority="10" stopIfTrue="1"/>
  </conditionalFormatting>
  <conditionalFormatting sqref="E129">
    <cfRule type="duplicateValues" dxfId="26" priority="9" stopIfTrue="1"/>
  </conditionalFormatting>
  <conditionalFormatting sqref="E130">
    <cfRule type="duplicateValues" dxfId="25" priority="8" stopIfTrue="1"/>
  </conditionalFormatting>
  <conditionalFormatting sqref="E131">
    <cfRule type="duplicateValues" dxfId="24" priority="7" stopIfTrue="1"/>
  </conditionalFormatting>
  <conditionalFormatting sqref="D128">
    <cfRule type="duplicateValues" dxfId="23" priority="6" stopIfTrue="1"/>
  </conditionalFormatting>
  <conditionalFormatting sqref="D129">
    <cfRule type="duplicateValues" dxfId="22" priority="5" stopIfTrue="1"/>
  </conditionalFormatting>
  <conditionalFormatting sqref="D130">
    <cfRule type="duplicateValues" dxfId="21" priority="4" stopIfTrue="1"/>
  </conditionalFormatting>
  <conditionalFormatting sqref="D131">
    <cfRule type="duplicateValues" dxfId="20" priority="3" stopIfTrue="1"/>
  </conditionalFormatting>
  <conditionalFormatting sqref="D221:D224">
    <cfRule type="duplicateValues" dxfId="19" priority="2" stopIfTrue="1"/>
  </conditionalFormatting>
  <conditionalFormatting sqref="D230:D233">
    <cfRule type="duplicateValues" dxfId="18" priority="1" stopIfTrue="1"/>
  </conditionalFormatting>
  <conditionalFormatting sqref="F138:F139">
    <cfRule type="duplicateValues" dxfId="17" priority="158"/>
    <cfRule type="duplicateValues" dxfId="16" priority="159"/>
  </conditionalFormatting>
  <conditionalFormatting sqref="F138:F139">
    <cfRule type="duplicateValues" dxfId="15" priority="160"/>
  </conditionalFormatting>
  <conditionalFormatting sqref="F140">
    <cfRule type="duplicateValues" dxfId="14" priority="161"/>
    <cfRule type="duplicateValues" dxfId="13" priority="162"/>
  </conditionalFormatting>
  <conditionalFormatting sqref="F140">
    <cfRule type="duplicateValues" dxfId="12" priority="163"/>
  </conditionalFormatting>
  <conditionalFormatting sqref="F144">
    <cfRule type="duplicateValues" dxfId="11" priority="164"/>
    <cfRule type="duplicateValues" dxfId="10" priority="165"/>
  </conditionalFormatting>
  <conditionalFormatting sqref="F144">
    <cfRule type="duplicateValues" dxfId="9" priority="166"/>
  </conditionalFormatting>
  <conditionalFormatting sqref="F145">
    <cfRule type="duplicateValues" dxfId="8" priority="167"/>
    <cfRule type="duplicateValues" dxfId="7" priority="168"/>
  </conditionalFormatting>
  <conditionalFormatting sqref="F145">
    <cfRule type="duplicateValues" dxfId="6" priority="169"/>
  </conditionalFormatting>
  <conditionalFormatting sqref="F146:F147">
    <cfRule type="duplicateValues" dxfId="5" priority="170"/>
    <cfRule type="duplicateValues" dxfId="4" priority="171"/>
  </conditionalFormatting>
  <conditionalFormatting sqref="F146:F147">
    <cfRule type="duplicateValues" dxfId="3" priority="172"/>
  </conditionalFormatting>
  <conditionalFormatting sqref="F148">
    <cfRule type="duplicateValues" dxfId="2" priority="173"/>
    <cfRule type="duplicateValues" dxfId="1" priority="174"/>
  </conditionalFormatting>
  <conditionalFormatting sqref="F148">
    <cfRule type="duplicateValues" dxfId="0" priority="175"/>
  </conditionalFormatting>
  <dataValidations count="11">
    <dataValidation type="list" allowBlank="1" showInputMessage="1" showErrorMessage="1" sqref="AD221:AD224 AD230:AD233 WVS209:WVS210 WLW209:WLW210 WCA209:WCA210 VSE209:VSE210 VII209:VII210 UYM209:UYM210 UOQ209:UOQ210 UEU209:UEU210 TUY209:TUY210 TLC209:TLC210 TBG209:TBG210 SRK209:SRK210 SHO209:SHO210 RXS209:RXS210 RNW209:RNW210 REA209:REA210 QUE209:QUE210 QKI209:QKI210 QAM209:QAM210 PQQ209:PQQ210 PGU209:PGU210 OWY209:OWY210 ONC209:ONC210 ODG209:ODG210 NTK209:NTK210 NJO209:NJO210 MZS209:MZS210 MPW209:MPW210 MGA209:MGA210 LWE209:LWE210 LMI209:LMI210 LCM209:LCM210 KSQ209:KSQ210 KIU209:KIU210 JYY209:JYY210 JPC209:JPC210 JFG209:JFG210 IVK209:IVK210 ILO209:ILO210 IBS209:IBS210 HRW209:HRW210 HIA209:HIA210 GYE209:GYE210 GOI209:GOI210 GEM209:GEM210 FUQ209:FUQ210 FKU209:FKU210 FAY209:FAY210 ERC209:ERC210 EHG209:EHG210 DXK209:DXK210 DNO209:DNO210 DDS209:DDS210 CTW209:CTW210 CKA209:CKA210 CAE209:CAE210 BQI209:BQI210 BGM209:BGM210 AWQ209:AWQ210 AMU209:AMU210 ACY209:ACY210 TC209:TC210 JG209:JG210">
      <formula1>НДС</formula1>
    </dataValidation>
    <dataValidation type="list" allowBlank="1" showInputMessage="1" sqref="AR191:AR192 AO191:AO192 AN209:AN210 AQ209:AQ210 AR131 AO131">
      <formula1>атр</formula1>
    </dataValidation>
    <dataValidation type="list" allowBlank="1" showInputMessage="1" showErrorMessage="1" sqref="L230:L233 L221:L224 L191:L192 Z191:Z192 WUZ209:WUZ210 IN209:IN210 SJ209:SJ210 ACF209:ACF210 AMB209:AMB210 AVX209:AVX210 BFT209:BFT210 BPP209:BPP210 BZL209:BZL210 CJH209:CJH210 CTD209:CTD210 DCZ209:DCZ210 DMV209:DMV210 DWR209:DWR210 EGN209:EGN210 EQJ209:EQJ210 FAF209:FAF210 FKB209:FKB210 FTX209:FTX210 GDT209:GDT210 GNP209:GNP210 GXL209:GXL210 HHH209:HHH210 HRD209:HRD210 IAZ209:IAZ210 IKV209:IKV210 IUR209:IUR210 JEN209:JEN210 JOJ209:JOJ210 JYF209:JYF210 KIB209:KIB210 KRX209:KRX210 LBT209:LBT210 LLP209:LLP210 LVL209:LVL210 MFH209:MFH210 MPD209:MPD210 MYZ209:MYZ210 NIV209:NIV210 NSR209:NSR210 OCN209:OCN210 OMJ209:OMJ210 OWF209:OWF210 PGB209:PGB210 PPX209:PPX210 PZT209:PZT210 QJP209:QJP210 QTL209:QTL210 RDH209:RDH210 RND209:RND210 RWZ209:RWZ210 SGV209:SGV210 SQR209:SQR210 TAN209:TAN210 TKJ209:TKJ210 TUF209:TUF210 UEB209:UEB210 UNX209:UNX210 UXT209:UXT210 VHP209:VHP210 VRL209:VRL210 WBH209:WBH210 WLD209:WLD210 Y209:Y210 K209:K210 L131">
      <formula1>Приоритет_закупок</formula1>
    </dataValidation>
    <dataValidation type="textLength" operator="equal" allowBlank="1" showInputMessage="1" showErrorMessage="1" error="Код КАТО должен содержать 9 символов" sqref="N185 WLI234 WBM234 VRQ234 VHU234 UXY234 UOC234 UEG234 TUK234 TKO234 TAS234 SQW234 SHA234 RXE234 RNI234 RDM234 QTQ234 QJU234 PZY234 PQC234 PGG234 OWK234 OMO234 OCS234 NSW234 NJA234 MZE234 MPI234 MFM234 LVQ234 LLU234 LBY234 KSC234 KIG234 JYK234 JOO234 JES234 IUW234 ILA234 IBE234 HRI234 HHM234 GXQ234 GNU234 GDY234 FUC234 FKG234 FAK234 EQO234 EGS234 DWW234 DNA234 DDE234 CTI234 CJM234 BZQ234 BPU234 BFY234 AWC234 AMG234 ACK234 SO234 IS234 WVE234 WVI234 WLM234 WBQ234 VRU234 VHY234 UYC234 UOG234 UEK234 TUO234 TKS234 TAW234 SRA234 SHE234 RXI234 RNM234 RDQ234 QTU234 QJY234 QAC234 PQG234 PGK234 OWO234 OMS234 OCW234 NTA234 NJE234 MZI234 MPM234 MFQ234 LVU234 LLY234 LCC234 KSG234 KIK234 JYO234 JOS234 JEW234 IVA234 ILE234 IBI234 HRM234 HHQ234 GXU234 GNY234 GEC234 FUG234 FKK234 FAO234 EQS234 EGW234 DXA234 DNE234 DDI234 CTM234 CJQ234 BZU234 BPY234 BGC234 AWG234 AMK234 ACO234 SS234 IW234 R221:R224 R191:R192 N221:N224 R230:R233 N230:N233 Q209:Q210 WVG209:WVG210 WLK209:WLK210 WBO209:WBO210 VRS209:VRS210 VHW209:VHW210 UYA209:UYA210 UOE209:UOE210 UEI209:UEI210 TUM209:TUM210 TKQ209:TKQ210 TAU209:TAU210 SQY209:SQY210 SHC209:SHC210 RXG209:RXG210 RNK209:RNK210 RDO209:RDO210 QTS209:QTS210 QJW209:QJW210 QAA209:QAA210 PQE209:PQE210 PGI209:PGI210 OWM209:OWM210 OMQ209:OMQ210 OCU209:OCU210 NSY209:NSY210 NJC209:NJC210 MZG209:MZG210 MPK209:MPK210 MFO209:MFO210 LVS209:LVS210 LLW209:LLW210 LCA209:LCA210 KSE209:KSE210 KII209:KII210 JYM209:JYM210 JOQ209:JOQ210 JEU209:JEU210 IUY209:IUY210 ILC209:ILC210 IBG209:IBG210 HRK209:HRK210 HHO209:HHO210 GXS209:GXS210 GNW209:GNW210 GEA209:GEA210 FUE209:FUE210 FKI209:FKI210 FAM209:FAM210 EQQ209:EQQ210 EGU209:EGU210 DWY209:DWY210 DNC209:DNC210 DDG209:DDG210 CTK209:CTK210 CJO209:CJO210 BZS209:BZS210 BPW209:BPW210 BGA209:BGA210 AWE209:AWE210 AMI209:AMI210 ACM209:ACM210 SQ209:SQ210 IU209:IU210 N131 R131">
      <formula1>9</formula1>
    </dataValidation>
    <dataValidation type="whole" allowBlank="1" showInputMessage="1" showErrorMessage="1" sqref="AA191:AB192 M187 VRP234 VHT234 UXX234 UOB234 UEF234 TUJ234 TKN234 TAR234 SQV234 SGZ234 RXD234 RNH234 RDL234 QTP234 QJT234 PZX234 PQB234 PGF234 OWJ234 OMN234 OCR234 NSV234 NIZ234 MZD234 MPH234 MFL234 LVP234 LLT234 LBX234 KSB234 KIF234 JYJ234 JON234 JER234 IUV234 IKZ234 IBD234 HRH234 HHL234 GXP234 GNT234 GDX234 FUB234 FKF234 FAJ234 EQN234 EGR234 DWV234 DMZ234 DDD234 CTH234 CJL234 BZP234 BPT234 BFX234 AWB234 AMF234 ACJ234 SN234 IR234 WVD234 Z221:AB224 M221:M224 Z230:AB233 Z187:AB187 M230:M233 WLH234 WBL234 IO209:IP210 SK209:SL210 ACG209:ACH210 AMC209:AMD210 AVY209:AVZ210 BFU209:BFV210 BPQ209:BPR210 BZM209:BZN210 CJI209:CJJ210 CTE209:CTF210 DDA209:DDB210 DMW209:DMX210 DWS209:DWT210 EGO209:EGP210 EQK209:EQL210 FAG209:FAH210 FKC209:FKD210 FTY209:FTZ210 GDU209:GDV210 GNQ209:GNR210 GXM209:GXN210 HHI209:HHJ210 HRE209:HRF210 IBA209:IBB210 IKW209:IKX210 IUS209:IUT210 JEO209:JEP210 JOK209:JOL210 JYG209:JYH210 KIC209:KID210 KRY209:KRZ210 LBU209:LBV210 LLQ209:LLR210 LVM209:LVN210 MFI209:MFJ210 MPE209:MPF210 MZA209:MZB210 NIW209:NIX210 NSS209:NST210 OCO209:OCP210 OMK209:OML210 OWG209:OWH210 PGC209:PGD210 PPY209:PPZ210 PZU209:PZV210 QJQ209:QJR210 QTM209:QTN210 RDI209:RDJ210 RNE209:RNF210 RXA209:RXB210 SGW209:SGX210 SQS209:SQT210 TAO209:TAP210 TKK209:TKL210 TUG209:TUH210 UEC209:UED210 UNY209:UNZ210 UXU209:UXV210 VHQ209:VHR210 VRM209:VRN210 WBI209:WBJ210 WLE209:WLF210 WVA209:WVB210 Z209:AA210 WVO209:WVQ210 WLS209:WLU210 WBW209:WBY210 VSA209:VSC210 VIE209:VIG210 UYI209:UYK210 UOM209:UOO210 UEQ209:UES210 TUU209:TUW210 TKY209:TLA210 TBC209:TBE210 SRG209:SRI210 SHK209:SHM210 RXO209:RXQ210 RNS209:RNU210 RDW209:RDY210 QUA209:QUC210 QKE209:QKG210 QAI209:QAK210 PQM209:PQO210 PGQ209:PGS210 OWU209:OWW210 OMY209:ONA210 ODC209:ODE210 NTG209:NTI210 NJK209:NJM210 MZO209:MZQ210 MPS209:MPU210 MFW209:MFY210 LWA209:LWC210 LME209:LMG210 LCI209:LCK210 KSM209:KSO210 KIQ209:KIS210 JYU209:JYW210 JOY209:JPA210 JFC209:JFE210 IVG209:IVI210 ILK209:ILM210 IBO209:IBQ210 HRS209:HRU210 HHW209:HHY210 GYA209:GYC210 GOE209:GOG210 GEI209:GEK210 FUM209:FUO210 FKQ209:FKS210 FAU209:FAW210 EQY209:ERA210 EHC209:EHE210 DXG209:DXI210 DNK209:DNM210 DDO209:DDQ210 CTS209:CTU210 CJW209:CJY210 CAA209:CAC210 BQE209:BQG210 BGI209:BGK210 AWM209:AWO210 AMQ209:AMS210 ACU209:ACW210 SY209:TA210 JC209:JE210 M131">
      <formula1>0</formula1>
      <formula2>100</formula2>
    </dataValidation>
    <dataValidation type="textLength" operator="equal" allowBlank="1" showInputMessage="1" showErrorMessage="1" error="БИН должен содержать 12 символов" sqref="AL221:AL224 AL230:AL233 WWC209:WWC210 WMG209:WMG210 WCK209:WCK210 VSO209:VSO210 VIS209:VIS210 UYW209:UYW210 UPA209:UPA210 UFE209:UFE210 TVI209:TVI210 TLM209:TLM210 TBQ209:TBQ210 SRU209:SRU210 SHY209:SHY210 RYC209:RYC210 ROG209:ROG210 REK209:REK210 QUO209:QUO210 QKS209:QKS210 QAW209:QAW210 PRA209:PRA210 PHE209:PHE210 OXI209:OXI210 ONM209:ONM210 ODQ209:ODQ210 NTU209:NTU210 NJY209:NJY210 NAC209:NAC210 MQG209:MQG210 MGK209:MGK210 LWO209:LWO210 LMS209:LMS210 LCW209:LCW210 KTA209:KTA210 KJE209:KJE210 JZI209:JZI210 JPM209:JPM210 JFQ209:JFQ210 IVU209:IVU210 ILY209:ILY210 ICC209:ICC210 HSG209:HSG210 HIK209:HIK210 GYO209:GYO210 GOS209:GOS210 GEW209:GEW210 FVA209:FVA210 FLE209:FLE210 FBI209:FBI210 ERM209:ERM210 EHQ209:EHQ210 DXU209:DXU210 DNY209:DNY210 DEC209:DEC210 CUG209:CUG210 CKK209:CKK210 CAO209:CAO210 BQS209:BQS210 BGW209:BGW210 AXA209:AXA210 ANE209:ANE210 ADI209:ADI210 TM209:TM210 JQ209:JQ210">
      <formula1>12</formula1>
    </dataValidation>
    <dataValidation type="custom" allowBlank="1" showInputMessage="1" showErrorMessage="1" sqref="AG221:AG223 AG230:AG232 AG212:AG213 WVV209:WVV210 WLZ209:WLZ210 WCD209:WCD210 VSH209:VSH210 VIL209:VIL210 UYP209:UYP210 UOT209:UOT210 UEX209:UEX210 TVB209:TVB210 TLF209:TLF210 TBJ209:TBJ210 SRN209:SRN210 SHR209:SHR210 RXV209:RXV210 RNZ209:RNZ210 RED209:RED210 QUH209:QUH210 QKL209:QKL210 QAP209:QAP210 PQT209:PQT210 PGX209:PGX210 OXB209:OXB210 ONF209:ONF210 ODJ209:ODJ210 NTN209:NTN210 NJR209:NJR210 MZV209:MZV210 MPZ209:MPZ210 MGD209:MGD210 LWH209:LWH210 LML209:LML210 LCP209:LCP210 KST209:KST210 KIX209:KIX210 JZB209:JZB210 JPF209:JPF210 JFJ209:JFJ210 IVN209:IVN210 ILR209:ILR210 IBV209:IBV210 HRZ209:HRZ210 HID209:HID210 GYH209:GYH210 GOL209:GOL210 GEP209:GEP210 FUT209:FUT210 FKX209:FKX210 FBB209:FBB210 ERF209:ERF210 EHJ209:EHJ210 DXN209:DXN210 DNR209:DNR210 DDV209:DDV210 CTZ209:CTZ210 CKD209:CKD210 CAH209:CAH210 BQL209:BQL210 BGP209:BGP210 AWT209:AWT210 AMX209:AMX210 ADB209:ADB210 TF209:TF210 JJ209:JJ210 AG131">
      <formula1>AE131*AF131</formula1>
    </dataValidation>
    <dataValidation type="list" allowBlank="1" showInputMessage="1" showErrorMessage="1" sqref="V234 J221:J224 J230:J233 WUY209:WUY210 WLC209:WLC210 WBG209:WBG210 VRK209:VRK210 VHO209:VHO210 UXS209:UXS210 UNW209:UNW210 UEA209:UEA210 TUE209:TUE210 TKI209:TKI210 TAM209:TAM210 SQQ209:SQQ210 SGU209:SGU210 RWY209:RWY210 RNC209:RNC210 RDG209:RDG210 QTK209:QTK210 QJO209:QJO210 PZS209:PZS210 PPW209:PPW210 PGA209:PGA210 OWE209:OWE210 OMI209:OMI210 OCM209:OCM210 NSQ209:NSQ210 NIU209:NIU210 MYY209:MYY210 MPC209:MPC210 MFG209:MFG210 LVK209:LVK210 LLO209:LLO210 LBS209:LBS210 KRW209:KRW210 KIA209:KIA210 JYE209:JYE210 JOI209:JOI210 JEM209:JEM210 IUQ209:IUQ210 IKU209:IKU210 IAY209:IAY210 HRC209:HRC210 HHG209:HHG210 GXK209:GXK210 GNO209:GNO210 GDS209:GDS210 FTW209:FTW210 FKA209:FKA210 FAE209:FAE210 EQI209:EQI210 EGM209:EGM210 DWQ209:DWQ210 DMU209:DMU210 DCY209:DCY210 CTC209:CTC210 CJG209:CJG210 BZK209:BZK210 BPO209:BPO210 BFS209:BFS210 AVW209:AVW210 AMA209:AMA210 ACE209:ACE210 SI209:SI210 IM209:IM210">
      <formula1>Способ_закупок</formula1>
    </dataValidation>
    <dataValidation type="list" allowBlank="1" showInputMessage="1" showErrorMessage="1" sqref="V221:V224 V230:V233">
      <formula1>Тип_дней</formula1>
    </dataValidation>
    <dataValidation type="list" allowBlank="1" showInputMessage="1" showErrorMessage="1" sqref="AC221:AC224 AC230:AC233">
      <formula1>ЕИ</formula1>
    </dataValidation>
    <dataValidation type="list" allowBlank="1" showInputMessage="1" showErrorMessage="1" sqref="T221:T224 T230:T233">
      <formula1>Инкотермс</formula1>
    </dataValidation>
  </dataValidations>
  <hyperlinks>
    <hyperlink ref="G137" r:id="rId1" display="https://enstru.kz/code_new.jsp?&amp;t=%D0%BF%D0%B0%D0%BB%D0%B0%D1%82%D0%BA&amp;s=common&amp;p=10&amp;n=0&amp;S=139222%2E200&amp;N=%D0%9F%D0%B0%D0%BB%D0%B0%D1%82%D0%BA%D0%B0&amp;fc=1&amp;fg=1&amp;new=139222.200.000011"/>
    <hyperlink ref="G141" r:id="rId2" display="https://enstru.kz/code_new.jsp?&amp;t=%D0%AD%D0%BB%D0%B5%D0%BA%D1%82%D1%80%D0%BE%D1%81%D1%83%D1%88%D0%B8%D1%82%D0%B5%D0%BB%D1%8C%20%D0%B4%D0%BB%D1%8F%20%D1%80%D1%83%D0%BA%20%D1%81%D0%B5%D0%BD%D1%81%D0%BE%D1%80%D0%BD%D1%8B%D0%B9&amp;s=common&amp;p=10&amp;n=0&amp;S=275123%2E500&amp;N=%D0%AD%D0%BB%D0%B5%D0%BA%D1%82%D1%80%D0%BE%D1%81%D1%83%D1%88%D0%B8%D1%82%D0%B5%D0%BB%D1%8C&amp;fc=1&amp;fg=1&amp;new=275123.500.000001"/>
    <hyperlink ref="G142" r:id="rId3" display="https://enstru.kz/code_new.jsp?&amp;t=%D0%AD%D0%BB%D0%B5%D0%BA%D1%82%D1%80%D0%BE%D1%81%D1%83%D1%88%D0%B8%D1%82%D0%B5%D0%BB%D1%8C%20%D0%B4%D0%BB%D1%8F%20%D1%80%D1%83%D0%BA%20%D1%81%D0%B5%D0%BD%D1%81%D0%BE%D1%80%D0%BD%D1%8B%D0%B9&amp;s=common&amp;p=10&amp;n=0&amp;S=275123%2E500&amp;N=%D0%AD%D0%BB%D0%B5%D0%BA%D1%82%D1%80%D0%BE%D1%81%D1%83%D1%88%D0%B8%D1%82%D0%B5%D0%BB%D1%8C&amp;fc=1&amp;fg=1&amp;new=275123.500.000001"/>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2020-03-31T12:49:20Z</dcterms:created>
  <dcterms:modified xsi:type="dcterms:W3CDTF">2020-04-17T12:51:11Z</dcterms:modified>
</cp:coreProperties>
</file>