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Desktop\ГПЗ 2020\18 изменения и дополнения 2020\сайт эмг\"/>
    </mc:Choice>
  </mc:AlternateContent>
  <bookViews>
    <workbookView xWindow="0" yWindow="0" windowWidth="28800" windowHeight="11835"/>
  </bookViews>
  <sheets>
    <sheet name="2020-18"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'2020-18'!$A$7:$HN$317</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'[5]Способы закупок'!$A$4:$A$11</definedName>
    <definedName name="Тип_дней">'[1]Тип дней'!$B$2:$B$3</definedName>
    <definedName name="типы_действий">'[6]Типы действий'!$A$1:$A$3</definedName>
    <definedName name="ч">'[2]Способы закупок'!$A$4:$A$11</definedName>
    <definedName name="ыыы">'[3]Основание из одного источника'!$A$3:$A$55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27" i="1" l="1"/>
  <c r="AH227" i="1" s="1"/>
  <c r="AG293" i="1" l="1"/>
  <c r="AH311" i="1" l="1"/>
  <c r="AG72" i="1" l="1"/>
  <c r="AH72" i="1" s="1"/>
  <c r="AG71" i="1"/>
  <c r="AG256" i="1"/>
  <c r="AG270" i="1"/>
  <c r="AH310" i="1"/>
  <c r="AG310" i="1"/>
  <c r="AG314" i="1" s="1"/>
  <c r="AH71" i="1" l="1"/>
  <c r="AG74" i="1"/>
  <c r="AH264" i="1"/>
  <c r="AH249" i="1"/>
  <c r="AH256" i="1" s="1"/>
  <c r="AH74" i="1" l="1"/>
  <c r="AG131" i="1" l="1"/>
  <c r="AH131" i="1" s="1"/>
  <c r="AG132" i="1"/>
  <c r="AH132" i="1" s="1"/>
  <c r="AG133" i="1"/>
  <c r="AH133" i="1" s="1"/>
  <c r="AG134" i="1"/>
  <c r="AH134" i="1" s="1"/>
  <c r="AG135" i="1"/>
  <c r="AH135" i="1" s="1"/>
  <c r="AG136" i="1"/>
  <c r="AH136" i="1" s="1"/>
  <c r="AG137" i="1"/>
  <c r="AH137" i="1" s="1"/>
  <c r="AG138" i="1"/>
  <c r="AH138" i="1" s="1"/>
  <c r="AG139" i="1"/>
  <c r="AH139" i="1" s="1"/>
  <c r="AG140" i="1"/>
  <c r="AH140" i="1" s="1"/>
  <c r="AG141" i="1"/>
  <c r="AH141" i="1" s="1"/>
  <c r="AG142" i="1"/>
  <c r="AH142" i="1" s="1"/>
  <c r="AG143" i="1"/>
  <c r="AH143" i="1" s="1"/>
  <c r="AG144" i="1"/>
  <c r="AH144" i="1" s="1"/>
  <c r="AG145" i="1"/>
  <c r="AH145" i="1" s="1"/>
  <c r="AG146" i="1"/>
  <c r="AH146" i="1" s="1"/>
  <c r="AG76" i="1"/>
  <c r="AG77" i="1"/>
  <c r="AH77" i="1" s="1"/>
  <c r="AG78" i="1"/>
  <c r="AH78" i="1" s="1"/>
  <c r="AG79" i="1"/>
  <c r="AH79" i="1" s="1"/>
  <c r="AG147" i="1"/>
  <c r="AH147" i="1" s="1"/>
  <c r="AG148" i="1"/>
  <c r="AH148" i="1" s="1"/>
  <c r="AG149" i="1"/>
  <c r="AH149" i="1" s="1"/>
  <c r="AG150" i="1"/>
  <c r="AH150" i="1" s="1"/>
  <c r="AG80" i="1"/>
  <c r="AH80" i="1" s="1"/>
  <c r="AG81" i="1"/>
  <c r="AH81" i="1" s="1"/>
  <c r="AG82" i="1"/>
  <c r="AH82" i="1" s="1"/>
  <c r="AG83" i="1"/>
  <c r="AH83" i="1" s="1"/>
  <c r="AG84" i="1"/>
  <c r="AH84" i="1" s="1"/>
  <c r="AG151" i="1"/>
  <c r="AH151" i="1" s="1"/>
  <c r="AG152" i="1"/>
  <c r="AH152" i="1" s="1"/>
  <c r="AG85" i="1"/>
  <c r="AH85" i="1" s="1"/>
  <c r="AG86" i="1"/>
  <c r="AH86" i="1" s="1"/>
  <c r="AG153" i="1"/>
  <c r="AH153" i="1" s="1"/>
  <c r="AG154" i="1"/>
  <c r="AH154" i="1" s="1"/>
  <c r="AG87" i="1"/>
  <c r="AH87" i="1" s="1"/>
  <c r="AG88" i="1"/>
  <c r="AH88" i="1" s="1"/>
  <c r="AG89" i="1"/>
  <c r="AH89" i="1" s="1"/>
  <c r="AG155" i="1"/>
  <c r="AH155" i="1" s="1"/>
  <c r="AG90" i="1"/>
  <c r="AH90" i="1" s="1"/>
  <c r="AG91" i="1"/>
  <c r="AH91" i="1" s="1"/>
  <c r="AG92" i="1"/>
  <c r="AH92" i="1" s="1"/>
  <c r="AG93" i="1"/>
  <c r="AH93" i="1" s="1"/>
  <c r="AG94" i="1"/>
  <c r="AH94" i="1" s="1"/>
  <c r="AG95" i="1"/>
  <c r="AH95" i="1" s="1"/>
  <c r="AG96" i="1"/>
  <c r="AH96" i="1" s="1"/>
  <c r="AG97" i="1"/>
  <c r="AH97" i="1" s="1"/>
  <c r="AG156" i="1"/>
  <c r="AH156" i="1" s="1"/>
  <c r="AG157" i="1"/>
  <c r="AH157" i="1" s="1"/>
  <c r="AG158" i="1"/>
  <c r="AH158" i="1" s="1"/>
  <c r="AG159" i="1"/>
  <c r="AH159" i="1" s="1"/>
  <c r="AG160" i="1"/>
  <c r="AH160" i="1" s="1"/>
  <c r="AG161" i="1"/>
  <c r="AH161" i="1" s="1"/>
  <c r="AG98" i="1"/>
  <c r="AH98" i="1" s="1"/>
  <c r="AG99" i="1"/>
  <c r="AH99" i="1" s="1"/>
  <c r="AG100" i="1"/>
  <c r="AH100" i="1" s="1"/>
  <c r="AG101" i="1"/>
  <c r="AH101" i="1" s="1"/>
  <c r="AG102" i="1"/>
  <c r="AH102" i="1" s="1"/>
  <c r="AG162" i="1"/>
  <c r="AH162" i="1" s="1"/>
  <c r="AG103" i="1"/>
  <c r="AH103" i="1" s="1"/>
  <c r="AG104" i="1"/>
  <c r="AH104" i="1" s="1"/>
  <c r="AG163" i="1"/>
  <c r="AH163" i="1" s="1"/>
  <c r="AG105" i="1"/>
  <c r="AH105" i="1" s="1"/>
  <c r="AG106" i="1"/>
  <c r="AH106" i="1" s="1"/>
  <c r="AG107" i="1"/>
  <c r="AH107" i="1" s="1"/>
  <c r="AG108" i="1"/>
  <c r="AH108" i="1" s="1"/>
  <c r="AG109" i="1"/>
  <c r="AH109" i="1" s="1"/>
  <c r="AG110" i="1"/>
  <c r="AH110" i="1" s="1"/>
  <c r="AG111" i="1"/>
  <c r="AH111" i="1" s="1"/>
  <c r="AG112" i="1"/>
  <c r="AH112" i="1" s="1"/>
  <c r="AG164" i="1"/>
  <c r="AH164" i="1" s="1"/>
  <c r="AG113" i="1"/>
  <c r="AH113" i="1" s="1"/>
  <c r="AG114" i="1"/>
  <c r="AH114" i="1" s="1"/>
  <c r="AG115" i="1"/>
  <c r="AH115" i="1" s="1"/>
  <c r="AG116" i="1"/>
  <c r="AH116" i="1" s="1"/>
  <c r="AG117" i="1"/>
  <c r="AH117" i="1" s="1"/>
  <c r="AG118" i="1"/>
  <c r="AH118" i="1" s="1"/>
  <c r="AG119" i="1"/>
  <c r="AH119" i="1" s="1"/>
  <c r="AG120" i="1"/>
  <c r="AH120" i="1" s="1"/>
  <c r="AG121" i="1"/>
  <c r="AH121" i="1" s="1"/>
  <c r="AG165" i="1"/>
  <c r="AH165" i="1" s="1"/>
  <c r="AG166" i="1"/>
  <c r="AH166" i="1" s="1"/>
  <c r="AG167" i="1"/>
  <c r="AH167" i="1" s="1"/>
  <c r="AG168" i="1"/>
  <c r="AH168" i="1" s="1"/>
  <c r="AG122" i="1"/>
  <c r="AH122" i="1" s="1"/>
  <c r="AG123" i="1"/>
  <c r="AH123" i="1" s="1"/>
  <c r="AG124" i="1"/>
  <c r="AH124" i="1" s="1"/>
  <c r="AG125" i="1"/>
  <c r="AH125" i="1" s="1"/>
  <c r="AG169" i="1"/>
  <c r="AH169" i="1" s="1"/>
  <c r="AG126" i="1"/>
  <c r="AH126" i="1" s="1"/>
  <c r="AG170" i="1"/>
  <c r="AH170" i="1" s="1"/>
  <c r="AG171" i="1"/>
  <c r="AH171" i="1" s="1"/>
  <c r="AG172" i="1"/>
  <c r="AH172" i="1" s="1"/>
  <c r="AG127" i="1"/>
  <c r="AH127" i="1" s="1"/>
  <c r="AG128" i="1"/>
  <c r="AH128" i="1" s="1"/>
  <c r="AG173" i="1"/>
  <c r="AH173" i="1" s="1"/>
  <c r="AG174" i="1"/>
  <c r="AH174" i="1" s="1"/>
  <c r="AG175" i="1"/>
  <c r="AH175" i="1" s="1"/>
  <c r="AG176" i="1"/>
  <c r="AH176" i="1" s="1"/>
  <c r="AG177" i="1"/>
  <c r="AH177" i="1" s="1"/>
  <c r="AG178" i="1"/>
  <c r="AH178" i="1" s="1"/>
  <c r="AG129" i="1"/>
  <c r="AH129" i="1" s="1"/>
  <c r="AG179" i="1"/>
  <c r="AH179" i="1" s="1"/>
  <c r="AG180" i="1"/>
  <c r="AH180" i="1" s="1"/>
  <c r="AG181" i="1"/>
  <c r="AH181" i="1" s="1"/>
  <c r="AG182" i="1"/>
  <c r="AH182" i="1" s="1"/>
  <c r="AG183" i="1"/>
  <c r="AH183" i="1" s="1"/>
  <c r="AG184" i="1"/>
  <c r="AH184" i="1" s="1"/>
  <c r="AG185" i="1"/>
  <c r="AH185" i="1" s="1"/>
  <c r="AG186" i="1"/>
  <c r="AH186" i="1" s="1"/>
  <c r="AG187" i="1"/>
  <c r="AH187" i="1" s="1"/>
  <c r="AG188" i="1"/>
  <c r="AH188" i="1" s="1"/>
  <c r="AG189" i="1"/>
  <c r="AH189" i="1" s="1"/>
  <c r="AG190" i="1"/>
  <c r="AH190" i="1" s="1"/>
  <c r="AG191" i="1"/>
  <c r="AH191" i="1" s="1"/>
  <c r="AG192" i="1"/>
  <c r="AH192" i="1" s="1"/>
  <c r="AG193" i="1"/>
  <c r="AH193" i="1" s="1"/>
  <c r="AG194" i="1"/>
  <c r="AH194" i="1" s="1"/>
  <c r="AG195" i="1"/>
  <c r="AH195" i="1" s="1"/>
  <c r="AG196" i="1"/>
  <c r="AH196" i="1" s="1"/>
  <c r="AG197" i="1"/>
  <c r="AH197" i="1" s="1"/>
  <c r="AG198" i="1"/>
  <c r="AH198" i="1" s="1"/>
  <c r="AG199" i="1"/>
  <c r="AH199" i="1" s="1"/>
  <c r="AG200" i="1"/>
  <c r="AH200" i="1" s="1"/>
  <c r="AG201" i="1"/>
  <c r="AH201" i="1" s="1"/>
  <c r="AG202" i="1"/>
  <c r="AH202" i="1" s="1"/>
  <c r="AG203" i="1"/>
  <c r="AH203" i="1" s="1"/>
  <c r="AH76" i="1" l="1"/>
  <c r="AH234" i="1" s="1"/>
  <c r="AG234" i="1"/>
  <c r="AH309" i="1"/>
  <c r="AH307" i="1"/>
  <c r="AH306" i="1"/>
  <c r="AH305" i="1"/>
  <c r="AH304" i="1"/>
  <c r="AH303" i="1"/>
  <c r="AH302" i="1"/>
  <c r="AH301" i="1"/>
  <c r="AH300" i="1"/>
  <c r="AH299" i="1"/>
  <c r="AH298" i="1"/>
  <c r="AH297" i="1"/>
  <c r="AH296" i="1"/>
  <c r="AH295" i="1"/>
  <c r="AH287" i="1"/>
  <c r="AH285" i="1"/>
  <c r="AH284" i="1"/>
  <c r="AH283" i="1"/>
  <c r="AH261" i="1"/>
  <c r="AH260" i="1"/>
  <c r="AH259" i="1"/>
  <c r="AK258" i="1"/>
  <c r="AH258" i="1"/>
  <c r="AH270" i="1" l="1"/>
  <c r="AH314" i="1"/>
  <c r="AH293" i="1"/>
  <c r="AK256" i="1" l="1"/>
  <c r="AI256" i="1"/>
  <c r="AJ256" i="1"/>
  <c r="AI314" i="1" l="1"/>
  <c r="AI270" i="1" l="1"/>
  <c r="AJ270" i="1"/>
  <c r="AI293" i="1" l="1"/>
  <c r="AK270" i="1" l="1"/>
</calcChain>
</file>

<file path=xl/sharedStrings.xml><?xml version="1.0" encoding="utf-8"?>
<sst xmlns="http://schemas.openxmlformats.org/spreadsheetml/2006/main" count="6041" uniqueCount="1233">
  <si>
    <t>Приложение 1</t>
  </si>
  <si>
    <t>АБП</t>
  </si>
  <si>
    <t>Номер материала</t>
  </si>
  <si>
    <t xml:space="preserve">zakup.sk.kz </t>
  </si>
  <si>
    <r>
      <t xml:space="preserve">Идентификатор из внешней системы                                     </t>
    </r>
    <r>
      <rPr>
        <i/>
        <sz val="10"/>
        <rFont val="Times New Roman"/>
        <family val="1"/>
        <charset val="204"/>
      </rPr>
      <t>(необязательное поле)</t>
    </r>
  </si>
  <si>
    <t>№</t>
  </si>
  <si>
    <t>КодпоЕНСТРУ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</si>
  <si>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</si>
  <si>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</si>
  <si>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</si>
  <si>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</si>
  <si>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</si>
  <si>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</si>
  <si>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</si>
  <si>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</si>
  <si>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</si>
  <si>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</si>
  <si>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</si>
  <si>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</si>
  <si>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</si>
  <si>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0"/>
        <rFont val="Times New Roman"/>
        <family val="1"/>
        <charset val="204"/>
      </rPr>
      <t>(заполнить одно из трех значений)</t>
    </r>
  </si>
  <si>
    <t>Условия оплаты</t>
  </si>
  <si>
    <t>Единица измереения</t>
  </si>
  <si>
    <t>Признак Рассчитать без НДС</t>
  </si>
  <si>
    <t>2020 год</t>
  </si>
  <si>
    <t>Заполняется в случае осуществления переходящей закупки на 2021 год</t>
  </si>
  <si>
    <t>БИН организатора</t>
  </si>
  <si>
    <t>Дополнительная характеристика работ и услуг</t>
  </si>
  <si>
    <t>Дополнительная характеристика товаров</t>
  </si>
  <si>
    <t>Примечание</t>
  </si>
  <si>
    <t>Причина, в случае исключения из ПЗ</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</si>
  <si>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</si>
  <si>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</si>
  <si>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</si>
  <si>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</si>
  <si>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</si>
  <si>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</si>
  <si>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</si>
  <si>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</si>
  <si>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</si>
  <si>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</si>
  <si>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</si>
  <si>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</si>
  <si>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</si>
  <si>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</si>
  <si>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</si>
  <si>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</si>
  <si>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</si>
  <si>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</si>
  <si>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</si>
  <si>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</si>
  <si>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</si>
  <si>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</si>
  <si>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</si>
  <si>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</si>
  <si>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</si>
  <si>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</si>
  <si>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</si>
  <si>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</si>
  <si>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</si>
  <si>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</si>
  <si>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</si>
  <si>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</si>
  <si>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</si>
  <si>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</si>
  <si>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</si>
  <si>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</si>
  <si>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</si>
  <si>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</si>
  <si>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</si>
  <si>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</si>
  <si>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</si>
  <si>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</si>
  <si>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</si>
  <si>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</si>
  <si>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</si>
  <si>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</si>
  <si>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</si>
  <si>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</si>
  <si>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</si>
  <si>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</si>
  <si>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</si>
  <si>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</si>
  <si>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</si>
  <si>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</si>
  <si>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</si>
  <si>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</si>
  <si>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</si>
  <si>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</si>
  <si>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</si>
  <si>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</si>
  <si>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</si>
  <si>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</si>
  <si>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</si>
  <si>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</si>
  <si>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</si>
  <si>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</si>
  <si>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</si>
  <si>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</si>
  <si>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</si>
  <si>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</si>
  <si>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</si>
  <si>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</si>
  <si>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</si>
  <si>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</si>
  <si>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</si>
  <si>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</si>
  <si>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исключить</t>
  </si>
  <si>
    <t>Итого по услугам включить</t>
  </si>
  <si>
    <t>Статья бюджета</t>
  </si>
  <si>
    <t>контрактный (ПСП)</t>
  </si>
  <si>
    <t>ОИ</t>
  </si>
  <si>
    <t>KZ</t>
  </si>
  <si>
    <t>С НДС</t>
  </si>
  <si>
    <t>120240021112</t>
  </si>
  <si>
    <t>12-2-27</t>
  </si>
  <si>
    <t>04.2020</t>
  </si>
  <si>
    <t>ОТТ</t>
  </si>
  <si>
    <t>05.2020</t>
  </si>
  <si>
    <t>ДГиРМ</t>
  </si>
  <si>
    <t>0</t>
  </si>
  <si>
    <t/>
  </si>
  <si>
    <t>230000000</t>
  </si>
  <si>
    <t>Г.АТЫРАУ, УЛ.ВАЛИХАНОВА 1</t>
  </si>
  <si>
    <t>DDP</t>
  </si>
  <si>
    <t>Календарные</t>
  </si>
  <si>
    <t>839 Комплект</t>
  </si>
  <si>
    <t>г.Атырау, ст.Тендык, УПТОиКО</t>
  </si>
  <si>
    <t>796 Штука</t>
  </si>
  <si>
    <t>ДОТиОС</t>
  </si>
  <si>
    <t>ВХК</t>
  </si>
  <si>
    <t>11-2-1</t>
  </si>
  <si>
    <t>г. Атырау ул. Валиханова, 1</t>
  </si>
  <si>
    <t>291059.999.000033</t>
  </si>
  <si>
    <t>291059.100.000004</t>
  </si>
  <si>
    <t>291059.999.000018</t>
  </si>
  <si>
    <t>291051.000.000001</t>
  </si>
  <si>
    <t>291059.999.000061</t>
  </si>
  <si>
    <t>291059.999.000017</t>
  </si>
  <si>
    <t>289250.000.000001</t>
  </si>
  <si>
    <t>244-2 У</t>
  </si>
  <si>
    <t>ДАПИТ-АСУТП</t>
  </si>
  <si>
    <t>273213.700.000076</t>
  </si>
  <si>
    <t>141211.210.000012</t>
  </si>
  <si>
    <t>1083 Т</t>
  </si>
  <si>
    <t>271142.300.000026</t>
  </si>
  <si>
    <t>281331.000.000107</t>
  </si>
  <si>
    <t>221920.300.000005</t>
  </si>
  <si>
    <t>273213.700.000101</t>
  </si>
  <si>
    <t>273214.000.000012</t>
  </si>
  <si>
    <t>273214.000.000005</t>
  </si>
  <si>
    <t>273214.000.000022</t>
  </si>
  <si>
    <t>139919.900.000008</t>
  </si>
  <si>
    <t>139212.530.000012</t>
  </si>
  <si>
    <t>141211.210.000014</t>
  </si>
  <si>
    <t>141942.700.000001</t>
  </si>
  <si>
    <t>141943.990.000019</t>
  </si>
  <si>
    <t>310911.000.000016</t>
  </si>
  <si>
    <t>310913.900.000016</t>
  </si>
  <si>
    <t>310911.000.000006</t>
  </si>
  <si>
    <t>236111.300.000028</t>
  </si>
  <si>
    <t>239911.990.000017</t>
  </si>
  <si>
    <t>251110.300.000001</t>
  </si>
  <si>
    <t>251110.300.000004</t>
  </si>
  <si>
    <t>251110.300.000006</t>
  </si>
  <si>
    <t>257330.550.000001</t>
  </si>
  <si>
    <t>257330.550.000010</t>
  </si>
  <si>
    <t>257340.190.000007</t>
  </si>
  <si>
    <t>259311.500.000039</t>
  </si>
  <si>
    <t>259311.500.000103</t>
  </si>
  <si>
    <t>259311.500.000286</t>
  </si>
  <si>
    <t>259311.500.000287</t>
  </si>
  <si>
    <t>259311.500.000289</t>
  </si>
  <si>
    <t>259311.500.000290</t>
  </si>
  <si>
    <t>259311.500.000292</t>
  </si>
  <si>
    <t>259411.900.000173</t>
  </si>
  <si>
    <t>259411.900.000187</t>
  </si>
  <si>
    <t>259911.110.000000</t>
  </si>
  <si>
    <t>265163.300.000001</t>
  </si>
  <si>
    <t>265163.300.000002</t>
  </si>
  <si>
    <t>265163.300.000003</t>
  </si>
  <si>
    <t>265163.300.000004</t>
  </si>
  <si>
    <t>265163.500.000001</t>
  </si>
  <si>
    <t>271222.900.000003</t>
  </si>
  <si>
    <t>271222.900.000004</t>
  </si>
  <si>
    <t>271222.900.000008</t>
  </si>
  <si>
    <t>271222.900.000015</t>
  </si>
  <si>
    <t>271231.900.000006</t>
  </si>
  <si>
    <t>271231.930.000000</t>
  </si>
  <si>
    <t>271240.900.000065</t>
  </si>
  <si>
    <t>281314.130.000000</t>
  </si>
  <si>
    <t>281331.000.000022</t>
  </si>
  <si>
    <t>281331.000.000040</t>
  </si>
  <si>
    <t>281331.000.000092</t>
  </si>
  <si>
    <t>281331.000.000104</t>
  </si>
  <si>
    <t>281331.000.000106</t>
  </si>
  <si>
    <t>281331.000.000113</t>
  </si>
  <si>
    <t>281331.000.000131</t>
  </si>
  <si>
    <t>281331.000.000144</t>
  </si>
  <si>
    <t>281331.000.000159</t>
  </si>
  <si>
    <t>281331.000.000191</t>
  </si>
  <si>
    <t>281332.000.000083</t>
  </si>
  <si>
    <t>281332.000.000303</t>
  </si>
  <si>
    <t>281413.100.000001</t>
  </si>
  <si>
    <t>281413.350.000005</t>
  </si>
  <si>
    <t>281413.550.000003</t>
  </si>
  <si>
    <t>282215.500.000001</t>
  </si>
  <si>
    <t>309910.000.000001</t>
  </si>
  <si>
    <t>204120.900.000001</t>
  </si>
  <si>
    <t>Атырауская область</t>
  </si>
  <si>
    <t>265152.350.000000</t>
  </si>
  <si>
    <t>Расходомер</t>
  </si>
  <si>
    <t>кориолисовый</t>
  </si>
  <si>
    <t>26, 28, 29</t>
  </si>
  <si>
    <t>Привод</t>
  </si>
  <si>
    <t>12-2-26</t>
  </si>
  <si>
    <t>721950.200.000000</t>
  </si>
  <si>
    <t>Работы научно-исследовательские в нефтегазовой отрасли</t>
  </si>
  <si>
    <t>ТПХ</t>
  </si>
  <si>
    <t>ДДНГ</t>
  </si>
  <si>
    <t>18 изменения и дополнения в План закупок товаров, работ и услуг АО "Эмбамунайгаз" на 2020 год</t>
  </si>
  <si>
    <t>711212.900.000001</t>
  </si>
  <si>
    <t>Работы по инженерному проектированию в нефтегазовой отрасли</t>
  </si>
  <si>
    <t>г.Атырау, ул.Валиханова,1</t>
  </si>
  <si>
    <t>01.2020</t>
  </si>
  <si>
    <t>Атырауская область, г.Атырау. НГДУ Кайнармунайгаз</t>
  </si>
  <si>
    <t>12.2020г.</t>
  </si>
  <si>
    <t>ДГРМ</t>
  </si>
  <si>
    <t>272-2 Р</t>
  </si>
  <si>
    <t>ОВХ</t>
  </si>
  <si>
    <t>02.2020</t>
  </si>
  <si>
    <t>Атырауская область, г.Атырау. НГДУ Жайыкмунайгаз</t>
  </si>
  <si>
    <t>12.2020</t>
  </si>
  <si>
    <t xml:space="preserve">Жайыкмунайгаз МГӨБ ГДЗ мониторингі </t>
  </si>
  <si>
    <t>Мониторинг ГДИС по НГДУ Жайыкмунайгаз</t>
  </si>
  <si>
    <t>277-2 Р</t>
  </si>
  <si>
    <t>Атырауская область, г.Атырау НГДУ Жылыоймунайгаз</t>
  </si>
  <si>
    <t xml:space="preserve">Жылыоймунайгаз МГӨБ ГДЗ мониторингі </t>
  </si>
  <si>
    <t>Мониторинг ГДИС по НГДУ Жылыоймунайгаз</t>
  </si>
  <si>
    <t>276-2 Р</t>
  </si>
  <si>
    <t>Атырауская область, г.Атырау. НГДУ Доссормунайгаз</t>
  </si>
  <si>
    <t xml:space="preserve">Доссормунайгаз МГӨБ ГДЗ мониторингі </t>
  </si>
  <si>
    <t>Мониторинг ГДИС по НГДУ Доссормунайгаз</t>
  </si>
  <si>
    <t>280-2 Р</t>
  </si>
  <si>
    <t xml:space="preserve">Қайнармунайгаз МГӨБ ГДЗ мониторингі </t>
  </si>
  <si>
    <t>Мониторинг ГДИС по НГДУ Кайнармунайгаз</t>
  </si>
  <si>
    <t>ДКС</t>
  </si>
  <si>
    <t>368-2 Р</t>
  </si>
  <si>
    <t>711212.900.000000</t>
  </si>
  <si>
    <t>Работы инженерные по проектированию зданий/сооружений/территорий/объектов и их систем и связанные с этим работы</t>
  </si>
  <si>
    <t>Атырауская область Исатайский район</t>
  </si>
  <si>
    <t>Разработка ПИР объекта Реконструкция УПН месторождения Ю.З.Камышитовое</t>
  </si>
  <si>
    <t xml:space="preserve">Разработка ПИР объекта Реконструкция УПН м/р Ю.З.Камышитовое Исатайского района Атырауской области </t>
  </si>
  <si>
    <t>Исключить на основании протокола №373 от 12.03.20г до принятия концептуального решения</t>
  </si>
  <si>
    <t>367-2 Р</t>
  </si>
  <si>
    <t xml:space="preserve">Атырауская область Макатский район </t>
  </si>
  <si>
    <t>Разработка ПИР объекта Реконструкция линий газоснабжения и системы инфракрасного газового лучистого отопления с кондиционированием  здание механического цеха БПО НГДУ «Доссормунайгаз»</t>
  </si>
  <si>
    <t>Разработка ПИР объекта Реконструкция линий газоснабжения и системы инфракрасного газового лучистого отопления с кондиционированием  здание механического цеха БПО НГДУ «Доссормунайгаз» Макатского района Атырауской области.</t>
  </si>
  <si>
    <t>369-3 Р</t>
  </si>
  <si>
    <t xml:space="preserve">Атырауская область Кызылкогинский район </t>
  </si>
  <si>
    <t>Разработка ПИР объекта Реконструкция СП месторождения Уаз  НГДУ "Кайнармунайгаз"</t>
  </si>
  <si>
    <t xml:space="preserve">Разработка ПИР объекта Реконструкция СП м/р Уаз  НГДУ "Кайнармунайгаз" Атырауская область Кызылкогинский район </t>
  </si>
  <si>
    <t>209-1 Р</t>
  </si>
  <si>
    <t xml:space="preserve">Оңтүстік Шығыс Новобогат кен орынын игеру жобасы алдын ала ҚОӘТ жобасымен бірге </t>
  </si>
  <si>
    <t>Проект разработки месторождения Юго-Восточное Новобогатинское с проектом предОВОС</t>
  </si>
  <si>
    <t>415-2 Р</t>
  </si>
  <si>
    <t>712019.000.000003</t>
  </si>
  <si>
    <t>Работы по проведению экспертиз/испытаний/тестирований</t>
  </si>
  <si>
    <t>12-2-30</t>
  </si>
  <si>
    <t>100</t>
  </si>
  <si>
    <t xml:space="preserve">Атырауская область,Кызылкугинский р-н </t>
  </si>
  <si>
    <t>Проведение комплексной вневедомственной экспертизы по РП: « Обустройство м/р Северный УАЗ при пробной эксплуатации, Кызыкугинскского района, Атырауской области»"</t>
  </si>
  <si>
    <t>изменение месяца закупки</t>
  </si>
  <si>
    <t>ДЭ</t>
  </si>
  <si>
    <t>403-1 Р</t>
  </si>
  <si>
    <t>821913.000.000006</t>
  </si>
  <si>
    <t>Работы по разработке/корректировке/расчету/составлению проектно-сметной документации</t>
  </si>
  <si>
    <t>Работы по разработке/расчету/составлению проектно-сметной документации</t>
  </si>
  <si>
    <t>12-2-11</t>
  </si>
  <si>
    <t>Атырауская область, Исатайский район</t>
  </si>
  <si>
    <t xml:space="preserve"> </t>
  </si>
  <si>
    <t>08.2020</t>
  </si>
  <si>
    <t xml:space="preserve">«Жаңаталап к/о электрмен қамту сенімділігін арттыру. «Аққыстау» қуатты трансформаторларды ПС -110/35/10 кВ №15 ауыстыру» ЖСҚ түзету енгізу </t>
  </si>
  <si>
    <t>Корректировка  ПСД  "Повышение надежности электроснабжения м /р Жанаталап. Замена силовых трансформаторов на ПС -110/35/10 кВ №15 «Аккистау».</t>
  </si>
  <si>
    <t>11,18</t>
  </si>
  <si>
    <t>400-1 Р</t>
  </si>
  <si>
    <t>Атырауская область, г.Атырау</t>
  </si>
  <si>
    <t>10.2020</t>
  </si>
  <si>
    <t xml:space="preserve">«Жаңаталап к/о электрмен қамту сенімділігін арттыру. «Аққыстау» қуатты трансформаторларды ПС -110/35/10 кВ №15 ауыстыру» ЖСҚ мемлекеттік сараптама; </t>
  </si>
  <si>
    <t>Государственная экспертиза ПСД  "Повышение надежности электроснабжения м /р Жанаталап. Замена силовых трансформаторов на ПС -110/35/10 кВ №15 «Аккистау»</t>
  </si>
  <si>
    <t xml:space="preserve">711212.900.000000 </t>
  </si>
  <si>
    <t xml:space="preserve"> 11-2-1</t>
  </si>
  <si>
    <t>06.2020</t>
  </si>
  <si>
    <t>Разработка ПИР объекта Строительство линий газоснабжения и системы инфракрасного газового лучистого отопления здание механического цеха БПО НГДУ «Доссормунайгаз» Макатского района Атырауской области.</t>
  </si>
  <si>
    <t>Новая позиция</t>
  </si>
  <si>
    <t>«Ембімұнайгаз» АҚ кен орындарының ГДИС деректерін интерпретациялау»</t>
  </si>
  <si>
    <t>Интерпретация данных ГДИС месторждений АО "Эмбамунайгаз"</t>
  </si>
  <si>
    <t>209-2 Р</t>
  </si>
  <si>
    <t>28,29</t>
  </si>
  <si>
    <t>уменьшение стоимости</t>
  </si>
  <si>
    <t>415-3 Р</t>
  </si>
  <si>
    <t xml:space="preserve">Изменение стоимости закупа в связи с изменением стоимости экспертизы после  загрузки на портал ГЭ </t>
  </si>
  <si>
    <t>09.2020</t>
  </si>
  <si>
    <t>11.2020</t>
  </si>
  <si>
    <t>165-3 У</t>
  </si>
  <si>
    <t>165-2 У</t>
  </si>
  <si>
    <t>711220.000.000000</t>
  </si>
  <si>
    <t>Услуги по авторскому/техническому надзору</t>
  </si>
  <si>
    <t xml:space="preserve">Ембімұнайэнерго басқармасының   нысандарына техникалық бақылау  қызметін көрсету </t>
  </si>
  <si>
    <t xml:space="preserve">Услуги по техническому надзору объектов Управление Эмбамунайэнерго  </t>
  </si>
  <si>
    <t xml:space="preserve">В связи с оптимизацией бюджета </t>
  </si>
  <si>
    <t>ДСПиУИО</t>
  </si>
  <si>
    <t>418 У</t>
  </si>
  <si>
    <t>812110.000.000000</t>
  </si>
  <si>
    <t>Услуги по уборке зданий/помещений/территории и аналогичных объектов</t>
  </si>
  <si>
    <t>г.Атырау, ул. Валиханова,1</t>
  </si>
  <si>
    <t>90</t>
  </si>
  <si>
    <t xml:space="preserve">"Ембімұнайгаз" АҚ нысандарна күнделікті дизенфекциялық және осыған қатысты қызметтерді жүргізу бойынша  қызметтер </t>
  </si>
  <si>
    <t>Услуги по оказанию ежедневной дезинфекции и связанных с ним услуг, осуществляемых при уборке на объектах АО "Эмбамунайгаз"</t>
  </si>
  <si>
    <t>ЕНС ТРУ</t>
  </si>
  <si>
    <t>264-3 У</t>
  </si>
  <si>
    <t>749020.000.000135</t>
  </si>
  <si>
    <t>Услуги по экспертизе/анализу/проверке документации</t>
  </si>
  <si>
    <t>Кисимбай кен орындың игеруін талдау</t>
  </si>
  <si>
    <t>Анализ разработки месторождения Кисимбай</t>
  </si>
  <si>
    <t>266-3 У</t>
  </si>
  <si>
    <t>Акинген кен орындың игеруін талдау</t>
  </si>
  <si>
    <t>Анализ разработки месторождения Акингень</t>
  </si>
  <si>
    <t>267-3 У</t>
  </si>
  <si>
    <t>Терең-Өзек кен орындың игеруін талдау</t>
  </si>
  <si>
    <t>Анализ разработки месторождения Терен-Узек</t>
  </si>
  <si>
    <t>269-3 У</t>
  </si>
  <si>
    <t>Алтыкуль кен орындың игеруін талдау</t>
  </si>
  <si>
    <t>Анализ разработки месторождения Алтыкуль</t>
  </si>
  <si>
    <t>270-3 У</t>
  </si>
  <si>
    <t>Солтүстік Жолдыбай кен орындың игеруін талдау</t>
  </si>
  <si>
    <t>Анализ разработки месторождения Жолдыбай Северный</t>
  </si>
  <si>
    <t>271-3 У</t>
  </si>
  <si>
    <t>Солтүстік Қотыртас кен орындың игеруін талдау</t>
  </si>
  <si>
    <t>Анализ разработки месторождения Котыртас Северный</t>
  </si>
  <si>
    <t>контрактный</t>
  </si>
  <si>
    <t>385 У</t>
  </si>
  <si>
    <t>Атырауская обл, НГДУ "Жайыкмунайгаз"</t>
  </si>
  <si>
    <t>О.Ш.Новобогат (надкарниз) кен орындың игеруін талдау</t>
  </si>
  <si>
    <t>Анализ разработки месторождения Юго-Восточный Новобогат (надкарнизный)</t>
  </si>
  <si>
    <t>386 У</t>
  </si>
  <si>
    <t>Б..Новобогат кен орындың игеруін талдау</t>
  </si>
  <si>
    <t>Анализ разработки месторождения Новобогатинское Западное</t>
  </si>
  <si>
    <t>ДПР</t>
  </si>
  <si>
    <t>внеконтрактный (АУП)</t>
  </si>
  <si>
    <t>394 У</t>
  </si>
  <si>
    <t>749020.000.000071</t>
  </si>
  <si>
    <t>Услуги по проведению аудита/сертификации систем менеджмента</t>
  </si>
  <si>
    <t>Консультационные услуги по проведению внутреннего аудита руководства</t>
  </si>
  <si>
    <t>ТКП</t>
  </si>
  <si>
    <t>11-1-1-1</t>
  </si>
  <si>
    <t>г.Атырау, ул.Валиханова, 1</t>
  </si>
  <si>
    <t xml:space="preserve">АҚ "Эмбамунайгаз"  бойынша басшылыққа  ішкі аудит жүргізуі </t>
  </si>
  <si>
    <t>Услуги по проведению внутреннего аудита руководства</t>
  </si>
  <si>
    <t>405 У</t>
  </si>
  <si>
    <t>03.2020</t>
  </si>
  <si>
    <t xml:space="preserve">"Ембімұнайгаз" АҚ әлеуметтік, кеңсе және өндірістік нысандарға қызмет көрсету бойынша  қызметтер </t>
  </si>
  <si>
    <t>Услуги по обслуживанию социальных, офисных и производственных объектов  АО "Эмбамунайгаз"</t>
  </si>
  <si>
    <t>ДУПиОТ</t>
  </si>
  <si>
    <t>406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</si>
  <si>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</si>
  <si>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</si>
  <si>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</si>
  <si>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 xml:space="preserve">Геологтарға модульдік оқытуды ұйымдастыру және өткізу бойынша қызметтер
</t>
  </si>
  <si>
    <t>Услуги по организации и проведению  модульного обучения для геологов</t>
  </si>
  <si>
    <t>На основании писем НК КМГ от 25.02.2020 г. № 118-06/1349, от  26.02.2020 г. № 118-06/1376 об организации и проведении модульного обучения для геологов</t>
  </si>
  <si>
    <t>С.Балғымбаев кен орындың игеруін талдау</t>
  </si>
  <si>
    <t>Анализ разработки месторождения С.Балгимбаев</t>
  </si>
  <si>
    <t>812913.000.000000</t>
  </si>
  <si>
    <t>Услуги санитарные (дезинфекция, дезинсекция, дератизация и аналогичные)</t>
  </si>
  <si>
    <t xml:space="preserve">"Ембімұнайгаз" АҚ нысандарна  күнделікті дизенфекциялық  қызметтер көрсету бойынша  қызметтер </t>
  </si>
  <si>
    <t>услуги по оказанию ежедневной дезинфекции на объектах АО "Эмбамунайгаз"</t>
  </si>
  <si>
    <t>11-1-1-5</t>
  </si>
  <si>
    <t>Согласно утвержденному плану обучения персонала АО "Эмбамунайгаз" на 2020 год (по внедрению новых технологий и техники, приобретению нового обрудования, обучению рабочим профессиям)</t>
  </si>
  <si>
    <t>В связи с необходимостью обучения персонала согласно последним изменениям законодательных актов</t>
  </si>
  <si>
    <t>264-4 У</t>
  </si>
  <si>
    <t>266-4 У</t>
  </si>
  <si>
    <t>267-4 У</t>
  </si>
  <si>
    <t>269-4 У</t>
  </si>
  <si>
    <t>270-4 У</t>
  </si>
  <si>
    <t>271-4 У</t>
  </si>
  <si>
    <t>385-1 У</t>
  </si>
  <si>
    <t>386-1 У</t>
  </si>
  <si>
    <t>394-1 У</t>
  </si>
  <si>
    <t>405-1 У</t>
  </si>
  <si>
    <t>406-1 У</t>
  </si>
  <si>
    <t>2255 Т</t>
  </si>
  <si>
    <t>Расходомер массовый для измерений массового расхода, плотности(концентрации) и температуры, а также объемного расхода нефти.1. Первичный преобразовательМатериал измерительной трубы - нержавеющая сталь 316/ 316L;Обработка измерительной трубы - стандарт;Исполнение - компактное;Условный диаметр ДУ, мм - 80;Номинальное давление Ру, МПа - 40;Форма подсоединения - В1по EN1092-1(стандарт);Конструкция - удлиненная стойка;Взрывозащита - Ex;Калибровка - по 3-м точкам;Требования процессора - стандарт;Тип конвертера - UFC 400 C (компактная версия);Материал Tag-шильдик - нержавеющая сталь ХЕ52042100;2. КонвертерИсполнение - компактная версия, МFC 400 C;Напряжение питания, V DC - 12...24;Взрывозащита - 2Ex de [ia] IIC T6...T1 Gb;Кабельный ввод - 2х М20 x 1,5 металлические +Ex d заглушка;Язык ЖК - русский;Диагностика процесса - стандарт;Корпус конвертера - стандарт;Выходы базового модуля IO - RS485 Modbus Выход 1модуля IO: 4...20 мАактив,Выход 2 модуля IO - нет;Функции измерения: стандартТемпература измеряемой среды, С - от -50 до +230;Температура окружающей среды, С - от -40 до +55;Степень пылевлагозащиты - IP67;Основная погрешность, % - 0,1 для жидкости, 0,35 для газа;Межповерочный интервал, год - 5;Документация при поставке: паспорт, инструкция / руководство по  монтажуи эксплуатации на русском или на казахском языке, копия сертификата опризнании утверждения типа средств измерений в РК, свидетельство оповерке.</t>
  </si>
  <si>
    <t>Сокращение или отмена потребности</t>
  </si>
  <si>
    <t>2258 Т</t>
  </si>
  <si>
    <t>265152.350.000002</t>
  </si>
  <si>
    <t>вихревой</t>
  </si>
  <si>
    <t>"Расходомер вихревой кольцевой предназначен для измерения объема жидкости или газожидкостной смеси, поступающей из скважин, особенно высоковязких. Применяется на объектах добычи нефти и узлах оперативного и коммерческого контроля учета нефти, системах сбора данных, контроля и регулирования технологических процессов, во взрывоопасных зонах помещений и наружных установок.
Счетчик состоит из: 
- преобразователя (корпус преобразователя, с присоединительными патрубками; датчик импульсов; ротор с шибером); 
- вычислителя (микропроцессорный с установленным ПО);
- фильтра;
Технические характеристики: 
1. Счётчик:
Номинальный расход, м3/ч - 3,5;
Рабочее давление, МПа - 4,0;
Комплектуется фильтром;
Исполнение соединенияс использованием шибера;
Комплектуется вычислителем ВМКС-2-01;
Без устройства электрообогрева.
2. Фильтр для рабочей жидкости с кинематической вязкостью до 1*10-3 м2/с: 
Условный проход, мм - 50;
 Рабочее давление, МПа - 4,0;
 Монтажное исполнение -  бугельное соединение применяется при поставке;
Код тонкости фильтрации, мм - 1;
Максимальная пропускная способность, м3/ч - 12;
Тип соединения - бугельное;  
Степень защиты датчика от попадания пыли и воды - IР67; 
Работа при температуре окружающего воздуха, С - от  - 40 до +50;
Среда измерения - жидкость или газожидкостная смесь, поступающая из скважин, особенно высоковязких;  
Температура рабочей среды, C - от -40 до +130; 
Кинематическая вязкость, м2/с - от 1•10-6 до 1•10-2; 
Плотность, кг/м3 - от 100 до 10000;
Объѐмная доля газа в составе сырой нефти, жидкости или газожидкостной смеси, %, не более - 50;
Рабочее давление среды, Мпа - 4,0;  
Предел допускаемой основной относительной погрешности в диапазоне расхода, % -  ± 1,0;
Длина канала связи между преобразователем и вычислителем, м, не более - 100; 
Вычислитель обеспечивает выдачу импульса на диспетчерский пульт в виде замыкания «электронного ключа» на каждые 10 литров объема.
Комплект поставки: 
- счетчик - 1 шт; 
- вычислитель - 1 шт; 
- фильтр-1 шт; 
- руководство по эксплуатации – 1 шт;
- паспорт - 1 шт;
- упаковка (ящик) - 1 шт;
Срок службы, лет, не менее - 6; 
Средняя наработка на отказ, ч - 10000."</t>
  </si>
  <si>
    <t>1140-1 Т</t>
  </si>
  <si>
    <t>Счетчик водомер</t>
  </si>
  <si>
    <t>крыльчатый</t>
  </si>
  <si>
    <t>ЗЦП</t>
  </si>
  <si>
    <t>Счетчик воды крыльчатый модернизированный ВСКМ тахометрический,многоструйный, сухоходный предназначен для  измерения объема сетевойводы , протекающей в подающих или обратных трубопроводах закрытых илиоткрытых систем теплоснабжения, системах холодного и горячеговодоснабжения. Счетчики имеют счетный механизм с роликовым и стрелочнымиуказателями, показывающими измеренный объем в м3 и его долях. Счетчиксостоит из корпуса с фильтром, измерительной камеры и счетногомеханизма, размещенного в стакане из немагнитного материала.Технические характеристики:Тип - ВСКМ;Диаметр Ду, мм - 25;Среда измерения - холодная и горячая вода;Температура рабочей среды, C - от 5 до +120;Рабочее давление среды, Мпа - 1,0;Метрологический класс - В;Установка на трубопроводе - горизонтальная;Наименьший расход, м3/ч - 0,07;Номинальный расход, м3/ч - 3,5;Наибольший расход, м3/ч - 7,0;Наибольшее значение указателя (индикатора), м3 - 99999,999;Наименьшая цена деления, м3 - 0,0001;Степень защиты счетного механизма - IP54;Особенности - антимагнитная защита;Присоединение к трубопроводу:- счетчика - резьбовое 1 1/4";- присоединителей - резьбовое 1";Срок службы, мес, не менее - 144;Комплект поставки:Счетчик, шт - 1;Комплект присоединителей, кмп - 1;Паспорт, шт - 1;Упаковка - 1.</t>
  </si>
  <si>
    <t>ДАПИТ-ИТ</t>
  </si>
  <si>
    <t>1311-2 Т</t>
  </si>
  <si>
    <t>272022.900.000003  </t>
  </si>
  <si>
    <t>Аккумулятор</t>
  </si>
  <si>
    <t>для ИБП, напряжение 12 В, емкость 7-20 А/ч, свинцово-кислотный</t>
  </si>
  <si>
    <t>Батарея аккумуляторная.Область применения - источники резервного питания, источникибесперебойного питания, кассовые аппараты, медицинское оборудование,переносные приборы, другие области приборостроения. Свинцово-кислотныеаккумуляторы серии DTM изготовлены по технологии с абсорбированнымэлектролитом (AGM) и позволяет рекомбинировать (взаимно нейтрализоватьзаряженные частицы) до 99% выделяемого газа. В батареях этой серииприменена усовершенствованная конструкция решеток из особо чистогосплава свинца, что увеличивает срок службы и улучшает разрядныехарактеристики. Аккумуляторы серии DTM рекомендованы для использованиякак в буферном, так и в циклическом режимах работы - в различныхпереносных приборах, а также в стационарных системах с резервнымпитанием.Технические характеристики:Тип аккумуляторов - свинцово-кислотный аккумулятор для ИБП ;Напряжение питания, В - 12;Емкость аккумулятора, Ач - 7,2;Электролит - серная кислота, абсорбированная в стекловолоконномсепараторе по технологии AGM.Размеры сменного аккумулятора ШхВхГ, мм - 151х94х 65 мм (12В, 7/9 Ач);Клеммы - F2 (7.95 x 6.35 мм);Вес, кг - 2,32;Срок службы, мес - 72.</t>
  </si>
  <si>
    <t>ДГП</t>
  </si>
  <si>
    <t>1688 Т</t>
  </si>
  <si>
    <t>281413.900.000067</t>
  </si>
  <si>
    <t>Кран газовый</t>
  </si>
  <si>
    <t>стальной, давление 0-420 Мпа, диаметр 10-1400 мм, ручной</t>
  </si>
  <si>
    <t>Кран шаровый фланцевый газовый.Назначение - для установки на трубопроводах в качестве запорногоустройства как внутреннего, так и наружного применения;Техническая характеристика:Диаметр условный (Ду), мм - 100;Давление условное (Ру), кгс/см2 - 16;Материал - 11с67п;Климатическое исполнение - УХЛ1;Рабочая среда - газ;Температура рабочей среды, °C - от -60 до +50.Нормативно-технический документ - ГОСТ 21345-2005.</t>
  </si>
  <si>
    <t>1571-1 Т</t>
  </si>
  <si>
    <t>Манжета</t>
  </si>
  <si>
    <t>для поршневого насоса</t>
  </si>
  <si>
    <t>"Манжета шевронная.
Диаметр, мм - 40х60;
Назначение – для комплектации насосов НД 2,5 500/100К14А;
Производитель: ООО «ЗДТ «Ареопаг»;
Номер по каталогу – AP18-01-012-12."</t>
  </si>
  <si>
    <t>1608-1 Т</t>
  </si>
  <si>
    <t>Муфта</t>
  </si>
  <si>
    <t>для насоса</t>
  </si>
  <si>
    <t>"Мягкая муфта соединения ""Martin 5EM Quadra-Flex coupling sleeve"";
Назначение - для комплектации насосов ""Ruhrpumpen CPP-21 1,5x1x6""."</t>
  </si>
  <si>
    <t>1731-1 Т</t>
  </si>
  <si>
    <t>281510.900.000002</t>
  </si>
  <si>
    <t>Подшипник качения</t>
  </si>
  <si>
    <t xml:space="preserve"> шариковый, радиально-упорный</t>
  </si>
  <si>
    <t>Подшипник радиальный.Назначение - для сервисного обслуживания и ремонта насосов ""RuhrpumpenCPP-21 1,5x1x6"";Номер по каталогу - 23W0157.Поставщик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</si>
  <si>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1733-1 Т</t>
  </si>
  <si>
    <t>Подшипник опорный.Назначение - для сервисного обслуживания и ремонта насосов ""RuhrpumpenCPP-21 1,5x1x6"";Номер по каталогу - 23W0156.Поставщик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</si>
  <si>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1645-1 Т</t>
  </si>
  <si>
    <t>Пружина клапана</t>
  </si>
  <si>
    <t>для трехплунжерного насоса</t>
  </si>
  <si>
    <t>Пружина клапана, предназначен для насоса «Hydra-Cell D10/G10».Материал - 17-7 SST;Номер детали по каталогу - D10-022-3116.</t>
  </si>
  <si>
    <t>1115 Т</t>
  </si>
  <si>
    <t>Расходомер вихревой.Назначение - для измерения и учета (оперативного и коммерческого)потребляемого природного газа, попутного нефтяного газа и других газов.Технические характеристики:Измеряемая среда - газ;Исполнение - компактное;Диаметр условного прохода DN, мм - 100;Рабочее давление, PN, МПа - 1,6.Комплектация:- прибор учета расхода механический (турбинный счетчик);- электронный корректор для расчета объема газа в стандартных условиях.</t>
  </si>
  <si>
    <t>1462-1 Т</t>
  </si>
  <si>
    <t>281131.000.000052</t>
  </si>
  <si>
    <t>Седло клапана</t>
  </si>
  <si>
    <t>для насоса поршневого</t>
  </si>
  <si>
    <t>"Седло клапана . 
Назначение - для комплектации насосов НД 2,5 500/100К14А;
Производитель - ООО «ЗДТ «Ареопаг»;
Номер по каталогу – AP44-01-002."</t>
  </si>
  <si>
    <t>1132 Т</t>
  </si>
  <si>
    <t>Счетчик газовый</t>
  </si>
  <si>
    <t>турбинный</t>
  </si>
  <si>
    <t>Комплекс для измерения количества газа на базе счетчика газа, турбинногос электронным корректором.Назначение - для измерения объёма и объемного расхода природного газаврабочих условиях и автоматического приведения измеренного объема газакстандартным условиям в зависимости от давления, температурыикоэффициента сжимаемости.Технические характеристики:Тип комплекса - СГ-ЭК-Т2-1000/1,6;Тип счетчика - Т2, турбинный типа TRZ;Расход газа, Qmax м3/ч - 1000;Рабочее давление, МПа - 1,6.Типоразмер - G650;Электронный корректор - ЕК270;Диаметр условного прохода Ду, мм - 150;Исполнение комплекса - П, правое;Расход газа минимальный, Qmin м3/ч - 32;Диапазон измерений Qmax./Qmin - 1:30;Комплектация:- датчик перепада давления;- датчик температуры;- комплект переходников;- монтажный комплект для подсоединения корректора;- разрешительная документация на использование комплекса, счетчикаикорректора;- кабели для датчиков.</t>
  </si>
  <si>
    <t>1133 Т</t>
  </si>
  <si>
    <t>Счетчик газа турбинный.Технические характеристики:Тип - СГ-16МТ;Диаметр условного прохода Ду, мм - 100;Расход газа, Qmax м3/ч - 400;Расход газа минимальный, Qmin м3/ч - 20;Диапазон измерений Qmax./Qmin - 1:30;Рабочее давление, Pmax, МПа - 1,6.</t>
  </si>
  <si>
    <t>1134 Т</t>
  </si>
  <si>
    <t>Максимальный расход, Q макс, м3/ч - 160
Минимальный расход, Qмин., м3/ч - 80
Количество газа, соответствующее 1 импульсу магнитногодатчика, м3/имп. - 1,0
Диаметр условного прохода, Ду, мм - 800</t>
  </si>
  <si>
    <t>1135 Т</t>
  </si>
  <si>
    <t>Счетчик газа турбинный.Назначение - для точного учета потока природного и других не агрессивныхлибо инертных газов.Технические характеристики:Тип - СТГ;Диаметр условного прохода Ду, мм - 80;Расход газа, Qmax м3/ч - 400;Расход газа минимальный, Qmin м3/ч - 5;Диапазон измерений Qmax./Qmin - 1:80;Рабочее давление, Pmax, МПа - 1,6.</t>
  </si>
  <si>
    <t>1136 Т</t>
  </si>
  <si>
    <t>мембранный</t>
  </si>
  <si>
    <t>Счетчик газа мембранный.Назначение - для измерения и учета объема прошедшего газа через счетчик.Технические характеристики:Типоразмер - G6;Тип счетчика - мембранный;Диаметр условного прохода, Ду, мм - 25;Расход газа, Qmax, м3/ч - 10;Рабочее давление, Pmax, кПа - 50.Комплектация:- прибор учета расхода газа механический.</t>
  </si>
  <si>
    <t>1137 Т</t>
  </si>
  <si>
    <t>ротационный</t>
  </si>
  <si>
    <t>Счетчик газа ротационный.Назначение - для коммерческого либо технологического измеренияобъемовочищенных неагрессивных одно- и многокомпонентных газов(природный газ,воздух, азот, аргон и др.) при использовании их вустановках промышленных и коммунальных предприятий.Технические характеристики:Типоразмер - G400;Тип счетчика - ротационный;Электронный корректор - ЕК270;Диаметр условного прохода, Ду, мм - 100;Расход газа, Qmax, м3/ч - 650;Диапазон измерений Qmax./Qmin - 1:50;Рабочее давление, Pmax, Мпа - 1,6.Комплектация:- прибор для измерения расхода механический (счетчик);- электронный корректор для расчета объема газа в стандартных условиях;- корректор давления;- корректор температуры;- монтажный комплект для подсоединения корректора;- разрешительная документация на использование в комплексе, счетчика икорректора.</t>
  </si>
  <si>
    <t>1139 Т</t>
  </si>
  <si>
    <t>барабанный</t>
  </si>
  <si>
    <t>Счетчик газовый барабанный.Назначение - для измерения точного объема газа;Счетчик газовый работает по принципу вытеснения с применением мерногомодуля-барабана, вращающегося в затворной жидкости. С помощью барабанапроисходит принудительное измерение объема посредством периодическогонаполнения и опустощения четырех жестких мерных камер.Технические характеристики:Тип - TG;Объем барабана, л/об - 5;Минимальный расход, л/ч - 10;Номинальный расход, л/ч - 500;Максимальный расход, л/ч - 600;Погрешность измерений, % - ±0,2;Объем затворной жидкости, л ⁓8,5;Максимальное давление газа на входе, мбар - 50;Минимальное дифференциальное давление, мбар - 0,2;Минимальное деление шкалы, л - 0,02;Максимальное значение показаний, л - 99 999 999;Подключение каналов входа/выхода - штуцер шланга;Внешний диаметр штуцера шланга, мм - 16;Материал корпуса - ПВХ-прозрачный;Материал мерного барабана - ПВХ-серый;Максимальная температура при эксплуатации, С - 40;Комплектация:- 4-камерный мерный барабан;- магнитная муфта;- счетный механизм с LCD-монитором, сбрасываемый, 8-разрядный ( вместосуммирующего роликового счетного механизма);- крепеж для монометра и термометра;- уплотнение из материала Viton;- уровень, нивелирный винт-ножка;- термометр (газовый), диапазон измерения, С - от 0 до плюс 60;- термометр (для затворной жидкости), диапазон измерения, С - от 0 доплюс 60;- манометр, диапазон измерений разности давлений газа на входе и навыходе, мбар, до - 10;Счетчик газовый должен быть внесен в государственный реестр ГСИ РК ииметь действующие сертификаты об утверждении типа средств измерений, атакже сертификат о поверке средства измерения.Комплектация:- счетчик газа;- корректор давления.Перечень документов при поставке:- паспорт на счетчик;- руководство по эксплуатации;- методику поверки;- сертификаты качества;- сертификаты об утверждении типа средств измерений;- сертификаты соответствия Таможенного Союза;- сертификаты о поверке.</t>
  </si>
  <si>
    <t>735-2 Т</t>
  </si>
  <si>
    <t>242012.200.000072</t>
  </si>
  <si>
    <t>Труба насосно-компрессорная</t>
  </si>
  <si>
    <t>стальная, условный диаметр 73 мм, толщина стенки 5,5 мм</t>
  </si>
  <si>
    <t>168 Тонна (метрическая)</t>
  </si>
  <si>
    <t>Труба гладкая насосно-компрессорная 73х5,5-Д с эмалевым покрытием.Назначение - для эксплуатации нефтяных и газовых скважин;Технические характеристики:Диаметр условный наружный, мм - 73;Толщина стенки - 5,5;Группа прочности - Д;Длина, м - 10;Дополнительные параметры - с эмалевым покрытием;Условия поставки:- каждая партия НКТ (1 партия – 5 тонн) должна быть укомплектована однимкоротким НКТ (муфтовая подвеска) для соединения планшайбы с колонной,группы прочности Д, длиной, м - 0,9;- на резьбовые соединения НКТ (с двух сторон трубы) должна быть нанесенауниверсальная смазка типа РУСМА;-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ипредусматривающая защиту от коррозии;- с предохранителями деталями защищающие резьбу ниппеля и муфты;Нормативно-технический документ - ГОСТ 633-80.</t>
  </si>
  <si>
    <t>2142 Т</t>
  </si>
  <si>
    <t>Камень бортовой</t>
  </si>
  <si>
    <t>бетонный, марка БР</t>
  </si>
  <si>
    <t>Камень бортовой железобетонный БР 100.20.8.Назначение - для обозначения контур открытых площадок, дорог дляотделения пешеходных дорожек и тротуаров от газонов;Технические характеристики:Габаритные размеры, мм - 1000х80х200;Объем, м3 - 0,015;Масса, т - 0, 036.</t>
  </si>
  <si>
    <t>320-1 Т</t>
  </si>
  <si>
    <t>205920.000.000000</t>
  </si>
  <si>
    <t>Олифа</t>
  </si>
  <si>
    <t>натуральная, из льняного/конопляного масла, сорт высший</t>
  </si>
  <si>
    <t>166 Килограмм</t>
  </si>
  <si>
    <t>Олифа натуральная льняная.Технические характеристики:Растительное масло применяемое для изготовления олифы - льняная;Условное обозначение - НЛ (натуральная льняная);Цвет по йодометрической шкале, мг I2/100 см3, не темнее - 400;Отстой, % (по объему), не более - 1;Условная вязкость по вискозиметру типа ВЗ-246 с диаметром сопла 4 мм притемпературе (20±0,5) С, - от 26 до 32;Кислотное число, мг КОН, не более - 6;Прозрачность после отстаивания в течение 24 ч при температуре (20±2) С -полная;Время высыхания до степени 3 при температуре (20±2) °С, ч, не более -24;Плотность при температуре (20± 2)°С, г/см3 - от 0,936 до 0,950;Йодное число, мг йода на 100г, не менее - 155;Массовая доля фосфорсодержащих веществ в пересчете на Р2О5, %, не более- 0,026;Массовая доля неомыляемых веществ, %, не более - 1;Массовая доля золы, %, не более - 0,3;Смоляные кислоты - отсутствуют;Нормативно-технический документ - ГОСТ 32389-2013.</t>
  </si>
  <si>
    <t>ДМ</t>
  </si>
  <si>
    <t>1636-2 Т</t>
  </si>
  <si>
    <t>281331.000.000206</t>
  </si>
  <si>
    <t>Секция</t>
  </si>
  <si>
    <t>для горизонтального центробежного насосного комплекса</t>
  </si>
  <si>
    <t>Атырауская область, г.Атырау, ст.Тендык, УПТОиКО</t>
  </si>
  <si>
    <t>Секция мультифазной насосной установки в сборе.Назначение - для доукомплектования, модернизации, дооснащения;Технические характерстики:Тип установки - мультифазная насосная (МФНУ);Давление рабочее, мПа, не более - 2;Давление на выходе, мПа, не более - 4;Подача, м3/сут - 3000;Диаметр, мм - 240;Длина корпуса, мм - 5300;Шифр установки - НВ1-240.3.04.1500/000.Оборудование должно быть изготовлено не ранее 2020 года выпуска.На теле оборудования на видном месте, доступ к которому обеспечиваетсяпосле монтажа на месте эксплуатации, следует укреплять табличку. Размершрифта - не менее 5 по ГОСТ 2.304. На табличке электрохимическимтравлением или ударным способом указывают:- наименование или товарный знак предприятия-изготовителя;- типоразмер оборудования;- номер настоящего стандарта;- номер изделия по системе нумерации предприятия-изготовителя;- месяц и год выпуска.Способ нанесения маркировки на оборудование должен обеспечивать еесохраняемость в течение полного срока службы оборудования.Потенциальный поставщик должен приложить к своей заявке на участие втендере следующие документы:- сборочный чертеж общего вида с габаритными размерами с описаниемосновных узлов и деталей.- гарантию потенциального поставщика, что предлагаемый товар являетсяновым (оригиналом с завода) и не является дубликатом или складскогохранения.Перечень документов при поставке:- с приложением паспорта;- разрешения на применение от уполномоченного органа РК.Поставщик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</si>
  <si>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Изменение Кода ЕНС ТРУ</t>
  </si>
  <si>
    <t>2457-1 Т</t>
  </si>
  <si>
    <t>281220.900.000037</t>
  </si>
  <si>
    <t>Система линейного привода</t>
  </si>
  <si>
    <t>для штангового насоса</t>
  </si>
  <si>
    <t>Вал ведущий планетарки редуктора для привода марки L239B-256E-044C131375.Необходимо для функционирования редуктора линейного привода (LRP),служащего в качестве коробки передач (КП).Номер партии - 940673.</t>
  </si>
  <si>
    <t>2458-1 Т</t>
  </si>
  <si>
    <t>Вал ведущий коробки передач для привода марки L239A-286E-044 C131374.Служит для соединения асинхронного электродвигателя с реечныммеханизмом.Номер партии - 327900.</t>
  </si>
  <si>
    <t>2459-1 Т</t>
  </si>
  <si>
    <t>Вал ведущий коробки передач для привода марки L239C-256S-044 C120542.Служит для соединения асинхронного электродвигателя с реечныммеханизмом.Номер партии - 325472.</t>
  </si>
  <si>
    <t>2460-1 Т</t>
  </si>
  <si>
    <t>2461-1 Т</t>
  </si>
  <si>
    <t>Рейка направляющая для привода марки L239B-256E-044 C131375.Необходима для фиксации рейки в вертикальном направлении относительносвоей оси, для обеспечения зацепления зубцов стойки реечного механизма сзубчатым венцом ведущей шестеренки.Номер партии - 328963.</t>
  </si>
  <si>
    <t>2462-1 Т</t>
  </si>
  <si>
    <t>Пластина рейки направляющая в комплекте 2 штуки для привода марки L239C-256S-044 C120542.Расположенных в корпусе сверху и снизу шестерни, предназначен дляфиксации и направлении рейки в положении, обеспечивающем зацеплениезубьев рейки с венцом ведущей шестерни.Номер партии - 929355.</t>
  </si>
  <si>
    <t>2463-1 Т</t>
  </si>
  <si>
    <t>Пластина рейки направляющая в комплекте 4 штуки для привода марки L239B-256E-044 C131375.Расположенных в корпусе сверху и снизу шестерни, предназначен дляфиксации и направлении рейки в положении, обеспечивающем зацеплениезубьев рейки с венцом ведущей шестерни.Номер партии - 934625.</t>
  </si>
  <si>
    <t>2464-1 Т</t>
  </si>
  <si>
    <t>Пластина рейки направляющая в комплекте 4 штуки для привода марки L381A-324E-056 C131385.Расположенных в корпусе сверху и снизу шестерни, предназначен дляфиксации и направлении рейки в положении, обеспечивающем зацеплениезубьев рейки с венцом ведущей шестерни.Номер партии - 935767.</t>
  </si>
  <si>
    <t>2465-1 Т</t>
  </si>
  <si>
    <t>Рейка направляющая для привода марки L239C-256S-044 C120542.Необходима для фиксации рейки в вертикальном направлении относительносвоей оси, для обеспечения зацепления зубцов стойки реечного механизма сзубчатым венцом ведущей шестеренки.Номер партии - 325307.</t>
  </si>
  <si>
    <t>2466-1 Т</t>
  </si>
  <si>
    <t>Рейка направляющая для привода марки L381A-324E-056 C131385.Необходима для фиксации рейки в вертикальном направлении относительносвоей оси, для обеспечения зацепления зубцов стойки реечного механизма сзубчатым венцом ведущей шестеренки.Номер партии - 328964.</t>
  </si>
  <si>
    <t>2467-1 Т</t>
  </si>
  <si>
    <t>Рейка направляющая для привода марки L381C-256S-044 C120543.Необходима для фиксации рейки в вертикальном направлении относительносвоей оси, для обеспечения зацепления зубцов стойки реечного механизма сзубчатым венцом ведущей шестеренки.Номер партии - 929791.</t>
  </si>
  <si>
    <t>2468-1 Т</t>
  </si>
  <si>
    <t>Насос масляный без трубок для привода марки L826B-356S-100 P14007.Необходим для подачи масла в нижней и верхней шестерни, в результатечего обеспечивается смазка её при рабочем режиме.Номер партии - 934758.</t>
  </si>
  <si>
    <t>2469-1 Т</t>
  </si>
  <si>
    <t>Планетарка редуктора для привода марки L239B-256E-044 C131375.Необходимо для функционирования редуктора линейного привода (LRP),служащего в качестве коробки передач (КП).Номер партии - 939745.</t>
  </si>
  <si>
    <t>2470-1 Т</t>
  </si>
  <si>
    <t>Редуктор НВ2083АС для привода марки L239A-286E-044 C131374.Служит в качестве коробки передач.Номер партии - 936072.</t>
  </si>
  <si>
    <t>2471-1 Т</t>
  </si>
  <si>
    <t>Редуктор С116044 для привода марки L239C-256S-044 C120542.Служит в качестве коробки передач.Номер партии - 930118.</t>
  </si>
  <si>
    <t>2472-1 Т</t>
  </si>
  <si>
    <t>Рейка зубчатая для привода марки L239C-256S-044 C120542.Предназначена для превращения вращательную движению электродвигателя ввозвратно поступательное движение.- реечной передачи (механизма),состоящей из зубчатой рейки  приспособленной для работы в вертикальномнаправлении для обеспечения возвратно-поступательного движения стойкивдоль оси рабочего хода насоса.Номер партии - 325072.</t>
  </si>
  <si>
    <t>2473-1 Т</t>
  </si>
  <si>
    <t>Тормоз центробежный для привода марки L826B-356S-100 P14006.Служит для предотвращения движения штанги в момент отключенияэлектродвигателя или отсутствия электроэнергии.Номер партии - 938966.</t>
  </si>
  <si>
    <t>2230 Т</t>
  </si>
  <si>
    <t>Шпилька для фланцевых соединений</t>
  </si>
  <si>
    <t>стальной, диаметр 20 мм, с гайкой</t>
  </si>
  <si>
    <t>Шпилька для фланцевых соединений.Технические характеристики:Тип шпильки - А;Диаметр резьбы, мм - М18;Поле допуска - 6g;Длина шпильки, мм - 180;Длина резьбового конца, мм - 5,8;Марка стали - 35;Категория стали - III;Группа качества стали - 2;Наличие гаек, шт - 2;Условия поставки:- сертификат происхождения/качества;Нормативно технический документ - ГОСТ 9066-75.</t>
  </si>
  <si>
    <t>2234 Т</t>
  </si>
  <si>
    <t>стальной, диаметр 140 мм, с гайкой</t>
  </si>
  <si>
    <t>Шпилька для фланцевых соединений.Тип шпильки - А;Диаметр резьбы, мм - М24;Поле допуска - 6g;Длина шпильки, мм - 150;Длина резьбового конца, мм - 54;Марка стали – Ст. 45;Группа качества стали - 2;Наличие гаек, шт - 2;Условия поставки:- сертификат происхождения/качества;Нормативно технический документ - ГОСТ 9066-75.</t>
  </si>
  <si>
    <t>2346 Т</t>
  </si>
  <si>
    <t>325030.500.000004</t>
  </si>
  <si>
    <t>Носилки</t>
  </si>
  <si>
    <t>медицинские</t>
  </si>
  <si>
    <t xml:space="preserve">Материалы: алюминиевый сплав, сталь, ткань ПВХ
Размеры,мм: 2010х550х150, в сложенном виде — 1005х240х140
Вес, кг: 8,0
Условия эксплуатации: температура, ºС от -45 до +40
http://www.8a.ru/print/22073.php
</t>
  </si>
  <si>
    <t>2603 Т</t>
  </si>
  <si>
    <t>283060.300.000004</t>
  </si>
  <si>
    <t>Опрыскиватель</t>
  </si>
  <si>
    <t>помповый</t>
  </si>
  <si>
    <t>1227-1 Т</t>
  </si>
  <si>
    <t>Выключатель</t>
  </si>
  <si>
    <t>автоматический, однополюсный, напряжение менее 230 В</t>
  </si>
  <si>
    <t>Выключатель автоматический.Назначение - для коммутации и защиты цепей от перегрузок и короткихзамыканий в административных, промышленных и жилых зданиях.Технические характеристики:Тип - С60N;Номинальное напряжение, В - 220;Количество полюсов - 1Р;Номинальный ток, А - 16;Ток отключения,А - 10 000;Крепление - DIN-рейка;Нормативно-технический документ - ГОСТ Р 50345-2010.</t>
  </si>
  <si>
    <t>1229-1 Т</t>
  </si>
  <si>
    <t>автоматический, однополюсный, напряжение 230-400 В</t>
  </si>
  <si>
    <t>Выключатель автоматический.Назначение - для коммутации и защиты цепей от перегрузок и короткихзамыканий в административных, промышленных и жилых зданиях;Технические характеристики:Тип - С60N;Номинальное напряжение, В - 400;Количество полюсов - 1Р;Номинальный ток, А - 6;Ток отключения, А - 6000;Крепление - DIN-рейка;Нормативно-технический документ - ГОСТ Р 50345-2010.</t>
  </si>
  <si>
    <t>1233-1 Т</t>
  </si>
  <si>
    <t>Выключатель автоматический.Назначение - для защиты распределительных и групповых цепей, имеющихразличную нагрузку:– электроприборы, освещение – выключатели с характеристикой В;– двигатели с небольшими пусковыми токами (компрессор, вентилятор) –выключатели с характеристикой C;– двигатели с большими пусковыми токами (подъемные механизмы, насосы) –выключатели с характеристикой D. Автоматические выключателирекомендуются к применению в вводно-распределительных устройствах дляжилых и общественных зданий.Технические характеристики:Тип - ВА47-29;Выключатель автоматический - ВА;Условное обозначение серии - 47-29;Номинальное напряжение, В - 230/400;Количество полюсов - 1Р;Номинальный ток, А - 6;Крепление - Din-рейка;Степень защиты - IP20;Характеристика срабатывания электромагнитного расцепителя - С;Климатическое исполнение и категория размещения по ГОСТ 15150 и ГОСТ15543.1 - УХЛ4;Нормативно-технический документ - ГОСТ Р 50345-2010.</t>
  </si>
  <si>
    <t>1234-1 Т</t>
  </si>
  <si>
    <t>автоматический, двухполюсный, напряжение менее 230 В</t>
  </si>
  <si>
    <t>Выключатель автоматический предназначен для коммутации и защиты цепей отперегрузок и коротких замыканий в административных, промышленных и жилыхзданиях.Технические характеристики:Тип - С60N;Номинальный ток, А - 16;Количество полюсов - 2Р;Номинальное напряжение, В - 380;Ток отключения, А - 10000;Крепление - DIN-рейка;Нормативно-технический документ - ГОСТ Р 50345-2010.</t>
  </si>
  <si>
    <t>1253-1 Т</t>
  </si>
  <si>
    <t>автоматический, трехполюсный, напряжение 400-750 В</t>
  </si>
  <si>
    <t>Выключатель автоматический.Назначение - предназначен для коммутации и защиты цепей от перегрузок икоротких замыканий в административных, промышленных и жилых зданиях.Технические характеристики:Тип - А3730;Номинальный ток, А - 400;Количество полюсов - 3Р;Номинальное напряжение, В - 380;Ток отключения, А - 10000;Крепление - винт;Нормативно-технический документ - ГОСТ Р 50345-2010.</t>
  </si>
  <si>
    <t>653-1 Т</t>
  </si>
  <si>
    <t>234310.300.000000</t>
  </si>
  <si>
    <t>Изолятор</t>
  </si>
  <si>
    <t>керамический, опорный</t>
  </si>
  <si>
    <t>Изолятор опорный низковольтный ИОН используется в низковольтныхкомплектных устройствах в качестве опоры для токоведущих шин и ихизоляции от корпуса.Техническая характеристика:Серия - SM;Высота, мм - 30;Напряжение, В - до 1000;Рабочий ток, А - 380;Напряжения пробоя, кВ - 8;Диаметр, мм - 32;Диаметр внутренний резьбы, мм - 8;Масса, г - 44.</t>
  </si>
  <si>
    <t>654-1 Т</t>
  </si>
  <si>
    <t>Изолятор опорный низковольтный ИОН используется в низковольтныхкомплектных устройствах в качестве опоры для токоведущих шин и ихизоляции от корпуса.Техническая характеристика:Серия - SM;Высота, мм - 35;Напряжение, В - до 1000;Рабочий ток, А - 380;Напряжение пробоя, кВ - 10;Диаметр, мм - 32;Диаметр внутренний резьбы, мм - 8;Масса, г - 50.</t>
  </si>
  <si>
    <t>655-1 Т</t>
  </si>
  <si>
    <t>Изолятор опорный керамический внутренней установки ИО предназначен дляизоляции и крепления токоведущих частей в электрических аппаратах ираспределительных устройствах электрических станций и подстанций,комплектных распределительных устройствах, токопроводах в сетяхтрехфазного переменного тока частоты, Гц - 50, номинальным напряжением,кВ, до - 10 .Технические характеристики:Номинальное напряжение, кВ - 10;Минимальная механическая разрушающая сила на изгиб, кН - 3,75;Климатическое исполнение - У3;Наибольшее допустимое напряжение, кВ - 12;Испытательное напряжение грозового импульса, кВ - 80;Масса, кг - 1,4;Нормативно-технический документ - ГОСТ 19797-85.</t>
  </si>
  <si>
    <t>659-1 Т</t>
  </si>
  <si>
    <t>234310.300.000002</t>
  </si>
  <si>
    <t>керамический, проходной</t>
  </si>
  <si>
    <t>"Изолятор ИПТ - проходной, трансформаторный, квадратный флянец, предназначен для изоляции и проведения токоведущих частей закрытых распределительных устройств, для соединения с открытыми распределительными устройствами или с линиями электропередач на переменное напряжение до 10 кВ, как для работы в атмосфере, так и для закрытых токопроводов. В комплекте резиновая прокладка.
Технические характеристики:
Номинальное напряжение, кВ- 1;
Номинальный ток, А - 630;
А - легкая степень загрязнения по длине пути утечки;
Минимальная разрушающая сила на изгиб, кН - 7,5;
Климатическое исполнение - УХЛ1;
И – изолятор;
П – проходной;
Т - трансформаторный;
Нормативно-технический документ - ГОСТ 5862-79."</t>
  </si>
  <si>
    <t>662-1 Т</t>
  </si>
  <si>
    <t>"Изолятор ИПТ - проходной, трансформаторный, квадратный флянец, предназначен для изоляции и проведения токоведущих частей закрытых распределительных устройств, для соединения с открытыми распределительными устройствами или с линиями электропередач на переменное напряжение до 10 кВ, как для работы в атмосфере, так и для закрытых токопроводов. В комплекте резиновая прокладка.
Технические характеристики:
Номинальное напряжение, кВ- 1;
Номинальный ток, А - 1000;
А - легкая степень загрязнения по длинепути утечки;
Минимальная разрушающая сила на изгиб, кН - 7,5;
Климатическое исполнение - УХЛ1;
И – изолятор;
П – проходной;
Т - трансформаторный;
Нормативно-технический документ - ГОСТ 5862-79."</t>
  </si>
  <si>
    <t>468-1 Т</t>
  </si>
  <si>
    <t>222314.700.000000</t>
  </si>
  <si>
    <t>Кабель-канал</t>
  </si>
  <si>
    <t>напольный</t>
  </si>
  <si>
    <t>006 Метр</t>
  </si>
  <si>
    <t>Канал кабельный 20х15 предназначен для прокладки слаботочных и силовыхэлектрических коммуникаций открытого типа в производственных и жилыхпомещениях, административных зданиях, учебных, детских и медицинскихучреждениях при новом строительстве, ремонте и реконструкции. Кабельныеканалы обеспечивают защиту кабелей и проводов от механическихповреждений и препятствуют возгоранию. Упрощают монтаж электропроводкипри строительстве, ремонте и реконструкции зданий. Обеспечивают доступ кпроводу в аварийных ситуациях и возможность дополнительного монтажаэлектропроводки. Двойной замок.Технические характеристики:Ширина основания, мм - 20;Высота, мм - 15;Толщина стенки, мм - 1;Материал - ПВХ пластикат;Диапазон рабочих температур, С - от  –40 до +45;Допускается монтаж при температуре, С - от –5 до +60.</t>
  </si>
  <si>
    <t>462-1 Т</t>
  </si>
  <si>
    <t>222213.000.000024</t>
  </si>
  <si>
    <t>Коробка распределительная</t>
  </si>
  <si>
    <t>электрическая</t>
  </si>
  <si>
    <t>Для просмотра пройдите по транзакции ZMM_FOR_ABP</t>
  </si>
  <si>
    <t>2302 Т</t>
  </si>
  <si>
    <t>279031.900.000059</t>
  </si>
  <si>
    <t>Модуль</t>
  </si>
  <si>
    <t>диодно-тиристорный</t>
  </si>
  <si>
    <t>Модуль диодно-тиристорный SKKH, основанием которого является монолитнаяконструкция с двумя полупроводниковыми элементами (тип тиристор-диод).Особенностью конструкции модулей SEMIPACK является внедрение пружинныхсоединений выводов управления с токонесущими шинами. Надежность истабильность параметров пружинных контактов - неотъемлемый элементконструкции модулей SEMIKRON. Полупроводниковые чипы припаяны накерамическую подложку (SEMIPACK 0..2 и некоторые SEMIPACK 3 модули) илимеханически прижаты по технологии «pressure contact» (SEMIPACK 3..6).Высокая энерготермоциклостойкость (более 10 000 циклов при температуре в100°C). Устанавливаются гибридные модули SKKH с помощью винтов через сквозныекрепежные отверстия в корпусе. Крепление проводов – зажимныминикелированными клеммами, под которыми размещены контрольные точкиизмерения импульсного прямого напряжения. Основные выводы находятся наверхней части корпуса и пронумерованы цифрами 1, 2, 3. Для креплениядополнительного охлаждения (используются радиаторы или охладители) вкорпусе диодно-тиристорных беспотенциальных модулей SKKH предусмотреныкрепежные отверстия. Между модулем и охладительным элементом необходимоиспользовать специальную теплопроводящую подложку, смазаннуютермопастой. Запасные части для СУ ТРИОЛ АК06 насосов МФНУ и ГНК.Технические характеристики:Силовые модули производства фирмы Semikon - SKK;Модуль гибридный - Н;Значение маскимально допустимого среднего прямого тока - 162;Значение класса по повторяющемуся импульсному обратному напряжению - 18;Особенности конструктивного исполнения - Е;VDRM, VRRM, В - 1800;ITRMS, А  - 250;ITAV, А - 162;TC, С - 83;ITSM, А - 5200;RTcont, милиОм - 1,5;VT(TO), В - 0,95;TVj - 40.... + 125 С;R th(j-c), К/Вт - 0,17;Размер, мм - 94×34×30.</t>
  </si>
  <si>
    <t>1061-1 Т</t>
  </si>
  <si>
    <t>265112.390.000002</t>
  </si>
  <si>
    <t>Прибор</t>
  </si>
  <si>
    <t>для измерения длины кабеля через вычисление сопротивления</t>
  </si>
  <si>
    <t>Измеритель длины кабеля  это цифровой портативный (карманный) прибор,для широкого применения при измерении длин силовых кабелей, кабелейсвязи, контрольных кабелей, кабелей управления и всех других типовкабелей и проводов.Технические характеристики:Максимальная рабочая дальность, не менее, м - 10.0Монитор - LCD, с подсветкой;Минимальная рабочая температура, С - от-10;Максимальная рабочая температура, С - до+50;Дополнительные характеристики:Питание - от аккумулятора (батарея);Мощность потребления, не более Вт - 0,3;Учет температуры жил - имеется датчик температуры;Измерительный ток, до, мА - 95;Диапазон измеряемых сопротивлений, Ом - от 0 до 10000.</t>
  </si>
  <si>
    <t>756-1 Т</t>
  </si>
  <si>
    <t>251123.600.000042</t>
  </si>
  <si>
    <t>Рейка</t>
  </si>
  <si>
    <t>перфорированная, монтажная</t>
  </si>
  <si>
    <t>DIN-рейка симметричная.Технические характеристики:Область применения – универсальный;Тип изделия - рейка;Тип рейки - симметричные DIN-рейки;Длина, мм - 2000;Высота, мм - 7,2;Ширина, мм - 35;Толщина, мм - 1;Совместимость продуктов - все шкафы;Состав устройства - 1 рейка;Материал - сталь с гальваническим покрытием;Обработка  поверхности - перфорированный.</t>
  </si>
  <si>
    <t>265145.200.000032</t>
  </si>
  <si>
    <t>Установка для определения места повреждения в силовых кабелях</t>
  </si>
  <si>
    <t>портативная передвижная</t>
  </si>
  <si>
    <t>Высоковольтная  СНЧ-установка, двухмодульная. Установка выдаетнапряжение на сверхнизкой частоте 0,1Гц   и  постоянное  до 60 кВ, примаксимальной емкости 10 мкФ. Испытания могут осуществляться как вручной, так и в автоматической последовательности . Прибор имеет небольшой дисплей, который  упрощает работу. Управление установкой ведетсячерез одну мультифункциональную кнопку.Основное назначение установки:- Испытание кабеля с изоляцией из сшитого полиэтилена 6-35 кВ;- Испытание кабеля с бумажномасленной изоляцией;- Проверка кабельной оболочки / локализация мест повреждения оболочкикабеля;- Проверка изоляции электрических рабочих средств, напр., вращающихсямашин (двигателей и —генераторов);Функциональные особенности:- Выходное напряжение независимое от нагрузки- Выходной ток  до 70 мА- Высокая испытательная способность до 10мкФ- Полностью автоматизированная, программируемая последовательностьиспытаний- Передача и хранение данных через USB интерфейс- Автоматическое, интегрированное устройство разрядки- Защита от короткого замыкания- Удобство при транспортировке- Включена в Гос. реестр средств измерений РК Комплект поставки:1) Высоковольтная испытательная СНЧ-установка VIOLA2) Высоковольтным испытательный кабель - 10 м (не съемный)3) Штага заземления и снятия остаточного напряжения.4) Кабель заземления5) Шунтирующий штекер для внешнего аварийного отключения6) Кабель питания7) Генератор отчётов на USB-носителе;Документы входящие в комплект поставки:1) Инструкция по эксплуатации на русском языке;2) Нотариально заверенная копия сертификата об утверждении типа средствизмерений;3) Нотариально заверенная копия методики поверки разработанная РГП«КазИнМетр»;4) Калибровочный сертификат завода-производителя;5) Поверочный сертификат.</t>
  </si>
  <si>
    <t>2281 Т</t>
  </si>
  <si>
    <t>Устройство защитного отключения</t>
  </si>
  <si>
    <t>для защиты от поражения электрическим током</t>
  </si>
  <si>
    <t>Устройство защитного отключения УЗОПредназначено для защиты людей от поражения электрическим током припрямых или косвенных контактах с токопроводящими частями, а также длязащиты электропроводки от возгорания.Технические характеристики:Номинальный ток, А - 32;Количество полюсов - 4;Номинальное напряжение, В - 400.</t>
  </si>
  <si>
    <t>2288-1 Т</t>
  </si>
  <si>
    <t>Кабель</t>
  </si>
  <si>
    <t>марка КВВГЭ, напряжение не более 1 000 В</t>
  </si>
  <si>
    <t>710000000</t>
  </si>
  <si>
    <t>Г.НУР-СУЛТАН, ЕСИЛЬСКИЙ РАЙОН, УЛ. Д. КУНАЕВА, 8</t>
  </si>
  <si>
    <t>Кабель КВВГЭ 4х1.5 контрольный экранированный КВВГЭ используется дляустановки, ремонта, подключения и технического обслуживания контрольнойи электрораспределительной аппаратуры, а также для неподвижногоприсоединения к электроприборам, сборкам зажимов электро-распредустройств с напряжением до 660 В и частотой до 100 Гц. Возможноиспользование КВВГЭ при постоянном напряжении до 1000 В. Кабель КВВГЭприменяется при защите электрических цепей от инородных электрическихполей. Изоляция и оболочка - поливинилхлоридная, изолированные жилыскручены в середчник; Экран - алюминиевый, под экраном проложена меднаяпроволока диаметром 0,4 мм;Расшифровка кабеля КВВГЭ:К - кабель контрольный,В – изоляция выполнена с помощью поливинилхлоридного пластиката,В – оболочка выполнена с помощью поливинилхлоридного пластиката,Г - без защитного покрова,Э - кабель экранированный.Технические характеристики:Жила - медная однопроволочная токопроводящая;Количество жил - 4;Сечение жил, мм - 1,5;Эксплуатация в температурном коридоре, С - +/-50;Сопротивление изоляции жил кабеля в расчете на 1 км при температуре 20С, 1,5 мм2, Мом, не менее - 10;Сопротивление изоляции жил кабеля в расчете на 1 км при температуре 20С, 2,5-4 мм2, Мом, не менее - 9;Сопротивление изоляции жил кабеля в расчете на 1 км при температуре 20С, 6-10 мм2, Мом, не менее - 6;Гарантия - 3 года со дня ввода в эксплуатацию;Срок службы кабеля, лет, не менее - 15, при прокладке в каналах,туннелях и помещениях – не менее 25 лет.</t>
  </si>
  <si>
    <t>2289-1 Т</t>
  </si>
  <si>
    <t>008 Километр (тысяча метров)</t>
  </si>
  <si>
    <t>Кабель КВВГЭ 14х1,5 контрольный экранированный КВВГЭ используется дляустановки, ремонта, подключения и технического обслуживания контрольнойи электрораспределительной аппаратуры, а также для неподвижногоприсоединения к электроприборам, сборкам зажимов электро-распредустройств с напряжением до 660 В и частотой до 100 Гц. Возможноиспользование КВВГЭ при постоянном напряжении до 1000 В. Кабель КВВГЭприменяется при защите электрических цепей от инородных электрическихполей. Изоляция и оболочка - поливинилхлоридная, изолированные жилыскручены в середчник; Экран - алюминиевый, под экраном проложена меднаяпроволока диаметром 0,4 мм;Расшифровка кабеля КВВГЭ:К - кабель контрольный,В – изоляция выполнена с помощью поливинилхлоридного пластиката,В – оболочка выполнена с помощью поливинилхлоридного пластиката,Г - без защитного покрова,Э - кабель экранированный.Технические характеристики:Жила - медная однопроволочная токопроводящая;Количество жил - 14;Сечение жил, мм - 1,5;Эксплуатация в температурном коридоре, С - +/-50;Сопротивление изоляции жил кабеля в расчете на 1 км при температуре 20С, 1,5 мм2, Мом, не менее - 10;Сопротивление изоляции жил кабеля в расчете на 1 км при температуре 20С, 2,5-4 мм2, Мом, не менее - 9;Сопротивление изоляции жил кабеля в расчете на 1 км при температуре 20С, 6-10 мм2, Мом, не менее - 6;Гарантия - 3 года со дня ввода в эксплуатацию;Срок службы кабеля, лет, не менее - 15, при прокладке в каналах,туннелях и помещениях – не менее 25 лет.</t>
  </si>
  <si>
    <t>592-3 Т</t>
  </si>
  <si>
    <t>231923.300.000203</t>
  </si>
  <si>
    <t>Воронка</t>
  </si>
  <si>
    <t>лабораторная, из стекла</t>
  </si>
  <si>
    <t>Воронка лабораторная.Назначение - для переливания и фильтрования жидкостей;Технические характеристики:Тип воронки - В;Диаметр, мм - 100;Высота, мм - 150;Материал изготовления - химически стойкое стекло;Перечень документов при поставке:- паспорт;Должен поставляться в соответствующей упаковке, не допускающейповреждения;Нормативно-технический документ - ГОСТ 25336-82.</t>
  </si>
  <si>
    <t>2525-2 Т</t>
  </si>
  <si>
    <t>289212.300.000008</t>
  </si>
  <si>
    <t>Комплекс герметизирующего оборудования</t>
  </si>
  <si>
    <t>для герметизации устья скважин</t>
  </si>
  <si>
    <t>Комплекс технологического герметизирующего оборудованиямодернизированный - предназначен для герметизации устья нефтяных идругих скважин с целью при выполнении технологических операций текущегоили капитального ремонта скважины. Обеспечивает безопасное ведениеработ, предупреждение выбросов и открытых фонтанов, охрану недр иокружающей среды в соответствии с требованиями.Условия эксплуатации в умеренном и холодном климатических районах поГОСТ 16350.Рабочий интервал температур-  от -40°С до +100°С;Климатическое исполнение – УХЛ по ГОСТ 15150-69;Категория размещения – 1 по ГОСТ 15150-69;Техническая характеристика:Условный проход, мм - 152;Рабочее давление, Мпа - 21;Пробное испытательное давление на основании, Мпа – 42;Допустимая растягивающая нагрузка на вставках №1 и №2, кН-600;Присоединительная резьба на вставках №1 и №2 – муфтовая гладких НКТ поГОСТ 633 -80;Габаритные размеры (длина х ширина х высота), мм:Основание - 543 х 395 х 235;Вставка №1 - 195 х 323;Вставка №2 - 195 х323;(герметизируемый кабель типа КППБП 3х10, 3х16, 3х25)Вставка №3 - 195 х 305;Вставка №4 - 180 х 195;Вставка №5 - 195 х 95;Контейнер - 470 х 430 х 465;Кассета - 400 х 390 х 40;Масса комплекта со вставками, кг, не более – 220;в том числе: основание – 120;контейнер со вставками – 150;Комплект поставки:1. Корпус;2. Прокладка (211,1мм по ср. диам.);3. Вставка № 1 (трубная) НКТ 73, НКТ 89;4. Вставка № 2 (трубно-кабельная под кабель КПБП3х16) НКТ 73, НКТ 89;5. Монтировка для ввода кабеля в манжету;6. Рукоятка для управления шаровым затвором вставок №1 и №2;7. Вставка № 4 (промывочная для НКТ 73, 89);8. Вставка №5 (обтиратор для НКТ 73, 89);9. Контейнер упаковочный для вставок;10. Крепежные детали М27 ГОСТ28919-91 (Гайка М27 – 24 шт., ШпилькаМ27х210 – 12шт.);11. Паспорт и руководство по эксплуатации;12. Вставка № 4 (промывочная для НКТ 73, НКТ 89);13. Обойма промывочной манжеты, для НКТ 73, НКТ 89;14. Сменная промывочная манжета для НКТ 73, НКТ 89;15. Вставка №5 (обтиратор для НКТ 73, НКТ 89);16. Обойма обтиратора;17. Обтиратор резиновый для НКТ 73, НКТ 89;Перечень необходимых документов при поставке:- должна поставляться с сертификатом или другим документом,удостоверяющим происхождение товара: паспорт продукции;Соответствующая упаковка, не допускающая повреждения оборудования.Поставщик должен перед поставкой согласовать все параметры с Заказчиком.</t>
  </si>
  <si>
    <t>1005-3 Т</t>
  </si>
  <si>
    <t>259929.490.000045</t>
  </si>
  <si>
    <t>Крюк</t>
  </si>
  <si>
    <t>штанговый, металлический</t>
  </si>
  <si>
    <t>Крюк штанговый - для захвата и удержания на весу элеватора штанговоготипа ЭШН с колонной насосных штанг при спуско-подъемных операциях;Тип - КШ;Технические характеристики:Допускаемая грузоподъемность, т, не более - 15;Габариты толщина, мм, не менее -115;Ширина, мм, не менее - 210;Высота, мм, не менее - 700;Масса, кг, не более - 27.Перечень документов при поставке:- должны поставляться с сертификатом и другимидокументами,удостоверяющим происхождение товара;- паспорт на оборудование;- соответствующая упаковка, не допускающая повреждения.</t>
  </si>
  <si>
    <t>7, 8, 11, 21, 22</t>
  </si>
  <si>
    <t>977-2 Т</t>
  </si>
  <si>
    <t>Мойка</t>
  </si>
  <si>
    <t>МСУ, из нержавеющей стали</t>
  </si>
  <si>
    <t>Мойка лабораторная химическая.Материал рабочей поверхности мойки лабораторной химической СМС-ПВ -полипропилена. Раковины из полипропилена цельные, врезаны в рабочуюповерхность. Места соединения герметизированы полипропиленовым прутиком.Большая глубина раковины дает возможность мыть высокую лабораторнуюпосуду (мерные цилиндры, бюретки и др.) Подходит для работы с особоагрессивными веществами, обладает очень высокой химической стойкостью.Материал корпуса изделия - полипропилена; Мойка устанавливается напрочный металлический сборно-разборный каркас с полимерным покрытием. Вкаркасе предусмотрены регулируемые опоры в диапазоне 0-30 мм длякомпенсации неровностей пола. В комплектацию должен входить: Сушильныйстеллаж для посуды (настенный, с рамой для крепления);Аварийный душ дляглаз; Химический смеситель (в комплекте с аэратором);Гофрированный шлангдля слива; Шланги для подвода воды; Габариты (ШхГхВ), мм -900х600х850;Условия поставки:- поставляться с сертификатом и другимидокументами, удостоверяющим происхождение товара;- соответствующаяупаковка, не допускающая повреждения.</t>
  </si>
  <si>
    <t>1627-4 Т</t>
  </si>
  <si>
    <t>для винтового насоса, наземный</t>
  </si>
  <si>
    <t>Атырауская обл, НГДУ "Жылыоймунайгаз"</t>
  </si>
  <si>
    <t>Приводная головка ЭВН в комплекте.Назначение:- для передачи крутящего момента, создаваемого электродвигателем, наколонну насосных штанг;- для воспринимания осевой нагрузку, создаваемой весом колонны насосныхштанг и весом столба жидкости в насосно-компрессорных трубах;Технические характеристики:Насос (винтовая пара), соединительная муфта, соединительная муфташтанги, динамический якорь - должны поставляться, согласно опроснымлистам;Приводное оборудование:Система насосногопривода:Максимальный крутящий момент, Нм - 1000;Максимальная осевая нагрузка, кг - 9000;Профиль ремня - SPB 6 канавок;Для полированного штока - 1 1/4"";Мощность двигателя, кВт - 18, 5;Диаметр ведомого шкива, мм - 132;Длина ремня, мм - 2 650;Конусная втулка, мм - 2517;Масло для привода - 7, 5 x DHE-GO-SHE-O220H; 1 x DHE-CA-010L 7, 5л.  в 1канистре / Liter in 1 canister Oil ShellOmala Устьевое оборудование:- фланцевая катушка - WHE-F-318XX-20-SPEC01;- превентор-Тройник - WHE-FBOP-114-N-31803180-3LP2020;- штанговое оборудование: -полированный шток - RSE-POL-17225-114T078-L26;- соединительная муфта штанги - NPE-PRC-F-CT-T078034;- соединительная муфта штанги - NPE-ROC-S-CT-T078034;- не вращающиеся центраторы,  включая: - вал центратора -RSE-NRC-SHA-S-T034D032;- протектор - RSE-NRC-SLE-E-278D032;- укороченная штанга - RSE-ROC-F-CT-0340-02;- укороченная штанга - RSE-ROC-F-CT-0340-04;- укороченная штанга - RSE-ROC-F-CT-0340-06;- укороченная штанга - RSE-ROC-F-CT-0340-08;- укороченная штанга - RSE-ROC-F-CT-0340-10;Интеллектуальная станция управления VLT SALT,  в том числе:- частотный преобразователь FC302;- контроллер SALT MCО305;- дисплей частотного преобразователя с отдельным входом, вынесенныйнавнешнюю панель;- автоматический выключатель;- обогреватель шкафа;- счетчик электроэнергии;- 3-х фазная розетка с автоматическим выключателем для подключениясредств ПРС, на ток не менее 25А (на наружной боковой стенке станции);- однофазную розетку на 16А, для подключения контрольно-измерительныхприборов (внутри станции);- промышленный роутер Roubustel R3000 NU для приема-передачи данных, споддержкой следующих сетевых функции:  PPP, PPPoE, TCP,  UDP,DHCP,ICMP, NAT,  DMZ,  RIP,  OSPF,  DDNS,  VRRP,  HTTP,  HTTPs,  а также2Ethernet порта, 1*RS232,  1*RS485, 1 консольный порт, 2 цифровых входа,2 цифровых выхода, 1 высокоскоростной USB до 480 Мбит/с,  скомплектомсредств разработки SDK Tools;Комплект с необходимыми принадлежностями для монтажа на 1 скважинепредоставляет Подрядчик;- Ubiquiti NanoStation M5 (клиент) для создания радиомоста до базовыхстанций;- Rocket M5 в качестве базовой станции;- опора (подставка) под ИСУ шт. ;- силовой кабель 3х16 + 1х10 М;Перечень документов при поставке:- руководство по эксплуатации и техническому обслуживанию;- руководство по монтажу;- технический паспорт;- сертификаты соответствия;- электрические и монтажные схемы.Требуемые технические характеристики интеллектуальной станцииуправления: Номинальная мощность подключаемого электродвигателя, кВт,не более - 30; Номинальный(длительный) выходной ток, А - 73;Номинальное напряжение сети, В -380;Отклонение напряжения сети от номинального,  В - от минум 25 % до плюс35 %; Температура окружающей среды, С - от минус 40 до плюс 55;Относительная влажность воздуха при температуре плюс 25 С, % - 100;Коэффициент полезного действия, % - 98;Габаритные размеры, не более (ШхГхВ) - 975х475х1225;Специальные требования к интеллектуальной станции управления (ИСУ):- степень защиты станции от воздействия окружающей среды  IP54 заисключением панели оператора и розетки для подключения переносногоэлектроприемника со степенью защиты IP23.ИСУ должна иметь двухканальную систему охлаждения-радиатор должен бытьрасположен в отдельном изолированном отсеке и выполнен из коррозионно-стойкого материала;- контроллер должен быть универсальным, иметь удобный, простой в общенииинтерфейс для просмотра информации;- корректировка уставок и параметров должна производится без остановкистанка-качалки и привода ЭВН;- русифицированный интерфейс;- русифицированное меню;- контроллер должен быть защищен от помех, вызываемых ЧРП;- наличие быстрого меню настроек;- графический интерфейс для визуализации балансировки станка-качалки иконтроль привода ЭВН по моменту;- возможность записи информации на флэш - карту;Параметры измерения и функции управления:- плавный пуск механизма станка-качалки(СК) и привода ЭВН;- включение и отключение ЭД в ручном и автоматическом (по таймеру)режимах;- плавное бесступенчатое управление частотой;- измерение основных параметров (ток, напряжение, частота), накопленноепотребление электроэнергии;- интеллектуальная функция подстройки частоты по коэффициенту заполнениянасоса без применения дополнительных датчиков;- контроль балансировки СК и привода ЭВН с помощью графическогоотображения момента двигателя;- отображение графиков тока и мощности за период качания;- автоматическая адаптация к параметрам электродвигателя;- режим ограничения момента электродвигателя;- функция автоматического вывода режима ШГН и ЭВН;- функция обнаружения парафинизации и заклинивания насоса;- автоматическое тестирование параметров эл. двигателя перед запуском;- функция адаптации контроллера ИСУ к контроллеру УДР по дозированиюхим.реагента с возможностью контроля подачи реагента в скважину черезСДМО;- преобразователей частоты, применяемый совместно с агрегатами имеющимипостоянный нагрузочный момент;- управление скоростью вращения нагрузки с постоянным моментом с/бездатчика обратной связи по скорости;- векторное управление скоростью вращения нагрузки с постоянным моментомс/без датчика обратной связи;- встроенный контур управления моментом нагрузки;- встроенный ПИД контроллер технологического процесса/скорости/момента;- функция использования энергии вращения нагрузки при исчезновенииэлектропитания;- станция управления должна иметь функцию программируемого пропускачастот с настраиваемой шириной полосы пропускания для преодоления любыхмеханических резонансов;- станция управления должна иметь функцию прогрева обмоток двигателя;- станция управления должна иметь функцию программируемого пропускачастот с настраиваемой шириной полосы пропускания для преодоления любыхмеханических резонансов;- графическая панель управления:  поддержка русского языка, просмотржурнала ошибок, индикация единиц измерения параметров;- устройство должно быть выполнено в виде съемной панели управления,совмещать клавиатуру и буквенно-цифровой дисплей, отображать следующуюрабочую и диагностическую информацию:- выходную частоту (Гц);- мощность(кВт);- напряжение (В);- ток двигателя (А);- потребление энергии (кВт*ч);- скорость вращения (об/мин);- крутящий момент(%);- температуру (0С);- панель управления должна быть съемной и предусматривать возможностьустановки на расстоянии до 2х метров от преобразователя.Преобразователь частоты должен предусматривать средства программнойи/или аппаратной блокировки, для предотвращения несанкционированногоизменения параметров.Автоматизированная система технического учета электроэнергии (АСТУЭ).РегистрацияР</t>
  </si>
  <si>
    <t>1628-4 Т</t>
  </si>
  <si>
    <t>Атырауская область, Кзылкугинский район, п.Жамансор</t>
  </si>
  <si>
    <t>1629-4 Т</t>
  </si>
  <si>
    <t>Атырауская обл, НГДУ "Кайнармунайгаз"</t>
  </si>
  <si>
    <t>1630-4 Т</t>
  </si>
  <si>
    <t>Атырауская обл, НГДУ "Доссормунайгаз"</t>
  </si>
  <si>
    <t>1631-4 Т</t>
  </si>
  <si>
    <t>1817-3 Т</t>
  </si>
  <si>
    <t>282912.900.000071</t>
  </si>
  <si>
    <t>Сепаратор</t>
  </si>
  <si>
    <t>для дегазации непенистых нефтей и очистки попутного газа в установках сбора и подготовки нефти, нефтегазовый</t>
  </si>
  <si>
    <t>Сепаратор трехфазный (фильтр-сепаратор).Назначение - для дегазации непенистых нефтей и очистки попутного газа вустановках сбора и подготовки нефти;Производительность установки в зависимости от времени пребывания сыройнефти в технологической емкости, т/сутки:- при 18 мин - 3000;- при 30 мин - 2000;Обводненность поступающей продукции, %, до -90;Обводненность выходящей из установки нефти, %, до - 30;Газовый фактор, нм3/т, до - 120;Рабочее давление, кгс/см2 - 6;Предельное значение основной параметров рабочей среды:а) плотность нефти, г/см3 - 0,78-0,92;б) плотность пластовой воды, г/см3 - 1,05-1,15;Габариные размеры, мм:Длина, не менее -  22 612;Высота, не менее - 3 985;Ширина, не менее - 3 290;Объем, м3 - 200.Условия поставки:Системы автоматики:- перед поставкой поставщик должен согласовать систему автоматики выславопросной лист Заказчику;- поставка всех необходимых комплектующих материалов по необходимостидля установки и подключения приборов к оборудованию поставщиком;Поставщик должен обеспечить:- поставку комплектных оборудований согласно опросным листам, которыедолжны являться неотъемлемой частью договора поставки;- техническую документацию;- сертификаты и удостоверяющие документы происхождение товара;- эксплуатационную документацию руководство по эксплуатации итехническому обслуживанию – 1 экземпляр, руководство по монтажу – 1экземпляр, технические паспорта – 1 экземпляр, сертификаты соответствия– 1экземпляр;Техническое сопровождение установки в течение 12 месяцев, с даты ввода вэксплуатацию;Представить разрешение на применение от Комитета индустриальногоразвития и промышленной безопасности Министерства по инвестициям иразвитию РК.Поставщик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</si>
  <si>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1818-3 Т</t>
  </si>
  <si>
    <t>574-2 Т</t>
  </si>
  <si>
    <t>231923.300.000188</t>
  </si>
  <si>
    <t>Стакан</t>
  </si>
  <si>
    <t>лабораторный, из стекла, тип В, с носиком, вместимость 5-5000 см3</t>
  </si>
  <si>
    <t>Стакан высокий с носиком.Назначение - для фильтрования, выпаривания и приготовления растворов влабораторных условиях.Технические характеристики:Материал - пропиленовый;Тип - В (высокий);Исполнение - 1 (с носиком);Номинальная вместимость, мл - 1000;Химическая стойкость - ТС;Нормативно-технический документ - ГОСТ 25336-82.</t>
  </si>
  <si>
    <t>584-2 Т</t>
  </si>
  <si>
    <t>231923.300.000197</t>
  </si>
  <si>
    <t>Стаканчик</t>
  </si>
  <si>
    <t>лабораторный, стеклянный, тип СН, размер 32-82 мм</t>
  </si>
  <si>
    <t>Стаканчик (бюкса) низкий.Назначение - для взвешивания и хранения веществ при лабораторныхработах;Технические характеристики:Тип стаканчика - СН (низкий);Обозначение конуса - 85/15;Нормативно-технический документ - ГОСТ 25336-82.</t>
  </si>
  <si>
    <t>677-2 Т</t>
  </si>
  <si>
    <t>236111.500.000149</t>
  </si>
  <si>
    <t>Плита для покрытия городской дороги</t>
  </si>
  <si>
    <t>железобетонная, марка 2П30.18</t>
  </si>
  <si>
    <t>Плита дорожная бетонная ПД.Назначение - для устройства сборочных покрытий постоянных и временныхгородских дорог;Технические характеристики:Типоразмер - 1П30.18;Габаритные размеры, мм:Длина - 3000;Ширина - 1750;Толщина - 170.</t>
  </si>
  <si>
    <t>11, 26, 28, 29</t>
  </si>
  <si>
    <t>281331.000.000105</t>
  </si>
  <si>
    <t>Втулка</t>
  </si>
  <si>
    <t>Втулка поршня.Назначение - для комплектаций насоса  9МГр;Диаметр поршня, мм - 127;Номер по каталогу -  9МГр.02.330.</t>
  </si>
  <si>
    <t>для ротационного насоса</t>
  </si>
  <si>
    <t>Втулка шатуна.Назначение - для комплектаций насосов - НБ-125;Номер по каталогу - НБ125.01.201П.</t>
  </si>
  <si>
    <t>Втулка упругая.Назначение - для комплектации насосов ЦНС-180 и компенсации динамическихнагрузок;Номер по каталогу -ДХМ 1442.002.</t>
  </si>
  <si>
    <t>для гидрозатвора насоса</t>
  </si>
  <si>
    <t>Втулка дистанционная для гидрозатвора насоса ЦНС 180.Назначение - для оснащения и укомплектования ЦНС-180.Номер по каталогу - 6МС-6-0114.</t>
  </si>
  <si>
    <t>1576-2 Т</t>
  </si>
  <si>
    <t>для центробежного насоса</t>
  </si>
  <si>
    <t>Втулка подшипника для насоса ЦНС-180;Назначение - для оснащения и укомплектования ЦНС-180;Каталожный номер - 6МС-6-0102.</t>
  </si>
  <si>
    <t>1579-2 Т</t>
  </si>
  <si>
    <t>Втулка сальника.Назначение - для комплектации насоса  ЦНС-180;Номер по каталогу -  6МС-6-0127.</t>
  </si>
  <si>
    <t>1581-2 Т</t>
  </si>
  <si>
    <t>Втулка сальника.Назначение - для комплектации насоса  ЦНС-38, ЦНС-60;Номер по каталогу -  МС-30М-0105.</t>
  </si>
  <si>
    <t>1583-2 Т</t>
  </si>
  <si>
    <t>Втулка гидрозатвора.Назначение - для комплектаций насоса ЦНС-300;Номер по каталогу - 8МС-7-0125.</t>
  </si>
  <si>
    <t>Головка</t>
  </si>
  <si>
    <t>для станка-качалки</t>
  </si>
  <si>
    <t>Головка нижняя шатуна к станкам-качалкам СК-8 в сборе.Назначение - узел применяется в кривошипно-шатунном механизме.Техническая характеристика:Грузоподъемность станка-качалки, т - 8;Номер по каталогу - АФНИ.304593.001 (аналог - К8.06.00.0.00 праваярезьба)Комплектация - корпус, палец, подшипник и крепежные гайки.</t>
  </si>
  <si>
    <t>Головка нижняя шатуна к станкам-качалкам СК-8 в сборе.Назначение - узел применяется в кривошипно-шатунном механизме.Техническая характеристика:Грузоподъемность станка-качалки, т - 8;Номер по каталогу - К8.06.00.0.00 (аналог - ВФП.48.00.220Л-01)Комплектация - корпус, палец, подшипник и крепежные гайки.</t>
  </si>
  <si>
    <t>221973.270.000027</t>
  </si>
  <si>
    <t>Диафрагма</t>
  </si>
  <si>
    <t>для буровой установки</t>
  </si>
  <si>
    <t>Диафрагма пневмокомпенсатора.Назначение - для комплектации насосов НБ-50;Номер по каталогу - Д-16.</t>
  </si>
  <si>
    <t>Задвижка</t>
  </si>
  <si>
    <t>клиновая, стальная, условный проход до 50 мм</t>
  </si>
  <si>
    <t>Задвижка шиберная прямоточная полнопроходная с КОФ.Назначение - для перекрытия каналов в устьевой нефтепромысловой арматурефонтанных, насосных и нагнетательных скважин;Технические характеристики:Тип – Задвижка шиберная;Диаметр условный (Ду), мм - 65;Давление условное (Ру), кгс/см2 –140;Материал корпуса - легированная сталь;Управление - ручное;Комплектация - с комплектом ответных фланцев со шпильками и гайками длямонтажа;Рабочая среда - агрессивные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Р 55020-2012.</t>
  </si>
  <si>
    <t>257330.500.000003</t>
  </si>
  <si>
    <t>Зубило</t>
  </si>
  <si>
    <t>плоскоовального сечения</t>
  </si>
  <si>
    <t>Зубило слесарное с державкой плоскоовального сечения.Назначение - для работы с металлом;Технические характеристики:Ширина, мм - 12;Длина, мм - 125;Покрытие - Н12Х1(никель/хром);Нормативно-технический документ - ГОСТ 7211-86.</t>
  </si>
  <si>
    <t>2479-2 Т</t>
  </si>
  <si>
    <t>281331.000.000124</t>
  </si>
  <si>
    <t>Камера</t>
  </si>
  <si>
    <t>для жидкостного насоса</t>
  </si>
  <si>
    <t>Камера упорная с приемным модулем в сборе для горизонтального насосногокомплекса типа ГНК служит для ввода перекачиваемой жидкости в насос идля восприятия (гашения) осевых нагрузок, создаваемых работающимнасосом.Технические характеристики:Входное давление, МПа - до 4,0;Монтажная длина, мм - 742;Диаметр корпуса, мм - 254;Вал из коррозионно-стойкой стали с пределом текучести, Н/мм2, не менее -1080;Диаметр шлицевого конца, мм - 30;Шлиц - прямобокий;Приемный модуль имеет входной отвод - фланцевый, ГОСТ 12815,вращающийся;Диаметр Dу, мм - 100;Даление Ру, Па - 4,0;Соединение с секцией - 7 отв. 1/2""-20UNF;Муфта шлицевая для соединения с секцией насоса - из нержавеющей стали.Оборудование должно быть изготовлено не ранее 2020 года выпуска.На теле оборудования на видном месте, доступ к которому обеспечиваетсяпосле монтажа на месте эксплуатации, следует укреплять табличку. Размершрифта - не менее 5 по ГОСТ 2.304. На табличке электрохимическимтравлением или ударным способом указывают:- наименование или товарный знак предприятия-изготовителя;- типоразмер оборудования;- номер настоящего стандарта;- номер изделия по системе нумерации предприятия-изготовителя;- месяц и год выпуска.Способ нанесения маркировки на оборудование должен обеспечивать еесохраняемость в течение полного срока службы оборудования.Перечень документов при поставке:- сборочный чертеж общего вида с габаритными размерами с описаниемосновных узлов и деталей.- гарантию потенциального поставщика, что предлагаемый товар являетсяновым (оригиналом с завода) и не является дубликатом или складскогохранения;- с приложением паспорта.Поставщик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</si>
  <si>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950-2 Т</t>
  </si>
  <si>
    <t>259311.330.000015</t>
  </si>
  <si>
    <t>Канат</t>
  </si>
  <si>
    <t>тип ЛК-О, свивка двойная, стальной</t>
  </si>
  <si>
    <t>Канат стальной двойной свивки.Назначение – для переоснастки стационарных грузоподъемных кранов.Технические характеристики:Тип – ЛК-Р;Диаметр, мм - 16,5;Назначение - Г, грузовое;Класс по механическим свойствам - 1;Свивка - Н, нераскручиваемая;Степень уравновешености - Р, рихтованная;Точность изготовления - Т повышенная;Разрывное усилие, Н/мм2 (кгс/мм2) - 1570 (160);Материал сердечника - металлическим сердечник (М.С.).Перечень документов при поставке:- с приложением паспорта;- руководства по эксплуатации;Нормативно-технический документ - ГОСТ 2688-80.Поставщик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</si>
  <si>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Клапан</t>
  </si>
  <si>
    <t>для трехплунжерного кривошипного насоса</t>
  </si>
  <si>
    <t>Клапан насоса - запасная часть насоса СИН46.Назначение - для оснащения и укомплектования насоса СИН46.Технические характеристики:Диаметр наружный, мм, не менее - 56;Высота, мм, не менее - 57;Корпус клапана - термообработан;Уплотнение клапана - смесь резиновая, твёрдость по Шору 80-90 ед.,;Покрытие корпуса - хим. фос. прм.,;Масса, кг, не более - 0,3;Каталожный номер - СИН 46.02.133.000.</t>
  </si>
  <si>
    <t>запорный, стальной, размер до 50 мм</t>
  </si>
  <si>
    <t>Вентиль запорный стальной муфтовый.Назначение - используется в трубопроводах коммунальной сферы дляограничение подачи потока;Технические характеристики:Материал корпуса - 15с68нж (сталь);Диаметр условный (Ду), мм - 15;Давление условное (Ру), кгс/см2 - 160.Условия поставки:- с приложением паспорта.</t>
  </si>
  <si>
    <t>812-2 Т</t>
  </si>
  <si>
    <t>257330.300.000001</t>
  </si>
  <si>
    <t>Ключ</t>
  </si>
  <si>
    <t>гаечный, монолитный</t>
  </si>
  <si>
    <t>Ключ гаечный кольцевой двусторонний коленчатый.Назначение - для соединения (рассоединения) резьбового соединения путёмзакручивания (раскручивания) болтов, гаек и других деталей;Технические характеристики:Обозначение - 7811-0283;Размер зева, мм - 8х10;Покрытие - Х (хромовое);Толщина покрытия, мкм - 9;Нормативно-технический документ - ГОСТ 2906-80.</t>
  </si>
  <si>
    <t>5, 11</t>
  </si>
  <si>
    <t>813-2 Т</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</si>
  <si>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- 7811-0289;Диаметр зева, мм - 17х19;Материал - сталь 40Х по ГОСТ 4543-71;Покрытие - Х9, оцинкованное по ГОСТ 9.306-85;Нормативно-технический документ - ГОСТ 2906-80.</t>
  </si>
  <si>
    <t>Кольцо</t>
  </si>
  <si>
    <t>для насосов жидкостей и подъемников жидкостей, уплотнительное</t>
  </si>
  <si>
    <t>Кольцо опорное пакета уплотнения.Назначение - для комплектации насосов СИН46;Номер по каталогу - СИН46.02.134.008.</t>
  </si>
  <si>
    <t>Кран шаровой</t>
  </si>
  <si>
    <t>бронзовый/латунный, давление 0-420 Мпа, наминальный диаметр 10-1400 мм  , электрический</t>
  </si>
  <si>
    <t>Кран трехходовой натяжной муфтовый с контрольным фланцем.Назначение - для монтажа манометров к трубопроводу и сброса давленияприснятии прибора;Технические характеристики:Диаметр условный (Ду), мм - 15;Давление условное (Ру), кгс/см2 - 16;Герметичность затвора - 11б18бк;Материал корпуса - бронзовый;Тип присоединения - резьбовое;Присоединение к трубопроводу - муфтовое;Рабочая температура, С:- вода, масло при температуре - 100;- пар при температуре - 205;Условия поставки:- с приложением паспорта;- руководства по эксплуатации;Нормативно-техничсекий документ - ГОСТ 14187-84.</t>
  </si>
  <si>
    <t>239111.600.000012</t>
  </si>
  <si>
    <t>Круг</t>
  </si>
  <si>
    <t>шлифматериал электрокорунд, на керамической связке, шлифовальный</t>
  </si>
  <si>
    <t>Круг шлифовальный прямого профиля.Техническая характеристика:Тип круга - 1;Диаметр наружный, мм - 350;Высота, мм - 40;Диаметр посадочного отверстия, мм - 127;Белый электрокорунд марки 25А;Зернистость – Ғ60 (крупнозернистый);Твердость - К;Керамическая связка-V;Предельной рабочий скорость, м/с – 40;Номер структуры – 7;Нормативно-технический документ - ГОСТ Р 52781-2007.</t>
  </si>
  <si>
    <t>681-2 Т</t>
  </si>
  <si>
    <t>Круг шлифовальный на керамической связке на основе карбида кремнияпредназначен для шлифования и доводка изделий с низким сопротивлениемразрыву (чугун, бронза, латунь, твердые сплавы, стекло, драгоценныекамни, мрамор, гранит, фарфор), а также очень вязких материалов(жаропрочных сталей, сплавов, меди, алюминия). Используется также дляправки кругов.Техническая характеристика:Профиль- прямой;Тип круга - 1;Диаметр наружный, мм - 350;Высота, мм - 40;Диаметр посадочного отверстия, мм - 127;Шлифматериал - 63C (карбид кремния зелёный GC);Зернистость – 90 (Fepa);Твердость – K-L (среднемягкие СМ1-СМ2);Материал связки ― V (К) керамическая;Рабочая скорость, м/с - 35;Предельная частота вращения, об/мин. – 1950;Нормативно-технический документ - ГОСТ Р 52781-2007.</t>
  </si>
  <si>
    <t>Кувалда</t>
  </si>
  <si>
    <t>универсальная, остроносая</t>
  </si>
  <si>
    <t>Кувалда кузнечная тупоносая.Назначение - для применения в качестве ударного инструмента,деформирующего заготовку при работах, связанных с нанесением удара;Техническая характеристика:Исполнение ручки - МН 546-60;Обозначение - 1212-0004;Длина рукоядки, мм - 900;Материал - ст45;Масса, кг - 5;Нормативно-технический документ - ГОСТ 11401-75.</t>
  </si>
  <si>
    <t>221920.700.000059</t>
  </si>
  <si>
    <t>для гидравлических устройств, резиновая, тип I</t>
  </si>
  <si>
    <t>Манжета штока поршня.Назначение - для комплектации насоса НБ-125;Номер по каталогу - 1НП.02.00.001П;Нормативно-технический документ - ГОСТ 18829-73.</t>
  </si>
  <si>
    <t>Манжета штока поршня.Назначение - для комплектации насоса НБ-50;Номер по каталогу - 11ГрИ.04.004П;Нормативно-технический документ - ГОСТ 1050-88.</t>
  </si>
  <si>
    <t>Уплотнение втулки клапана НБ-50.Назначение - для гермитизции цилиндра втулки поршня;Номер по каталогу - НБ50.02.302П;Условие поставки:- сертификат происхождения/касчества.</t>
  </si>
  <si>
    <t>Уплотнение втулки клапана НБ-125.Назначение - для гермитизции цилиндра втулки поршня;Номер по каталогу - 1НП. 02.00.011П;Условия поставки:- сертификат происхождения/качества.</t>
  </si>
  <si>
    <t>Уплотнение штока НБ-125.Номер по каталогу - 02.00.001;Условия поставки:- сертификат происхождения, качества.</t>
  </si>
  <si>
    <t>Молоток</t>
  </si>
  <si>
    <t>шлакоотбойный</t>
  </si>
  <si>
    <t>Молоток шлакоотбойный сварщика.Молоток шлакоотбойный молоток (другое название - зубило сварщика) -специальный инструмент, необходимый каждому электросварщику ручнойдуговой сварки.В процессе сварки поверхность шва покрывается коркой - застывшим шлаком,который образуется при ручной дуговой сварке покрытыми электродами и приавтоматической сварке под флюсом.С одной стороны головка молотка имеет форму зубила, расположенноепараллельно рукоятке, со второй - острое жало.Шлакоотбойный молоток сварщика должен соответствовать целому спектрутребований:- Двухсторонняя головка является основным рабочим элементом инструмента,поэтому она должна быть выполнена из высокоуглеродистой стали,закаленной до максимального уровня твердости. Это обеспечиваетпродолжительный срок службы и предотвращает затупление.- Наличие заостренных концов на бойке позволяет отбивать шлак в самыхтруднодоступных местах;- Рукоятка должна быть оснащена петлей или кольцом для удобного хранениямолотка на поясе спецодежды;- Металлическая ручка с резиновой рукояткой и ручка-пружина отличногасят отдачу;Пружинная конструкция обеспечивает смягчение отдачи во время ударов.Технические характеристики:Вес молотка, гр - не менее 300 и не более 450:Длина рукоятки, мм - не менее 250 и не более 350;Длина металического бойка, мм - не менее 150 и не более 200Перечень документов при поставке:- с приложением сертификата;Поставщик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</si>
  <si>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Набивка сальниковая</t>
  </si>
  <si>
    <t>асбестовая, марка АП (АП-31)</t>
  </si>
  <si>
    <t>Набивка сальниковая с однослойным оплетнением сердечника.Назначение - для заполнения сальниковых камер насосов и арматуры приработе в различных средах;Технические характеристики:Форма сечения - квадратная;Тип - ЛП-31Размер сечения, мм - 12х12;Условия поставки:- сертификат происхождения/качества;Нормативно-технический документ - ГОСТ 5152-84.</t>
  </si>
  <si>
    <t>2307-2 Т</t>
  </si>
  <si>
    <t>Насос</t>
  </si>
  <si>
    <t>для воды и других чистых, химически нейтральных жидкостей, консольный одноступенчатый, подача до 300 м3/ч</t>
  </si>
  <si>
    <t>12-2-24</t>
  </si>
  <si>
    <t>Насос центробежный консольный К.Назначение - для перекачивания воды производственно-техническогоназначения с pH от 6 до 9 (кроме морской) и других жидкостей, сходных  сводой по плотности, вязкости и химической активности в системахводоснабжения, отопления, циркуляции;Технические характеристики:Подача, м2/ч, не менее - 50;Напор, м, не менее - 50;Кавитационный запас, м - 3,5;Диаметр всасывающего патрубка, мм- 80;Диаметр напорного патрубка, мм - 50;Диаметр рабочего колеса, мм - 200;Мощность, кВт, не менее - 18,5;Частота вращения, об/мин, не менее - 2900;Перечень документов при поставке:- предоставление паспорта;- руководство по эксплуатации;Нормативно-технический документ - ГОСТ 22247-96.Марка/модель -Завод изготовителя -Страна происхождения -(заполняется поставщиком)</t>
  </si>
  <si>
    <t>2308-2 Т</t>
  </si>
  <si>
    <t>Насосный агрегат консольный, центробежный, одноступенчатыйгоризонтального исполнения типа «К».Назначение - предназначен для перекачивания технической воды встационарных условиях и имеет горизонтальный подвод жидкости по оси иотвод вертикально вверх. Консольные насосные агрегаты перекачивают идругие жидкости, имеющие одинаковые с водой плотность, с размеромтвердых включений до не более 2мм и объемной концентрацией твердыхвключений: не более 0,1%.Температура перекачиваемой воды: от 0 до 85°С.Технические характеристики:Диаметр входного патрубка, мм, не мене - 100;Диаметр выходного патрубка, мм, не менее - 80;Номинальный диаметр колеса, мм, не менее - 160;Параметры насоса:Подача, м3/час - 100;Напор, м – 32;Кавитационный запас, м, не более - 4,5;Давление на входе, кг/см2, не более -3,5; КПД, %, не менее - 73;Климатическое исполнение – У;Электродвигатель:Тип двигателя – асинхронный; Мощность, кВт, не менее – 15;Частота вращения, об/мин, не менее - 2900;Условия поставки:- с приложением паспорта;- руководства поэксплуатации;- разрешения на применение от уполномоченного органа РК.</t>
  </si>
  <si>
    <t>2309-2 Т</t>
  </si>
  <si>
    <t>Насосный агрегат консольный, центробежный.Одноступенчатый, горизонтального исполнения типа «К».Назначение - для перекачивания технической  воды в стационарных условияхи имеет горизонтальный подвод жидкости по оси и отвод вертикально вверх.Консольные насосные агрегаты  перекачивают и другие жидкости, имеющиеодинаковые с водой  плотность, с размером твердых включений, мм, до неболее - 2 и объемной концентрацией твердых включений, %, не более - 0,1.Температура перекачиваемой воды, С - от 0 до 85.Технические характеристики:Диаметр входного патрубка, мм, не мене - 100;Диаметр выходного патрубка, мм, не менее - 65;Номинальный диаметр колеса, мм, не менее - 200;Параметры насоса:Подача, м3/час, не менее - 100;Напор, м, не менее - 50;Кавитационный запас, м, не более - 4,5;Давление на входе, кг/см2, не более - 3,5;КПД, %, не менее - 73;Климатическое исполнение - У;Электродвигатель:Тип двигателя - асинхронный;Мощность, кВт, не менее - 30;Частота вращения, об/мин, не менее - 1500;Исполнение - взрывозащищенное;Перечень документов при поставке:- с приложением паспорта;- руководство по эксплуатации;- разрешение на применение от уполномоченного органа РК;- товар должен соответствовать требованиям энергосбережения.Марка/модель -Завод изготовителя -Страна происхождения -(заполняется поставщиком)</t>
  </si>
  <si>
    <t>2310-2 Т</t>
  </si>
  <si>
    <t>Насосный агрегат консольный, центробежный.Одноступенчатый, горизонтального исполнения типа «К».Назначение - для перекачивания технической  воды в стационарных условияхи имеет горизонтальный подвод жидкости по оси и отвод вертикально вверх.Консольные насосные агрегаты  перекачивают и другие жидкости, имеющиеодинаковые с водой  плотность, с размером твердых включений, мм, до неболее - 2 и объемной концентрацией твердых включений, %, не более - 0,1.Температура перекачиваемой воды, С - от 0 до 85.Технические характеристики:Диаметр входного патрубка, мм, не мене - 80;Диаметр выходного патрубка, мм, не менее - 65;Номинальный диаметр колеса, мм, не менее - 160;Параметры насоса:Подача, м3/час, не менее - 45;Напор, м, не менее - 30;Кавитационный запас, м, не более - 4;Давление на входе, кг/см2,  не более - 3,5;КПД, %, не менее - 70;Климатическое исполнение - У;Электродвигатель:Тип двигателя - асинхронный;Мощность, кВт, не менее - 7,5;Частота вращения, об/мин, не менее - 3000;Исполнение - взрывозащищенное;Перечень документов при поставке:- с приложением паспорта;- руководство по эксплуатации;- разрешение на применение от уполномоченного органа РК;- товар должен соответствовать требованиям энергосбережения и повышениюэнергоэффективности.Марка/модель -Завод изготовителя -Страна происхождения -(заполняется поставщиком)</t>
  </si>
  <si>
    <t>2311-2 Т</t>
  </si>
  <si>
    <t>Агрегат центробежный консольный с электродвигателем.Назначение - для перекачивания чистой воды в стационарных условиях иимеет горизонтальный подвод жидкости по оси и отвод вертикально вверх.Электронасос подходит для перекачки других жидкостных сред, имеющиходинаковые с водой физико-химические свойства;Технические характеристики:Тип агрегата - К 150-125-315;Подача, м3/ч – 200;Напор, м – 32;Диаметр патрубков, мм:- входной – 150;- выход – 125;Диаметр рабочего колеса, мм - 315;КПД насоса, % - 79;Электродвигатель:Марка - АИР;Мощность, кВт, не менее - 30;Частота вращения, об/мин – 1500;Климатическое исполнение -УХЛ;Условия поставки:- с приложением паспорта;- руководства по эксплуатации;- документы на электродвигатель;- разрешения на применение от уполномоченного органа РК;- должен соответствовать требованиям энергосбережения и повышениюэнергоэффективности;Нормативно-технический документ - ГОСТ 22247-96.</t>
  </si>
  <si>
    <t>2312-2 Т</t>
  </si>
  <si>
    <t>Агрегат центробежный консольный с электродвигателем.Назначение - для перекачивания воды производственно-техническогоназначения с pH от 6 до 9 (кроме морской) и других жидкостей, сходных  сводой по плотности, вязкости и химической активности в системахводоснабжения, отопления, циркуляции;Технические характеристики:Тип агрегата - К 200-150-315;Подача, м3/ч – 315;Напор, м – 32;Диаметр патрубков, мм:- входной – 200;- выход – 150;Диаметр рабочего колеса, мм - 315;КПД насоса, % - 82;Электродвигатель:Марка - АИР;Мощность, кВт - 45;Частота вращения, об/мин – 1500;Климатическое исполнение - УХЛ;Условия поставки:- с приложением паспорта;- руководства по эксплуатации;- документы на электродвигатель;- разрешения на применение от уполномоченного органа РК;- должен соответствовать требованиям энергосбережения и повышениюэнергоэффективности;Нормативно-технический документ - ГОСТ 22247-96.</t>
  </si>
  <si>
    <t>242040.500.000012</t>
  </si>
  <si>
    <t>Отвод</t>
  </si>
  <si>
    <t>стальной, крутоизогнутый, диаметр 201-450 мм, исполнение 2</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</si>
  <si>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- 219;Толщина стенки, мм, не менее - 7;Материал - сталь Ст.20;Нормативно-технический документ - ГОСТ 17375-2001.</t>
  </si>
  <si>
    <t>242040.100.000023</t>
  </si>
  <si>
    <t>Переход</t>
  </si>
  <si>
    <t>эксцентрический, диаметр до 50 мм, исполнение 1</t>
  </si>
  <si>
    <t>Переход концентрический.Назначение - для соединений труб при строительстве трубопроводовразличного назначения;Исполнение - концентрический;Обозначение - К1;Диаметр (Д1), мм - 89;Толщина стенки, мм - 6;Диаметр (Д2), мм - 76;Толщина стенки, мм - 5;Материал - ст.20;Нормативно-технический - ГОСТ 17378-2001.</t>
  </si>
  <si>
    <t>Переход концентрический.Назначение - для соединений труб при строительстве трубопроводовразличного назначения;Исполнение - концентрический;Обозначение - К1;Диаметр (Д1), мм - 219;Толщина стенки, мм - 10;Диаметр (Д2), мм - 159;Толщина стенки, мм - 8;Материал - сталь ст.20;Нормативно-технический - ГОСТ 17378-2001.</t>
  </si>
  <si>
    <t>Переход концентрический.Назначение - для соединений труб при строительстве трубопроводовразличного назначения;Технические характеристики:Исполнение - концентрический;Обозначение - К1;Диаметр (Д1), мм - 159;Толщина стенки, мм - 10;Диаметр (Д2), мм - 108;Толщина стенки, мм - 8;Материал - сталь ст.20;Нормативно-технический - ГОСТ 17378-2001.</t>
  </si>
  <si>
    <t>242040.100.000024</t>
  </si>
  <si>
    <t>концентрический, диаметр 151-300 мм, исполнение 1</t>
  </si>
  <si>
    <t>Переход концентрический.Назначение - для соединений труб при строительстве трубопроводовразличного назначения;Технические характеристики:Исполнение - концентрический;Обозначение - К1;Диаметр (Д1), мм - 114;Толщина стенки, мм - 6;Диаметр (Д2), мм - 57;Толщина стенки, мм - 4;Материал - сталь ст.20;Нормативно-технический - ГОСТ 17378-2001.</t>
  </si>
  <si>
    <t>1620-2 Т</t>
  </si>
  <si>
    <t>281331.000.000181</t>
  </si>
  <si>
    <t>Подвеска</t>
  </si>
  <si>
    <t>для станков-качалок, устьевого штока</t>
  </si>
  <si>
    <t>Подвеска устьевого штока ПНШ-4.Технические характеристики:Наибольшая допустимая нагрузка, Н - 30000;Диаметр устьевого штока, мм - 31;Диаметр каната, мм - 19;Габаритные размеры, мм ДхШхВ - 250х86х195.</t>
  </si>
  <si>
    <t>шариковый, радиально-упорный</t>
  </si>
  <si>
    <t>Подшипник 308 (аналог 6308) шариковый радиальный однорядный.Технические характеристики:Внутренний диаметр подшипника, мм - 40;Наружный диаметр подшипника, мм - 90;Ширина подшипника, мм - 23;Радиус монтажной фаски подшипника, мм - 2,5;Статическая грузоподъемность - С0 22 400 Н;Динамическая грузоподъемность - С 41 000 Н;Нормативно-технический документ - ГОСТ 8338-75.</t>
  </si>
  <si>
    <t>Подшипник 309 (аналог 6309) шариковый радиальный однорядный.Технические характеристики:Внутренний диаметр подшипника, мм - 45;Наружный диаметр подшипника, мм - 100;Ширина подшипника, мм - 25;Радиус монтажной фаски подшипника, мм - 2,5;Статическая грузоподъемность - С0 30 000 Н;Динамическая грузоподъемность - С 52 700 Н;Нормативно-технический документ - ГОСТ 8338-75.</t>
  </si>
  <si>
    <t>1725-2 Т</t>
  </si>
  <si>
    <t>Подшипник 209 (аналог 6209) шариковый радиальный однорядный.Технические характеристики:Внутренний диаметр подшипника, мм - 45;Наружный диаметр подшипника, мм - 85;Ширина подшипника, мм - 19;Радиус монтажной фаски подшипника, мм - 2,0;Статическая грузоподъемность - С0 18 600 Н;Статическая грузоподъемность - С 33 200 Н;Нормативно-технический документ - ГОСТ 8338-75.</t>
  </si>
  <si>
    <t>257320.100.000003</t>
  </si>
  <si>
    <t>Полотно</t>
  </si>
  <si>
    <t>для ножовки по металлу</t>
  </si>
  <si>
    <t>Полотно ножовочное ручное.Назначение -  для ручного отрезания заготовок из сталей, цветныхсплавов, пластмасс;Технические характеристики:Длина, мм - 250;Ширина, мм - 12,5;Толщина, мм - 0,63;Шаг зубьев, мм - 1;Условия поставки:- сертификат происхождения/качества;Нормативно-технический документ - ГОСТ Р 53411-2009.</t>
  </si>
  <si>
    <t>281331.000.000219</t>
  </si>
  <si>
    <t>Поршень</t>
  </si>
  <si>
    <t>для поршневого насоса нагнетания жидких сред</t>
  </si>
  <si>
    <t>Поршень бурового насоса 9Т.Технические характеристики:Диаметр узла, мм - 115;Посадка - коническая;Номер по каталогу - АФНИ.3065.002-01;Условия поставки:- сертификат происхождения/соответсвия.</t>
  </si>
  <si>
    <t>Поршень бурового насоса НБ-125.Технические характеристики:Диаметр узла, мм - 100;Номер по каталогу - 9МГр.02.210П-02;Условия поставки:- сертификат происхождения/соответсвия.</t>
  </si>
  <si>
    <t>Резец токарный</t>
  </si>
  <si>
    <t>отрезной, из твердого сплава</t>
  </si>
  <si>
    <t>Резец токарный отрезной с пластинами из твердого сплаваНазначение - для обработки глухих отверстий.Технические характеристики:Обозначение - 2130-0013;Сечение резца НхВ, мм - 32х20;Длина, мм - 170;Марка сплава - твердый сплав ВК6;Нормативно-технический документ - ГОСт 18884-73.</t>
  </si>
  <si>
    <t>221940.300.000000</t>
  </si>
  <si>
    <t>Ремень</t>
  </si>
  <si>
    <t>клиновый, приводный</t>
  </si>
  <si>
    <t>Ремень приводной клиновый.Технические характеристики:Профиль (сечение) - А;Ширина, мм - 13;Высота, мм - 8;Длина, мм - 2240;Климатическое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</si>
  <si>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ремня - О;Длина номинальная расчетная, мм - 1000;Ширина номинальная расчетная, мм - 850;Высота номинальная, мм - 600;Условия поставки:- сертификат качества/происхождения;Нормативно-технический документ - ГОСТ 1284.1-89.</t>
  </si>
  <si>
    <t>281331.000.000235</t>
  </si>
  <si>
    <t>Рубашка</t>
  </si>
  <si>
    <t>для центробежного питательного насоса, насоса</t>
  </si>
  <si>
    <t>Рубашка вала ЦНС-300.Номер по каталогу - 8МС-7-0126;Условия поставки:- сертификат происхождения/качества;</t>
  </si>
  <si>
    <t>281331.000.000254</t>
  </si>
  <si>
    <t>2484-2 Т</t>
  </si>
  <si>
    <t>для мультифазной насосной установки</t>
  </si>
  <si>
    <t>Секция насосная для насоса марки ГНК 8А-4000-500.Техническая характеристика:Количество рабочих ступеней REDA J350N многоступенчатого секционногоцентробежного насоса, шт - 20;Монтажная длина секции, мм - 3374;Диаметр корпуса, мм - 172;Вал из коррозионно-стойкой стали с пределом текучести не менее, Н/мм2 -1080;Диаметр вала, мм - 30,2;Материал вала - высокопрочная сталь 05Х16Н4Д2Б;Шлицевое соединение - прямобокое;Материал ступеней - нирезист, подшипники твердосплавные радиальные.Осевая разгрузка каждой секции в своей упорной камере.Оборудование должно быть изготовлено не ранее 2020 года выпуска.На теле оборудования на видном месте, доступ к которому обеспечиваетсяпосле монтажа на месте эксплуатации, следует укреплять табличку. Размершрифта - не менее 5 по ГОСТ 2.304. На табличке электрохимическимтравлением или ударным способом указывают:- наименование или товарный знак предприятия-изготовителя;- типоразмер оборудования;- номер настоящего стандарта;- номер изделия по системе нумерации предприятия-изготовителя;- месяц и год выпуска.Способ нанесения маркировки на оборудование должен обеспечивать еесохраняемость в течение полного срока службы оборудования.Перечень документов при поставке:- сборочный чертеж общего вида с габаритными размерами с описаниемосновных узлов и деталей.- гарантию потенциального поставщика, что предлагаемый товар являетсяновым (оригиналом с завода) и не является дубликатом или складскогохранения.- с приложением паспорта;- разрешения на применение от уполномоченного органа РК.Поставщик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</si>
  <si>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139229.990.000020</t>
  </si>
  <si>
    <t>Строп</t>
  </si>
  <si>
    <t>ленточный, текстильный, двухплечный с амортизатором</t>
  </si>
  <si>
    <t>Строп текстильный петлевой.Технические характеристики:Тип каната - СТП;Грузоподъемность, т - 10;Длина, мм - 10000;Условия поставки:- сертификат происхождения/качества.</t>
  </si>
  <si>
    <t>Строп текстильный петлевой двухветвевой.Технические характеристики:Обозначение канатной ветви, ВК - 2;Тип каната - СТ;Грузоподъемность, т, не менее - 10;Длина, мм, не менее - 5000;Перечень документов при поставке:- сертификат соответствия/происхождения.Марка/модель -Завод изготовителя -Страна происхождения -(заполняется поставщиком)</t>
  </si>
  <si>
    <t>2СК-3,2, стальной</t>
  </si>
  <si>
    <t>Строп канатный двухветвевой.Назначение - для подъёма и перемещения всех типов грузов;Технические характеристики:Тип каната - 2СК;Грузоподъемность, т - 3,2;Длина, мм - 4000;Захват - крюковой;Заделка концов канатов опрессовкой алюминиевой втулкой;Перечень документов при поставке:- паспорт;- серитификат качества;Нормативно-технический документ - ГОСТ 25573-82.</t>
  </si>
  <si>
    <t>4СК1-6,3, стальной</t>
  </si>
  <si>
    <t>Строп канатный четырехветвевой.Назначение - для подъёма и перемещения всех типов грузов;Технические характеристики:Тип каната - 4СК;Грузоподъемность, т - 6,3;Длина, мм - 4000;Захват - крюковой;Заделка концов канатов опрессовкой алюминиевой втулкой;Перечень документов при поставке:- паспорт;- серитификат качества;Нормативно-технический документ - ГОСТ 25573-82.</t>
  </si>
  <si>
    <t>УСК1-2,0, стальной</t>
  </si>
  <si>
    <t>Строп канатный универсальный.Назначение - для подъёма и перемещения всех типов грузов;Технические характеристики:Тип каната - УСК1;Грузоподъемность, т - 2;Длина, мм - 2000;Захват - петлевой;Перечень документов при поставке:- паспорт;- серитификат качества;Нормативно-технический документ - ГОСТ 25573-82.</t>
  </si>
  <si>
    <t>УСК1-2,8, стальной</t>
  </si>
  <si>
    <t>Строп канатный универсальный.Назначение - для подъёма и перемещения всех типов грузов;Технические характеристики:Тип каната - УСК1;Грузоподъемность, т - 2,8;Длина, мм - 2000;Захват - петлевой;Перечень документов при поставке:- паспорт;- серитификат качества;Нормативно-технический документ - ГОСТ 25573-82.</t>
  </si>
  <si>
    <t>УСК1-4,0, стальной</t>
  </si>
  <si>
    <t>Строп канатный универсальный.Назначение - для подъёма и перемещения всех типов грузов;Технические характеристики:Тип каната - УСК1;Грузоподъемность, т - 4;Длина, мм - 4000;Захват - петлевой;Перечень документов при поставке:- паспорт;- серитификат качества;Нормативно-технический документ - ГОСТ 25573-82.</t>
  </si>
  <si>
    <t>УСК1-5,0, стальной</t>
  </si>
  <si>
    <t>Строп канатный универсальный.Назначение - для подъёма и перемещения всех типов грузов;Технические характеристики:Тип каната - УСК1;Грузоподъемность, т - 5;Длина, мм - 2000;Захват - петлевой;Перечень документов при поставке:- паспорт;- серитификат качества;Нормативно-технический документ - ГОСТ 25573-82.</t>
  </si>
  <si>
    <t>УСК1-8,0, стальной</t>
  </si>
  <si>
    <t>Строп канатный универсальный.Назначение - для подъёма и перемещения всех типов грузов;Технические характеристики:Тип каната - УСК1;Грузоподъемность, т - 8;Длина, мм - 2000;Захват - петлевой;Перечень документов при поставке:- паспорт;- серитификат качества;Нормативно-технический документ - ГОСТ 25573-82.</t>
  </si>
  <si>
    <t>1770-2 Т</t>
  </si>
  <si>
    <t>282219.300.000038</t>
  </si>
  <si>
    <t>Съемник</t>
  </si>
  <si>
    <t>гидравлический, для демонтажа деталей, универсальный</t>
  </si>
  <si>
    <t>Съемник гидравлический.Назначение - для демонтажа корпуса подшипника опоры балансира, длястанков-качалок типа СК;Технические характеристики:Тяговое усилие, т, не менее - 15;Давление, МПа, не менее - 70;Глубина захвата, мм, не менее - 245;Ход штока, мм, не менее - 250;Перечень документов при поставке:- паспорт;- руководство по эксплуатации и разрешение на применение отуполномоченного органа РК.</t>
  </si>
  <si>
    <t>2338-1 Т</t>
  </si>
  <si>
    <t>Тележка</t>
  </si>
  <si>
    <t>ручная, двухколесная</t>
  </si>
  <si>
    <t>Тележка  ТРМ-04 для кислородных баллонов.Баллоны укладываются в специальное ложе, фиксация происходитоцинкованной цепью с простой и надежной фиксацией;Технические характеристики:Грузоподъемность, кг, до - 150;Габаритные размеры, мм - 545х575х1300;Условия поставки:- с предоставлением паспорта.</t>
  </si>
  <si>
    <t>2218-1 Т</t>
  </si>
  <si>
    <t>257330.850.000000</t>
  </si>
  <si>
    <t>Тиски</t>
  </si>
  <si>
    <t>слесарные</t>
  </si>
  <si>
    <t>Тиски слесарные с ручным приводом.Назначение - для закрепления заготовок при выполнении слесарныхопераций;Технические характеристики:Тип - 1, общего назначения;Обозначение - 7827-0259;Ширина губок, мм, не менее - 140;Ширина основания, мм, не менее - 280;Общая высота, мм, не менее - 240;Общая длина, мм, не менее - 560;Длина хода, мм, не менее - 180;Глубина под зажим, мм, не менее - 90;Длина рукоятки, мм, не менее - 320;Перечень документов при поставке:- паспорт;- руководство по эксплуатации;Нормативно-технический документ - ГОСТ 4045-75.Марка/модель -Завод изготовителя -Страна происхождения -(заполняется поставщиком)</t>
  </si>
  <si>
    <t>2219-1 Т</t>
  </si>
  <si>
    <t>Тиски слесарные с ручным приводом.Назначение - для прочной и неподвижной фиксации деталей;Технические характеристики:Тип - 1, общего назначения;Исполнение - 1, поворотные без ускоренного холостого хода;Обозначение - 7827-0258;Ширина губок, мм, не менее - 125;Ширина основания, мм, не менее - 280;Общая высота, мм, не менее - 250;Общая длина, мм, не менее - 500;Длина хода, мм, не менее - 160;Глубина под зажим, мм, не менее - 75;Длина рукоятки, мм, не менее - 280;Перечень документов при поставке:- паспорт;- руководство по эксплуатации;Нормативно-технический документ - ГОСТ 4045-75.Марка/модель -Завод изготовителя -Страна происхождения -(заполняется поставщиком)</t>
  </si>
  <si>
    <t>Уплотнение</t>
  </si>
  <si>
    <t>для воздушного насоса, крышки клапана</t>
  </si>
  <si>
    <t>Уплотнение коронки.
Назначение - для дооснащения и доукомплектации насоса НБ-125;
Номер по каталогу - 1НП.02.00.004.</t>
  </si>
  <si>
    <t>Уплотнение крышки клапана НБ-125.Номер по каталогу - 1НП.02.00.013П.Условия поставки:- сертификат происхождения/качества.</t>
  </si>
  <si>
    <t>Уплотнение втулки клапана НБ-125.Назначение - для гермитизции цилиндра втулки поршня;Номер по каталогу - НБ-125.02.833;Условия поставки:- сертификат происхождения/качества.</t>
  </si>
  <si>
    <t>Уплотнение крышки клапана НБ-50.Номер по каталогу - НБ50.02.107П;Условия поставки:- сертификат происхождения/качества.</t>
  </si>
  <si>
    <t>725-2 Т</t>
  </si>
  <si>
    <t>241062.900.000152</t>
  </si>
  <si>
    <t>Шестигранник</t>
  </si>
  <si>
    <t>стальной, марка Ст.30, диаметр 15-50 мм, горячекатаный</t>
  </si>
  <si>
    <t>Прокат стальной горячекатный шестигранный.Технические характеристики:Диаметр/сторона, мм - 30;Марка стали - ст30-35;Длинна, м - 6;Условия поставки:- сертификат качества;Нормативно-технический документ - ГОСТ 2879-2006.</t>
  </si>
  <si>
    <t>11, 14</t>
  </si>
  <si>
    <t>Шнур</t>
  </si>
  <si>
    <t>резиновый, круглого сечения, типа 4, диаметр 2,0-63,0 мм</t>
  </si>
  <si>
    <t>Шнур резиновый насоса ЦНС.Номер по каталогу - У0094;Условия поставки:- сертификат происхождения/качества;Нормативно-технический документ - ГОСТ 6467-79.</t>
  </si>
  <si>
    <t>2231-1 Т</t>
  </si>
  <si>
    <t>Шпилька для фланцевых соединений.Технические характеристики:Тип шпильки - А;Диаметр резьбы, мм - М20;Поле допуска - 6g;Длина шпильки, мм - 180;Длина резьбового конца, мм - 48;Марка стали - 35;Категория стали - III;Группа качества стали - 2;Наличие гаек, шт - 2;Условия поставки:- сертификат происхождения/качества;Нормативно технический документ - ГОСТ 9066-75.</t>
  </si>
  <si>
    <t>11, 14, 26, 28, 29</t>
  </si>
  <si>
    <t>2240-1 Т</t>
  </si>
  <si>
    <t>259929.490.000234</t>
  </si>
  <si>
    <t>Шприц</t>
  </si>
  <si>
    <t>рычажный</t>
  </si>
  <si>
    <t>Шприц для смазкиНазначение - для нагнетания консистенных смазок и густых масел кповерхностям через пресс-масленки со сферечискими головками.Технические характеристики:Объем, мл, не менее - 400;Максимальное давление в системе, атм - 850;Вид рукоятки - Т-вида;Комплектация - с насадкой 4х лепестковой, с шаровым винтелем.</t>
  </si>
  <si>
    <t>2250-1 Т</t>
  </si>
  <si>
    <t>265133.900.000057</t>
  </si>
  <si>
    <t>Штангенциркуль</t>
  </si>
  <si>
    <t>ШЦ-II</t>
  </si>
  <si>
    <t>Штангенциркуль двухсторонний.Назначение - для точных измерений наружных и внутренних размеров деталейи изделий, глубины пазов и проточек, высоты уступов;Технические характеристики:Тип - двухсторонний;Обозначение - ШЦ;Тип - II;Значение отчета по нониусу, мм - 0,05;Диапазон измерения, мм - 0-250;Нормативно-технический документ - ГОСТ 166-89.</t>
  </si>
  <si>
    <t>Шток</t>
  </si>
  <si>
    <t>Шток поршня НБ-50 в сборе.Назначение - для комплектации и оснащения поршневого насоса;Номер по каталогу - НБ50.02.770П;Условия поставки:- сертификат происхождения/качества.</t>
  </si>
  <si>
    <t>Шток поршня  НБ-125 в сборе.Назначение - для комплектации и оснащения поршневого насоса;Длина, мм - 880;Номер по каталогу - НБ125.02.730П;Условия поставки:- сертификат происхождения/качества.</t>
  </si>
  <si>
    <t>2058-2 Т</t>
  </si>
  <si>
    <t>Бейсболка</t>
  </si>
  <si>
    <t>из хлопчатобумажной ткани</t>
  </si>
  <si>
    <t>Головной убор юейсболка летняя.Технические характеристики:Тип летнего головного убора - бейсболка;На передней части должен быть логотип «ЕмбіМұнайГаз» АҚ;Метод нанесения - вышивания;Материал (100% хлопок) с добавлением антистатической нити;Цвет - синий васильковый, край козырька обведён материалом светло-синегоцвета;По бокам должны быть отверстия для вентиляции;Объем бейсболки регулируется сзади за счет металлической пряжки сремешком;С внутренней стороны передней части хлопчатобумажная подкладка;Ободок внутренней стороны должен быть изготовлен из потовпитывающегоматериала.Поставщик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</si>
  <si>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2023-2 Т</t>
  </si>
  <si>
    <t>Костюм</t>
  </si>
  <si>
    <t>для защиты от общих производственных загрязнений и механических воздействий, мужской, из хлопчатобумажной ткани</t>
  </si>
  <si>
    <t>Комплект спецодежды и СИЗ для ПДК летний.Технические характеристики:Сумка для летнего комплекта:Сумка дорожная с корпоративным логотипом «ЕмбіМұнайГаз» АҚ%;Объем, л - 65;Размеры сумки, (ВхШхД), см - 68х25х39;Выполнена из водоустойчивого нейлона повышенной прочности c ПВХпокрытием, гр - 520, с двумя ручками, боковым карманом;Имеется регулируемый плечевой ремень;Имеется держатель для бэйджа;Основной цвет материала сумки - синий;Цвет ручек сумки - синий;Цвет ремня - синий;Логотип наносится на боковой карман;Летняя форменная одежда для ИТР;Комплект состоит из куртки и брюк и должен обладать характеристиками,которые соответствуют основным требованиям Директивы 89/686/ЕЕС и общиетребования стандарта EN3402003;Устойчивость к истиранию по EN530 (способ 2) и EN ISO 12947-2:&gt; 50 000циклов;Ткань комплекта должна обладать - воздухопроницаемостью;Ткань, используемая для изготовления комплекта - смесовая ткань (35%хлопок, 65%, полиэстер);Плотность ткани, г/м2 - 235;Куртка:Основной цвет ткани - светло-синий.;Особо прочные молнии с одинарным нержавеющим бегунком, улучшенный срокэксплуатации, устойчивый к промышленным стиркам при повышенныхтемпературах;На куртку наносится логотип «ЕмбіМұнайГаз» АҚ на левую сторону;Воротник прямой;Куртка с 4-мя карманами (с двумя боковыми карманами внизу, один карманрасположен с наружной стороны на левой стороне куртки. один карман налевом рукаве);С левой стороны куртки расположен держатель для бейджа;На спинке ниже кокетки и на груди между надгрудным карманом логотипомпредприятия две оранжевые полосы, мм - 3-5;Рукава на манжете;Манжеты эластичные;Брюки - основной цвет ткани темно-синий, дополнительный - оранжевый;Эластичный пояс с обеих сторон - 5 карманов (2 боковых кармана,2накладных карман (расположенные ниже боковых) и 1 задний карман);По низу брюк  оранжевая полоса, мм - 3-5;Также брюки оснащены карманами для наколенников.Рубашка поло (короткие рукава) с корпоративным логотипом «ЕмбіМұнайГаз»АҚ на левой верхней части груди, метод нанесения логотипа вышивания.Размещение - логотип наносится на левой стороне передней полочки. 100%хлопок, цвет - светло-синий;Головной убор - летний;Тип летнего головного убора - бейсболка;На передней части должен быть логотип «ЕмбіМұнайГаз» АҚ;Метод нанесения вышивания;Материал - CVC (100% хлопок) с добавлением антистатической нити, светло-синий, край козырька обведён материалом тёмно-синего цвета;По бокам должны быть отверстия для вентиляции;Объем бейсболки регулируется сзади за счет металлической пряжки сремешком;С внутренней стороны передней части хлопчатобумажная подкладка;Ободок внутренней стороны должен быть изготовлен из потовпитывающегоматериала;Спецобувь летняя:Верх обуви - натуральная кожа;Подкладка - абсорбирующий полиамид;Стелька съемная - полиамид на EVA;Подошва - клеевой метод крепления - полиуретан, маслостойкая;Обувь из немагнитных материалов, подносок (Выдерживающий ударнуюнагрузку, Дж, до - 200) из композитного материала4Быстрая шнуровка;Цвет - черный, задняя часть ботинка закрытая;Влагонепроницаемость;Рельефная подошва;Устойчивость подошвы к конвективной теплоте;Защита от проколов;Энергопоглощающая пятка;Антистатик;Мягкий «язык» для большего комфорта;Устойчивость к скольжению - Все типы твердой поверхности поливалентногоназначения внутри или вне помещений;Соответствие европейским стандартам 89/686/CEE EN ISO 20345:2011 / A1:2007: /S1 P - SRC;Куртка демисезонная;Водонепроницаемость, мм, до - 30000, воздухопроницаемость, мм, до -3000, проклеенные швы, 3 молнии передние карманы;Передний клапан с молнией и «липучкой»;Отстегивающийся капюшон с регулировкой отверстия для лица на шнурах;Трикотажные внутренние манжеты;Легкая подкладка;Внутренний карман с застежкой-молнией и карман для сотового телефона;На куртку наносят логотип Общества «ЕмбіМұнайГаз» АҚ;Метод нанесения логотипа-вышивания;Размещение-логотип наносится на левой стороне передней полочки;Фонарь противоударный, водонепроницаемый для общего пользования, сувеличенным сроком службы лампы, в комплекте с батарейками типа АА;Цвет - черный;Вязанная шапка:Состав: 50% - акрил, 50% - шерсть;Цвет - темно-синий;Очки защитные обеспечивают 100% -ную защиту от УФ-лучей, имеют покрытиепротив царапин и запотевания изнутри линзы;Дужки  регулируются по длине и углу наклона линзы к дужке;Мягкие подушечки ""квартофлекс"" на заушниках создают дополнительныйкомфорт;Оправа - двухкомпонентный ПВХ;Линза - ударопрочный поликарбонат;Прозрачная линза;Каска защитная с корпоративным логотипом «ЕмбіМұнайГаз» АҚ, выполненнаяметодом литьевого формования под давлением из ABS пластика, устойчивогок воздействию ультрафиолетового излучения, практичного и легкого, цвет -белый;С нижним выступом корпуса каски, которая должна увеличивать жесткостьконструкции и защищать от усилия бокового сжатия;Конструкция каски должна предусматривать максимальную амортизацию иравномерное распределение ударных нагрузок;Удлинение выступа в затылочной части каски должна обеспечиватьдополнительную защиту особо чувствительной зоны шеи;Текстильное оголовье, 4 точки крепления;Регулировка скользящий храповик;Выдерживает брызги расплавленного металла и обеспечивает электрическуюзащиту, В - 440;Вес, г, не более - 350.Поставщик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</si>
  <si>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2024-1 Т</t>
  </si>
  <si>
    <t>Комплект летней спецодежды и СИЗ для собственной безопастности.Технические характеристики:Сумка дорожная с колесами:Логотип -  с корпоративным логотипом;Объем, л - 60;Материал -  выполнена из водоустойчивого нейлона повышенной прочности, сдвумя ручками, боковым карманом;Цвет - комбинированный синий и красный, имеется ремень,основной цветматериала сумки - темно синий, цвет ручек сумки -темно - синий иличёрный, цвет ремня - синий;Размер бокового кармана, мм - 280х200;Логотип - наносится на боковой карман, методнанесения логотипа -светоотражающая пленка;Комплектация:Комплект состоит из куртки и брюк и должен обладать характеристиками нениже требований, установленных ГОСТ 12.4.111-82 ССБТ - ГОСТ 29338-92.Размеры комплекта по росту и обхвату груди должны соответствовать ГОСТИСО 3635-2002 - ГОСТ ИСО 3637-2004;Ткань комплекта обладает защитными свойствами - воздухопроницаемостью,низким показателем удельного поверхностного электрическогосопротивления;Ткань, используемая для изготовления комплекта - смешанная ткань «CVC»(74% - хлопок, 26% - полиэстер) с добавлением антистатической нити;Основной цвет ткани - светло-синий;Кнопки комплекта - нержавеющие клямерные кнопки с пластиковым покрытием(латунь), особой прочности, мягко застегивающиеся, нержавеющие, спластиковым покрытием для усиления прочностии практичности, спластиковой прокладкой для усиления прочности ткани в месте клепа,устойчивые к промышленным стиркам при повышенных температурах;Молнии - пластиковые и латуневые/никелевые, особо прочные молнии содинарным/двойным бегунком, нержавеющие, улучшенныйсрок эксплуатации,устойчивые к промышленным стиркам при повышенных температурах, размерызубцов, мм - от 3,5 до 7;Стежки, строчкии швы должны соответствовать ГОСТ 29122-91;На куртку наносят логотип предприятия, метод нанесения вышивной размер(длина, см - 12, ширина, см - 3);Вышивание, размещение - логотип наносится на левой стороне переднейполочки;Куртка:Куртка - комбинированная;Цвет - светло-синий;Застежка - центральная бортовая, на молнии основного цвета, котораязакрывается планкой на трех кнопках;Воротник - втачной, отложной;Полочка с двумя прорезными карманами наискосок внизу, с застежкой намолнии;На левой полочке внутренний накладной карман;Кармандля рации расположен с наружной стороны на левой полочке куртки ификсируется на хлястик с эластичным шнуром и текстильной застежкой;Рукава - втачные, на манжете;Манжет - на кнопках;Боковые вставки должны обеспечивать свободу движения;Вентиляционные отверстия- по линии настрачивания кокетки 6шт, расстояниемежду каждым отверстием, см, по - 7-8;Три вентиляционных отверстия в области подмышечных впадин диаметром, мм,не менее - 4 в виде металлических заклепок;Куртка укороченная, на притачном поясе;Пояс на участке боковых швов стягивается эластичной лентой;Из дополнительной ткани выполняют следующие детали - манжеты, притачнойпояс, воротник, долевик карманов - темно-синего цвета;Кокетки полочки и спинки основного цвета;Кокетки полочки и спинки с двумя темно - синими,с шириной, мм - 0,5 ирасстояние между двумя окантовками должно быть, мм - 10;Брюки - основного (темно-синего) цвета;Брюки:Пояс - притачной, застегивается на пуговицах с застежкой на молнии поцвету;Шесть шлевок под ремень;Во всех узлах, необходимых по технологии швейного производства, закрепкина специальном оборудовании;Рубашка поло:Логотип - корпоративный на левой верхней части груди,методнанесениялоготипа вышивание, размещение - логотип наносится на левой сторонепередней полочки;Материал - 100% хлопок;Цвет - темно-синий, цвет воротника - темно - синий или чёрный;Тип летнего головного убора - бейсболка;Логотип - на передней части  «Собственная безопасность»,  Методнанесения вышивание;Материал - CVC (100% хлопок) с добавлением антистатической нити;Цвет - темно-синий, край козырька обведён материалом чёрного цвета.По бокам отверстия для вентиляции;Объем - регулируется сзади за счет металлической пряжки с ремешком;Подкладка - с внутренней стороны передней части хлопчатобумажная;Ободок внутренней стороны - изготовлен из потовпитывающего материала.Куртка демисезонная:Цвет - темно - синий, приталенная;Подкладка утепляющая трикотажная - типа «тишот»;Застежка - центральная бортовая на тесьму-молнию с универсальнымивтачными рукавами с застёжкой на тесьму-молнию, заканчивающимисяширокими эластичными манжетами из трикотажа в цвет основной ткани.Рукава - исполнены из основной ткани и простеганы в 1 слой полотномобъемным синтетическим, г/м2 - 400;Воротник - высокая стойка, из эластичного трикотажа в цвет основнойткани, с незначительным прилеганиемк шее;Полочки, на кокетках;Нижние карманы в листочек;Спинка на кокетке;Низ куртки - заканчивается широким эластичным трикотажем в цвет основнойткани;Утеплитель - простегана в 1 слой полотном объемным синтетическим,  г/м2- 200;Карманы - на подкладке расположены внутренние накладные карманы, карманслева застегивается на молнию;Логотип - Общества, метод нанесения аналог войсковых нагрудных наклееклоготипа - наклеивание, съёмный, материал крепежа «липучка» размер(длина, см - 12, ширина, см - 3), вышивание, размещение - логотипнаносится на левой стороне передней полочки, цвет строчки - жёлтый;Спецобувь летняя:Верх обуви - натуральная кожа;Подкладка - абсорбирующий полиамид;Стелька съемная - полиамид на EVA;Подошва - клеевой метод крепления - полиуретан;Маслостойкая;Обувь из немагнитных материалов, подносок (выдерживающий ударнуюнагрузку, Дж, до - 200) из композитного материала;Быстрая шнуровка;Цвет - черный, задняя часть ботинка закрытая;Влагонепроницаемость;Рельефная подошва;Устойчивость подошвы к конвективной теплоте;Защита от проколов;Энергопоглощающая  пятка;Антистатик;Мягкий «язык» для большего комфорта;Устойчивость к скольжению - все типы твердой поверхности поливалентногоназначения внутри или вне помещений;Соответствие европейским стандартам 89/686/CEE EN ISO 20345:2011 / A1:2007: /S1 P - SRC;Каска защитная с корпоративным логотипом «ЕмбіМұнайГаз» АҚ, выполненнаяметодом литьевогоформованияпод давлением из ABS пластика, устойчивого квоздействию ультрафиолетового излучения;Цвет - белый;С нижним выступом корпусакаски,которая должна увеличивать жесткостьконструкции и защищать от усилия бокового сжатия;Конструкция каски предусматривает максимальную амортизацию и равномерноераспределение ударных нагрузок;Удлинение выступа в затылочной части каски обеспечивает дополнительнуюзащиту особо чувствительной зоны шеи;Текстильное оголовье - 4 точки крепления;Регулировка - скользящий храповик;Выдерживает брызги расплавленного металла и обеспечивает электрическуюзащиту (440В);Вес, г, не более - 350;Поставщик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</si>
  <si>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2026-2 Т</t>
  </si>
  <si>
    <t>для защиты от пониженных температур, мужской, из хлопчатобумажной ткани</t>
  </si>
  <si>
    <t>Комплект спецодежды и СИЗ для ПДК зимний.Технические характеристики:Сумка для зимнего комплекта:Сумка дорожная с колесами, с корпоративным логотипом «ЕмбіМұнайГаз» АҚ;Объем, л - 48, выполнена из водоустойчивого полиэстера повышеннойпрочности. на полиэфирной основе с тремя ручками, боковым карманомимеется;Мягкий и регулируемый плечевой ремень;Литая выдвижная ручка/толсто профильная строчка нейлона и тяжелыемолнии;Габаритные размеры, (ВхДхШ) см - 76х36х36;Основной цвет материала сумки - черный;Куртка водонепроницаемы воздухопроницаемый 100% нейлон высокогосопротивления,мг - 210, с ПУ покрытием, брюки с высоким поясом нарегулирующийся лямках;Ткань - Flame fort 210a, состав - 100% арамид плюс антистатическая нить;Куртка - Свойства Отстегивающийся капюшон с регулировкой размеразатягивающим шнуром Регулировка отверстия для лица на «липучке»;Передний клапан с двухходовой молнией и «липучкой»;Отверстия под мышками для вентиляции на «молнии»;Эластичные манжеты с регулировкой обхвата на «липучке»;2 нагрудных кармана на «молнии»;Петли под клапанами для дополнительных принадлежностей;Подвесной нагрудный карман с правой стороны 2 боковых кармана на«молнии»;Карман для карты под нагрудной сборкой;Светоотражающая трубчатая оборка;Внутренний карман на «липучке»;Регулировка пояса затягивающимся шнуром;Регулировка затягивающимся шнуром нижней кромки;Материал:Высокопрочная ткань с полиуретановым покрытием, 100% нейлон - 2 Юг*;Утеплитель: два слоя синтетический нетканый материал. изготавливаемый изполиэтилентерефталантного волокна, (Слой эластичного пенополиуретана.имеющий ячеистую структуру, образующий воздушную мембрану, благодаряэтому тепловая энергия не выходит за пределы изделия и сохраняеткомфортную температуру даже при низких температурах) 120 г на туловище и80 г на рукавах;Подкладка - 100% нейлон;Цвет куртки - васильковый;Цвет брюк - темно-синий;На куртку наносят логотип Общества «ЕмбіМүнайГаз» АҚ;Метод нанесения логотипа - вышивание;Размещение - логотип с левой стороны на передней полочке, размер, мм - 115х30;Брюки - с высоким стеганым поясом, из ткани основного цвета;На передних половинках брюк накладные карман;Пояс - широкий, стеганный, с пятью шлевками, застегивающийся на двепуговицы;Гульфик на молнии;Лямки спереди на пряжке-карабине;Натяжение лямок должно обеспечиваться эластичной лентой в нижней части;Утеплитель - два слоя синтетический нетканый материал, изготавливаемыйиз полиэтилентерефтального волокна, (Слой эластичного пенополиуретана.имеющий ячеистую структуру, образующий воздушную мембрану, благодаряэтому тепловая энергия не выходит за пределы изделия и сохраняеткомфортную температуру даже при низких температурах);Зимний головной убор:На передней части должен быть логотип «ЕмбіМұнайГаз» АҚ;Метод нанесения вышивания;Цвет - темно- синий;С мягкой влагоустойчивой полиамидной отделкой;Акриловый мех на ушных накладках и на задней части шапки;На ушных накладках для застегивания пришить ленты липучки;Козырек изогнут, должен хорошо держать форму, надежно пришит к телу,сзади регулиуемый размер ремешок;Материал:Ткань верха - 100% полиамид;Внутренняя подкладка - флис;Утеплитель - 100% полиэстер - SOgr ГОСТ 17-635-87;Зимняя спецобувь:Сверх защитных ботинок на шнурках, соответствуют стандарту BS EN ISO20345:2004';Носок поликарбонат соответствует стандарту ЕМ20345(200 Дж) подложкакевлар для зашиты подошвы, мягкая штафирка язычок;Антистатический и энергопоглошающий каблук;Нескользкая и маслостойкая подошва;Верхняя часть коровья кожа с сохраненным природным внешним;Цвет - черный;Внутренняя молния-застежка сбоку для легкого надевания и снимания обувиПодкладка из искусственного меха, подходящая для минусовых температур;Жилет:Материал - 100% нейлон;Кальсоны:Термо кальсоны;Материал - 50% хлопок, 50% полиэстер;Цвет - светло-серый или темно-синий;Жакет:Термо жакет, 50% хлопок, 50% полиэстер;Цвет -светлый-серый или темно-синий;Носки:Полушерстяные носки, высокие цвет-синий или черный;Перчатки:Пятипалые защитные цельно кожаные перчатки, утепленные;Американский крой;Выполнены из лицевой воловьей кожи высочайшего качества (категория А);Сохранение тепла и конвекцию обеспечивает утеплитель синтетическийнетканый материал, изготавливаемый из полиэтилентерефталатного волокна,(Слой эластичного пенополиуретана, имеющий ячеистую структуру образующийвоздушную мембрану, благодаря этому тепловая энергия не выходит запределы изделия и сохраняет комфортную температуру даже при низкихтемпературах) или натуральный мех и мягкая подкладочная ткань из флиса;Специальное усиление на подушечке большого пальца позволяет прослужитьперчатке максимальный срок;В области кисти руки вшита утягивающая эластичная лента для удобства исвободы движений;Во всех швах изделия использована нить для обеспечения максимальнойизносостойкости и защиты от открытого пламени и брызг раскаленногометалла арамид - полипарафенилен - терефталамида, синтетическоговолокна, обладающего высокой прочностью (в пять раз прочнее стали,предел прочности, МПа - 3620);Структура нити;Высокая степень упорядоченности полимера и прочность обеспечиваютсямежмолекулярными водородными связями, водородными связями;Эргономика и комфор, безвредность материалов, воздухообмен и гибкостьсредства защиты соответствует европейским стандартам - EN 420: 2003 и EN388: 2003 (3,1.4,4);Толстовка:Флисовая толстовка со стойким воротником, с корпоративным логотипом,метод нанесения логотипа ~ светоотражающая пленка. Размещение - логотип«ЕмбіМунайГаз» АК, с левой стороны на передней полочке. Цвет темносиний, 100% флист. полиэфир, износостойкая молния на всю длину, длина добедер, на левой верхней части груди накладной карман и боковые наружныекарманы с износостойкой молнией. Усилительные накладки: в областилоктей, на кокетках.Поставщик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</si>
  <si>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2027-1 Т</t>
  </si>
  <si>
    <t>Комплект зимней спецодежды и СИЗ для службы безопасности.Технические характеристики:Сумка дорожная с колесами, с корпоративным логотипом «ЕмбіМұнайГаз» АҚ,&lt;(&gt;,&lt;)&gt;объем, л - 96, выполнена из водоустойчивого полиэстера повышеннойпрочности, на полиэфирной основе с тремя ручками, боковым карманомимеется;Размер бокового кармана, мм - 280х200;Цвет ручек сумки - темно-синий;Мягкий и регулируемый плечевой ремень;Цвет ремня - темно-синий;Литая выдвижная ручка/толсто профильная строчка нейлона и тяжелыемолнии;Технические характеристики, см - 76х36х36;Основной цвет материала сумки - черный;Логотип наносится на боковой карман, метод нанесения логотипа -светоотражающая пленка;Вязаная шапка;Состав - 50% - акрил, 50% - шерсть;Цвет - чёрный;Куртка и брюки с высоким поясом на регулирующийся лямках, утеплитель ЗМThinsulate двойной слой, водонепроницаемая, ветрозащитная ткань;Куртка - прямого силуэта, комбинированная из ткани одного цвета;Верхняя часть полочек, спинки, нижняя часть рукава по всей длине,клапаны и боковины накладных карманов из ткани основного цвета,остальные элементы из ткани основного цвета;Ткань полиамид - 100% ПУ покрытие;Основной цвет ткани - светло -синий;Стойка воротника внутри из аналогичного материала;Центральная застежка на молнии дополнительного цвета с ветрозащитнымклапаном на кнопках;На полочке расположены нагрудные и нижние врезных кармана на молнии совходом сверху под клапанами;На подкладе левой полочки внутренний боковой карман на молнии;По талии подкладка кулиска, в которую вставлен шнур;Натяжение должно регулироваться стопорами, на концах шнура наконечники.Рукав втачной, прямой внутри манжет из плотной трикотажной ткани.Капюшон утепленный на молнии с регулировкой объема по лицевому вырезу нашнуре, натяжение которого фиксируется стопорами, на концах шнура -наконечники;Утеплитель куртки - два слоя Thinsulate;Возможен вариант со съемной подстежкой из флиса (куртка на одном слоеутеплителя);На куртку наносят логотип Общества;Метод нанесения вышивка размер (длина, см - 12, ширина, см - 3) -вышивание; Размещение - логотип наносится на левой стороне переднейполочки;Брюки с боковыми врезными карманами и боковые грузовые карманы большогообъема с клапанами на липучках;Пояс и низ на шнурках;Цвет брюк - темно синий;Пояс широкий, см - 7, стёганный, с пятью шлевками, застегивающийся надве пуговицы;Гульфик на молнии;Лямки спереди на пряжке-карабине;Натяжение лямок должно обеспечиваться эластичной лентой в нижней части ирегулироваться;Утеплитель - два слоя Thinsulate;Зимний головной убор;На передней части должен быть логотип «Общества»;Метод нанесения вышивания;Цвет - темно-синий;С мягкой влагоустойчивой полиамидной отделкой;Акриловый мех на ушных накладках и на задней части шапки;Козырек - изогнут, должен хорошо держать форму, надежно пришит к телу;Материал - ткань верха - 100% полиамид;Внутренняя подкладка - 100% акриловый утеплитель и 100% хлопок;Утеплитель - 100% полиэстер - 80 гр;Жилет:Материал - наружний100% нейлон;Внутренний материал - флис;Застёжка - молния, три наружных кармана и один внутренний;Логотип службы безопасности;Термо кальсоны, материал - 50% хлопок, 50% полиэстер;Термо жакет, материал - 50% хлопок, 50% полиэстер;Цвет - темно-синий;Полушерстяные носки, высокие;Цвет - темно-синий или черный;Пятипалые защитные трикотажные перчатки, утеплённые;Цвет перчатки - чёрный;В области кисти руки вшита утягивающая эластичная лента для удобства исвободы движений;Флисовая толстовка со стойким воротником;Цвет - темно-синий или черный;Материал - 100% флист, полиэфир, износостойкая молния на всю длину;Длина - до бедер;Карман - на левой верхней части груди накладной карман и боковыенаружные карманы с износостойкой молнией;Усилительные накладки - в области локтей, на кокетках;Логотип - «Служба безопасности», метод нанесения вышивка размер (длина,см - 12, ширина, см - 3) на липучках, размещение - логотип наносится налевой стороне передней полочки;Сверх защитные ботинки на шнурках;Соответствуют стандарту BS EN ISO 20345:2004;Металлический носок соответствует стандарту EN20345(200джоуль);Металлическая подложка для защиты подошвы;Мягкая штафирка язычок;Каблук - антистатический и энергопоглощающий;Подошва - нескользкая и маслостойкая;Верхняя часть - коровья кожа с сохраненным природным внешним видом.Цвет - черный;Внутренняя молния - застежка сбоку для легкого надевания и сниманияобуви;Подкладка - из искусственного меха, подходящая дляминусовых температур.Поставщик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</si>
  <si>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2544-1 Т</t>
  </si>
  <si>
    <t>329911.900.000008</t>
  </si>
  <si>
    <t>Маска</t>
  </si>
  <si>
    <t>сварочная</t>
  </si>
  <si>
    <t>Маска электросварщика для применения при электродной сварке, сварке MIG(металл – инертный газ) на тяжелых металлах (сила тока в пределах 80-175А),сварки MIG на легких металлах (сила тока в пределах 125-175 А).Технические характеристики:Конструкция - подъемный светофильтр;Особенности:- оптоэлектронной светофильтр с уровнем затемнения  DIN 3/10 (возможенуровень 4/11);- регулировка угла наклона щитка;- защита от УФ-излучений;- может использоваться с корригирующими очками, респиратором;- дополнительно сменные защитные внешние и внутренние стекла;Источник питания - солнечные фотоэлементы с функцией автоматическогоотключения в темноте;Температурный режим, С - от -10 до + 50;Размер светофильтра, мм - 105х50;Нормативно-технический документ - ГОСТ 12.4.023-84.Поставщик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</si>
  <si>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Шапка-ушанка</t>
  </si>
  <si>
    <t>повседневная, меховая</t>
  </si>
  <si>
    <t>Шапка ушанка зимняя.Технические характеристики:Сезон - зимняя;Расположение логотипа Компании - на передней части;Метод нанесения логотипа - вышивание;Цвет - темно-синий;Комплектация:- с мягкой влагоустойчивой полиамидной отделкой;- акриловый мех на ушных накладках и на задней части шапки;На ушных накладках для застегивания пришиты - ленты липучки;Козырек - изогнут, должен хорошо держать форму, надежно пришит к телу.сзади регулиуемый размер ремешок;Материал:Ткань снаружи - полиамид 100%;Внутренняя подкладка - флис;Утеплитель - полиэстер 100% (80г).</t>
  </si>
  <si>
    <t>81-2 Т</t>
  </si>
  <si>
    <t>152040.900.000004</t>
  </si>
  <si>
    <t>Шипы</t>
  </si>
  <si>
    <t>для обуви, из стали</t>
  </si>
  <si>
    <t>Насадки против скольжения на шипах. Насадки против скольжения должныобеспечивать надежную защиту от наледи, гололеда, исключатьподскальзывания и падения на обледеневшей поверхности земли, облегчатьходьбу по скользящим поверхностям. Шипы должны надеваться на пяточнуючасть обуви фиксирующиеся липучкой вокруг обуви.Назначение - против скольжения;Технические характеристики:Вид насадки - на шипах;Сделан из прочной смеси пластика и резины;Светрооьтажающий элемент в задней части;Антискользящая подошва имеет в своем составе:металлические шипы в пяточной части подошвы - 5;длина шипа, мм – 3.</t>
  </si>
  <si>
    <t>979-3 Т</t>
  </si>
  <si>
    <t>259911.300.000001</t>
  </si>
  <si>
    <t>Дозатор</t>
  </si>
  <si>
    <t>для жидкого мыла, металлический</t>
  </si>
  <si>
    <t>Дозатор для жидкого мыла.Технические характеристики:Вид дозатора - механический, настенный прямоугольный, вертикальнойформы;Материал - нержавеющая сталь;Тип дозатора - заливной;Объем,  мл - 800;Покрытие - глянцевый хром;Дозировка - осуществляется нажатием кнопки.</t>
  </si>
  <si>
    <t>755-2 Т</t>
  </si>
  <si>
    <t>Здание мобильное</t>
  </si>
  <si>
    <t>жилое, общежитие</t>
  </si>
  <si>
    <t>233600000</t>
  </si>
  <si>
    <t>Атырауская область, Жылыойский р/н. НГДУ "Жылыоймунайгаз"</t>
  </si>
  <si>
    <t>Здание мобильное складское(холодильник).Назначение - для обслуживания людей в полевых условиях.Технические характеристики:Тип здания - контейнерное;Исполнение - складское;Количество секций - односекционное;Температура окружающей среды при эксплуатации,С - от минус 40 до плюс40;Снеговая нагрузка, кг/м2 - 50;Допустимая ветровая нагрузка, кг/м2 - от 25 до 30;Теплопроводность при температуре 25 С, Вт/мк, не более - 0,034-,038;Скорость транспортирования до места установки комплекса, км/час:Автотранспортом:- подороге с твердым покрытием - 50;- по грунтовой дороге - 20;- по пересеченной местности - 5.Железнодорожным транспортом - без ограничения;Конструкционные требования:Конфигурация и размеры мобильного здания в зависимости отназначениядолжны соответствовать приложению настоящего ТЗ.Расстояние от пола до потолка, мм ~ 2500 ±50;Материал - стальная несущая конструкции, обеспечивающей его жесткостьпритранспортировке и эксплуатации;Защита от воздействия внешней окружающей среды (атмосферы, температуры);Здание «Вагон- склад (холодильник)» состоит из:Комната обслуживающего персонала, м2 - 7,64;Морозильная камера, м2 - 7,25;Холодильная камера, м2 - 15,21;Пол - рама пола  состоит из системы металлических профилейсоединенныхпрогонами.Рама пола с внешней и внутренней стороны покрыта краской.Снизу прогоны  подшиты оцинкованными профилированными листами C8толщиной, мм, не менее - 0,5.На листы уложены последовательно:гидроизоляция-пленка, утеплителя, сзащитой от «проседания» толщиной, мм, не менее - 100, пароизоляция -пленка В.Затемка прогонам и попериметру рамы должны крепиться листы ЦСП толщиной,мм, не менее - 20 и10.В месте установки емкости для воды дополнительно усилить пол.Стены - модульного здания должны состоять из системыметаллическихпрофилей, покрытой грунтовкой.Внешняя поверхность стеновой панелидолжна состоять из листаоцинкованного с полимерным покрытием RAL 9003,белого цвета, закрепленныхметизными соединениями к каркасу модульногоздания.Затем гидроизоляция-пленка, утеплителя, с защитой от«проседания»толщиной, мм, не менее- 100, пароизоляция - пленка В.Внутренние стены.Пароизоляция - пленка В, система металлическихпрофилей, покрытаягрунтовкой, утеплителя, с защитой от «проседания»толщиной, мм, не менее- 100, пароизоляция - пленка В.Наружные входные двери плотно закрываться.Внешняя поверхность двери -стальной лист, мм - 1,5-2.Размеры дверного проема в стеновой панели, мм - 1000x2000. Внутренниедвери-пластиковые белого цвета.Размеры дверногопроема в стеновой панели, мм - 910x2010.Окна - стеклопакет однокамерный, рамы из ПВХ.Окна открываются вовнутрь срезиновым профилем для предотвращенияпопадания пыли.Установленыгоризонтальные алюминиевые жалюзи на всеокна.Окна с наружной стороны должны быть снабжены съемными  рамочнымимоскитными сетками.Размерыоконного проема в стеновой панели, мм - 815х815.Потолок:Каркас потолка выполнен из системы металлических профилейсоединенныхпрогонами, с внешней и внутренней стороны покрыт краской.На прогоныуложен  оцинкованный профиль, мм - 0,5, закатанный под«фальц».Потолок выполнен по следующей схеме (сверху-вниз):Оцинкованный лист;Ветровлагозащитная мембрана;Металлическая конструкция кровли с заполнением утеплителя   с защитойот«проседания» толщиной, мм, не менее - 100;Пароизоляционная мембрана;Листа оцинкованного с полимерным покрытием (сайдинг).Электропроводка, В, на - 380/220 выполнена в кабельных каналахкачественнымпроводом с двойной изоляцией, рассчитанным на максимальнуюнагрузкуприменяемого в вагоне электрооборудования.Количество розетокопределяется расположением оборудования  согласнопланировке вагона.Всерозетки заземлены.Мобильное здание должно быть оснащено электрощитом савтоматическимипредохранителями.Подвод электричестваосуществлен черезразъем, установленный в стенемобильного здания.Водные и канализационные коммуникации выполнены из пластиковых труб типаPVC.Мебель и оборудование.Установлены в соответствии с прилагаемыми планировками намобильныездания.Мебель и оборудование должны быть установлены в соответствии сПриложением №1.Пожаробезопасность:В здании должна быть установлена система пожарной сигнализациисустановкой свето-звуковых сигналов и извещателей внутри и снаружиздания.Над выходом из здания «Операторная»  должно быть установлено светящеесятабло «Шығу».Требования к отделке помещений:Помещение комнаты обслуживающего персонала: пол - коммерческоепокрытиелинолеум гетерогенный, светлого цвета.Стены - металлический лист сполимерным покрытием - сайдинг (цвет -белый), потолок - металлическийлист с полимерным покрытием - сайдинг(цвет - белый), помещениеморозильной камеры, пол - рифленый алюминиевыйлист,стены -экструдированная панель, потолок - экструдированная панель.Помещение холодильной камеры:- пол - рифленый алюминиевыйлист;- стены - экструдированная панель;- потолок - экструдированная панель;Срок эксплуатации модульного здания не менее 10 лет.В течение гарантийного периода завод-изготовитель обязуется заменитьилиотремонтировать вышедшие из строя узлы и детали присоблюдениипотребителем условий эксплуатации, транспортирования, храненияитехнического обслуживания.Завод-изготовитель не несет ответственностиза повреждения, полученные врезультате нарушения правил эксплуатацииизделий.Доставка, установка, монтаж, подключение к инженерным сетям, атакжесборка мебели и оборудования за счет Поставщика.Укладка фундамента издорожной плиты под вагон производится полностью попериметру.К технической спецификации прилагаются:- Приложение №1 «Комплектация»,- Приложение №2 «Эскиз и планировка».Нормативно-технический документ - ГОСТ 22853-86.Поставщик предоставляет гарантию на качество на весь объём Товаравтечение 12 месяцев отдаты ввода в эксплуатацию Товара, но не более24месяцев от даты поставки.</t>
  </si>
  <si>
    <t>2170-1 Т</t>
  </si>
  <si>
    <t>производственное, технологическое</t>
  </si>
  <si>
    <t>234800000</t>
  </si>
  <si>
    <t>Атырауская область, Кзылкугинский р/н. НГДУ "Кайнармунайгаз"</t>
  </si>
  <si>
    <t>Здание мобильное операторная.Назначение - для обслуживания людей в полевых условиях;Технические характеристики:Тип здания -  контейнерное;Количество секций - односекционное;Температура окружающей среды при эксплуатации, С - от минус 40 до плюс40;Снеговая нагрузка, кг/м2 - 50;Допустимая ветровая нагрузка, кг/м2 - 25-30;Теплопроводность при температуре 25 С, Вт/мк, не более - 0,034-,038;Скорость транспортирования до места установки комплекса, км/час:Автотранспортом:по дороге с твердым покрытием - 50;по грунтовой дороге - 20;по пересеченной местности - 5.Железнодорожным транспортом - без ограничения;Конструкционные требования:Конфигурация и размеры мобильного здания в зависимости от назначениядолжны соответствовать приложению настоящего ТЗ. Расстояние  от поладопотолка, мм ~ 2500 ±50.Материал - стальная несущая конструкции, обеспечивающей его жесткостьпри транспортировке и эксплуатации;Защищита от воздействия внешней окружающей среды (атмосферы,температуры);Здание «Вагон-операторная» состоит из:Тамбур, мм - 1000х2935;Комната отдыха, мм - 2800х3000;Санитарный узел, мм - 1535х2935;Комната сушилка, мм - 3050х2800;Насосная, мм - 2580х2800;Пол - рама пола состоит из системы швеллеров соединенных прогонами изпрямоугольной трубы. Прогоны соединены деревянными лагами (черезкронштейны), на которые укладываются листы OSB толщиной, мм - 22 мм.Наружная сторона  уголков рамы должна быть покрытаатмосферостойкой краской. Снизу прогоны  подшиты  стальнымизагрунтованными с двух сторон  листами толщиной, мм - 0,6-1.На листы уложены последовательно гидроизоляция и теплоизоляция - URSAтолщиной, мм - 100.Стены мобильного здания состоят из стеновых панелей, закрепленныхболтовыми соединениями к каркасу мобильного здания. Внешняя поверхностьстеновой панели состоит из профилированного, оцинкованного, стальноголиста толщиной, мм - 0,5 (производство Самарского завода «Электрощит»),надежно закрепленного крепежными элементами. Внешняя сторона листапокрыта полимерной краской светло-серого цвета. Лист через прослойкугидроизоляции закреплен к деревянной раме,выполненной из брусковтолщиной, мм - 80. Внутренние полости рамы должны быть заполненытеплоизоляцией толщиной, мм - 80. Внутренние полости рамы перегородкизаполнены теплоизоляцией толщиной, мм - 40.Наружная дверь - плотно закрывается. Внешняя поверхность двери -стальной лист, мм - 1,5-2.Размеры дверного проема в стеновой панели, мм - 1005х2010.Внутренняя дверь - деревянная белого цвета;Размеры дверного проема в стеновой панели, мм - 880х2090.Внутренняя дверь в санузел - пластиковая белого цвета.Размеры дверногопроема в стеновой панели, мм - 810х1960.Окна - с двойным остеклением и  открываются во внутрь помещения.С наружной стороны окна снабжены верхним  и нижним водоотводами, а такжесъемными, рамочными москитными сетками.Размеры оконного проема в стеновой панели, мм - 700х800;Потолок и крыша- каркас потолка должен быть выполнен из уголка ишвеллерных прогонов, в которые укладываются двускатныедеревянные лаги.Внешняя сторона поверхности крыши состоит из оцинкованных металлическихлистов толщиной, мм - 0,6.Стыки листов междусобой и с потолком обеспечивют надежную защиту отпопадания  осадков на потолок.Потолок и крыша выполнены по следующей схеме (снизу-вверх):- декоративная  отделка;- пленка Изоспан АМ-90;- теплоизоляция, мм - 100 URSA;- воздушная прослойка;- гидроизоляцияИзоспан С 90;- деревянная доска (20-25мм);- оцинкованный металлический лист;Электропроводка.Электропроводка на 380/220В должнабытьвыполнена в кабельных каналахкачественным проводом с двойной изоляцией, рассчитанным на максимальнуюнагрузку применяемого в вагоне электрооборудования. Количество розетокопределяется расположением оборудования  согласно планировке вагона. Всерозетки заземлены. Мобильное здание должно быть оснащено электрощитом савтоматическими предохранителями. Подвод электричества осуществленчерезразъем, установленный в стене мобильного здания.Водные и канализационные коммуникации выполнены из пластиковых труб типаPVC.Мебель и оборудование.Установлены в соответствии с прилагаемыми планировками на мобильныездания.Мебель и оборудование должны быть установлены в соответствии сПриложений №1.Пожаробезопасность. В здании должна быть установлена система пожарнойсигнализации (Прибор приемно контрольный пожарный) сустановкойсвето-звуковых сигналов и извещателей внутри иснаружи здания. Над выходом из здания  установлено светящееся табло«Шығу»;Предусмотреть Реле напряжения от скачков электроэнергии в сети дляпульта пожарной сигнализации.Требования к отделке помещений помещение санитарного узла:Пол - напольное влагостойкое покрытие «Полиплан.»;Стены - влагостойкий пластик«Декопан» (цвет - белый);Потолок - влагостойкий пластик «Декопан» (цвет - белый);Помещение комнаты отдыха: пол - линолеум (цвет -светло коричневые тона),стены - с ламинированными MDF панелями (цвет - белый; текстура - поддерево), потолок - с ламинированнымиMDF панелями (цвет - белый; текстура- под дерево).Помещение сушилки:- пол - крашенный рифленый лист (цвет - светло серый),стены -крашенный металлический лист, мм - 1,2 (цвет - светло серый),потолок - крашенный металлический лист, мм - 1,2 (цвет - светло-серый);Помещение насосной:- пол - крашенный рифленый лист (цвет - светло серый),- стены - крашенный металлический лист, мм - 1,2(цвет - светло серый);- потолок - крашенный металлический лист, мм - 1,2 (цвет - светлосерый).Срок эксплуатации мобильного здания, не менее - 10 лет;В течение гарантийного периода завод-изготовитель  обязуется заменитьили отремонтировать вышедшие из строя узлы и детали при соблюдениипотребителем условий эксплуатации, транспортирования, хранения итехнического обслуживания. Завод-изготовитель не несет ответственностиза повреждения, полученные в результате нарушения правил эксплуатацииизделий.Доставка, установка, монтаж, подключение к инженерным сетям, а такжесборка мебели и оборудования за счет Поставщика. Укладка фундамента издорожной плиты под вагон производится полностью по периметру.К техн.спецификации прилагаются:- Приложение №1 «Комплектация»;- Приложение №2 «Эскиз и планировка».Поставщик гарантирует соответствие мобильного здания требованиям СТприсоблюдении потребителем условий эксплуатации.Нормативно-технчиеский документ - ГОСТ 22853-86.Поставщик предоставляет гарантию на качество на весь объём Товара втечение 12 месяцев от даты ввода в эксплуатацию Товара, но не более 24месяцев от датыпоставки.</t>
  </si>
  <si>
    <t>2171-1 Т</t>
  </si>
  <si>
    <t>235200000</t>
  </si>
  <si>
    <t>Атырауская область, Макатский р/н. НГДУ "Доссормунайгаз"</t>
  </si>
  <si>
    <t>2172-1 Т</t>
  </si>
  <si>
    <t>13-2 Т</t>
  </si>
  <si>
    <t>Комплект постельного белья</t>
  </si>
  <si>
    <t>полуторный, из хлопчатобумажной ткани</t>
  </si>
  <si>
    <t>ОИН</t>
  </si>
  <si>
    <t>Комплект постельного белья полутораспальная бязь.Технические характеристики:Комплектация:1. Пододеяльник, шт - 1;Форма - прямоугольная  с вырезом с боку полностью закрывающее одеяло;Стачной шев, см, не менее - 0,5;Строчка внутреннего среза обтачки, см - 0,1;Шов соединения продольных и поперечных сторон - двойной шев ""замок"";Внутренняя подгибка срезов, см, не менее - 0,3-0,5;Ширина шва, см, не менее - 0,5-0,7;Размер пододеяльника, см - 215х143;2. Простыня, шт - 1;Размер простыни, см - 215х145;3. Наволочка, шт - 2;Размер наволочки, см - 70х70;Ширина закрытого среза, см - 0,7-0,8;Подгибается внутрь, см, не менее - 0,3-0,6;Шев боковых срезов - запошивочный, двойной;Внутренняя подгибка боковых срезов, см, не менее - 0,3-0,5;Ширина шва, см - 0,5-0,7;Клапан наволочки, см, не менее - 25;4. Полотенце махровое, шт - 1;Тип ткани – Махра;Размер, ШхД, см - 40х80;Цвет – от голубого до синего.5. Полотенце вафельное, шт - 1;Хлопок, % - 100;Размер, ШхД, см - 30х60;Плотность, г/м2,  не менее - 210-230;Требования к ткани:Бязь отбеленное полотно, хлопок (не просвечивается), % -  100;Поверхностной плотность, г/м2 - 150-153;Номер пряжи по основе - № 30-40;Номер пряжи по утку - №28-30;Легко подвергается стирке, ткань при многократной стирки не дает усадкии не теряет качество белезны, поддающийся кипячению и дезобаботке, нетеряющий внешний вид и цвет  логотипа.Размеры нанесения логотипа компаний:Логотип - АО «Эмбамунайгаз»;Расстояние от краев с одной стороны по всей длине, см - от 15 до 25;Цвет логотипа - синий;Высота больших букв, мм, не менее - 18-20;Высота маленких букв, мм, не менее - 13-15;Диаметр круга эмблемы, см, не менее - 6-7;Расстояние между логотипами, см, не менее - 5-6;Нормативно-технический документ - ГОСТ 31307-2005.</t>
  </si>
  <si>
    <t>5, 6</t>
  </si>
  <si>
    <t>1912-3 Т</t>
  </si>
  <si>
    <t>Кровать</t>
  </si>
  <si>
    <t>специализированная, каркас металлический</t>
  </si>
  <si>
    <t>Кровать одноместная.Технические характеристики:Размеры, мм - 2000х900х800;Спальное место, мм - 1900х800;Высота спального места, мм - 380;Спинка: диаметр трубы, мм - 50;Рама: труба прямоугольная, мм - 25х50;Ложе: труба квадратная, мм - 25х25;Настил ДВП - на 15 рейках;Крепление - клин-петля;Покрытие - полимерное порошковое;Условия поставки:- дизайн, расцветки, оттенки используемых материалов перед изготовлениямебели Поставщик согласовывает с Заказчиком;Нормативно-технический документ - ГОСТ 16371-2014.</t>
  </si>
  <si>
    <t>752-2 Т</t>
  </si>
  <si>
    <t>Столовая модульная</t>
  </si>
  <si>
    <t>тип контейнерный</t>
  </si>
  <si>
    <t>Здание мобильное столовая 20 местная (доставка, монтаж с фундаментом изблоков стеновых ФБС - 24.5.6 и комплексное испытание за счетпоставщика).Технические характеристики:Регион эксплуатации - Республика Казахстан;Климатические условия:- обеспечивается устойчивость к прямому воздействию атмосферных осадковтумана, дождя, снега;- температура окружающей среды от минус 40 до плюс 50 град. С;- относительная влажность воздуха   при температуре 20 град. С до 60%;- снеговая нагрузка, кПа - 1,00;- ветровая нагрузка, кПа - 0,48;- сейсмичность - до 10 баллов;Внешние габариты (ДхШхВ), мм- 12000х12000х2840;Здание модульное:Столовая состоит - из 4 модулей;Масса и размеры 1 модуля:МЗ столовая, мм (ДхШхВ) - 12000х3000х2840;Масса 1 модуля, т, не более - 8;Конструкция МЗ:Каркас рамы пола и потолка:Пол - усиленный пояс по периметру из прокатного швеллера № 14 ГОСТ8240-97 с поперечными балками с шагом, мм - 600 из гнутых С-образныхпрофилей с центральным торсионом из стальной трубы, диаметром - 60х3,5ГОСТ 10704-91.Потолок - усиленный пояс по периметру из прокатного швеллера № 12 ГОСТ8240-97 с поперечными балками с шагом, мм - 1200 из холодно-катанныхстальных гнутых С-образных профилей ГОСТ 19904-90.Каркас стен.Угловые стойки из холодно-катанных стальных гнутых профилей ГОСТ19903-2015, толщиной, мм - 3, а также косых связей из горячекатанойкруглой стали, диаметром, мм - 12, ГОСТ 2590-88;Наружная отделка стен:Стальной оцинкованный профилированный лист (сайдинг) с полимернымпокрытием толщиной, мм, не менее - 0,47, ГОСТ 52146-2003, цвет - RAL9002 (белый) и RAL 5005 (синий);Углы и вертикальные разделительные элементы МЗ из стальногооцинкованного листа с полимерным покрытием толщиной, мм, не менее - 0,47, ГОСТ 52146-2003, цвет - RAL 5005 (синий);Цоколь - из стального оцинкованного листа с полимерным покрытием,толщиной, не менее - 0,47, ГОСТ 52146-2003, цвет - RAL 5005 (синий);Внутренняя отделка помещений:Стены- металлический сайдинг из стального оцинкованного профилированноголиста с полимерным покрытием толщиной, мм, не менее - 0,47 ГОСТ52146-2003 цвет RAL 9002 (белый).Потолок- металлический сайдинг из стального оцинкованногопрофилированного листа с полимерным покрытием толщиной, мм, не менее -0,47ГОСТ 52146-2003 - цвет RAL 9002 (белый).Комната приема пищи, гардеробная, тамбур, раздевалка:Пол - фанера повышенной влагостойкости (ФСФ) обработанная составомогнебиозащиты 2 группы по ГОСТ 52292-2009 , толщиной, мм - 18, коммерческое гетерогенное ПВХ покрытие толщиной, мм - 2, истераимостью,мкм, не более - 30, удельным поверхностным электрическимсопротивлением, Ом - 5х10 ¹⁵, классном пожарной безопасности КМ-2 , цвет- серый;Помещения кухни:Пол - рифлёный алюминий, толщиной, мм - 4, подножка фанера повышеннойвлагостойкости (ФСФ) обработанная составом огнебиозащиты 2 группы поГОСТ 52292-2009 , толщиной, мм - 18 с гидроизоляцией на швах.Паро - гидро-теплоизоляция;Пол, потолок:1-й слой - покрытие из полиольной композицией, содержащей смесьполиэфиров, антипиренов, активаторов (содержащих амин), стабилизатора ивпенивателя, для устройства напыляемой бесшовной пенополиуретановойсистемы теплоизоляции по ТУ2254-068-10861980-2017, толщиной, мм, до -30;2-й слой - теплоизоляция - негорючий, рулонный утеплитель толщиной, мм -100, на основе минеральной ваты из штапельного стекловолокна, с защитойот «проседания» по ТУ 5763-001-56846022-05;3-й слой - пароизоляция - пленка ПВХ, толщиной, мк - 100;Стены:1-й слой - гидроизоляция - пленка ПВХ, толщиной, мк - 100;2-й слой - покрытие из полиольной композицией, содержащей смесьполиэфиров, антипиренов, активаторов (содержащих амин), стабилизатора ивпенивателя, для устройства напыляемой бесшовной пенополиуретановойсистемы теплоизоляции по ТУ 2254-068-10861980-2017, толщиной, мм, до -30;3-й слой теплоизоляция - негорючий, рулонный утеплитель толщиной, мм -100 на основе минеральной ваты из штапельного стекловолокна, с защитойот «проседания» по ТУ 5763-001-56846022-05;4-й слой - пароизоляция - пленка ПВХ, толщиной, мк - 100;Кровля:Двухскатная холодная из стального оцинкованного профилированного листа сполимерным покрытием толщиной, мм, не менее - 0,47 ГОСТ 52146-2003 Н=44мм,цвет синий RAL 505, на металлических фермах из профильной трубы ГОСТ8645-68.Фронтон- металлический сайдинг из стального оцинкованногопрофилированного листа с полимерным покрытием толщиной не менее 0,47 ммГОСТ 52146-2003 цвет RAL 5005 (синий).Организованный сток воды - водосточная система.Дно - сталь тонколистовая оцинкованная с непрерывных линий, толщиной,мм, не менее - 0,47 ГОСТ 14918-80;Двери наружные:Основные входы - двухстворчатые/одностворчатые металлические двери сцилиндрическим замком и системой аварийного открывания типа «антипаника»;Двери внутренние - ПВХ Одностворчатые/двустворчатые, с цилиндрическимзамком и нажимной ручкой, цвет - коричневый с ламинацией под дерево;Окна - ПВХ;Стеклопакет двухкамерный, с москитной сеткой, цвет - белый;Электроснабжение:- категория электроснабжения III-я;- ввод в здание 380/220 В через разъем ШР или распределительную коробку;- система заземления TN-S (3L+N+PE);- внутренние электрические сети открытого исполнения - кабель марки TTRсоответствующего сечения, в лотках, кабельных каналах ПВХ;- распределительные щитки с автоматическими выключателями и УЗО;- розеточные группы;- выключатели;- внешнее сети, контур заземления и оборудование поставляются имонтируются Покупателем;- измерения сопротивления изоляции и заземления электро - лабораториейпри необходимости организует Заказчик;- при отсутствии технологического задания Заказчика на проектированиеэлектроснабжения, МЗ комплектуются стандартной системой электроснабжения;Электроосвещение:- внутренне - светильники LED  на 18 Вт закрытого типа;- наружное, над входными дверями - светильники с лампами накаливания 18Вт закрытого типа;- выключатели;Отопление - алюминиевые радиаторы с внутренней обвязкой ПВХ трубыподключенное к Электрической котельной  с тепловым узлом;Теплоноситель - вода;Вентиляция столовой - приточно-вытяжная вентиляции согласно СНиП РК исогласовывается с Заказчиком дополнительно;Кондиционирование - кондиционеры сплит-системы на кронштейнах типаAlmacom АСН- 09АS либо аналог по согласованию с Заказчиком;Водоснабжение.Сантехническое оборудование и разводка внутренних сетей - трубы ПВХ Ду20устанавливаются согласно рабочего проекта раздела ВК рассчитываетсясогласно СНиП РКХолодная вода - подается из внешнего надземного резервуары для хранилищаводы подается насосом согласно СНиП РК.Горячая вода - от автономной электрической бойлерной;Смеситель для раковины порционно нажимного типа с регулировкойсрабатывания времени 14 секунд расход воды при 2,5 атм. 2,0 с антивандальным аэратором ГОСТ 19681-2016;Смеситель для душа порционно нажимного типа с регулировкой срабатываниявремени от 20-50 секунд с шарнирной душевой насадкой, диаметр, мм - 85ГОСТ 19681-2016;Канализация - отводы внутренних канализационных сетей от сантехническихприборов - трубы ПВХ, диаметром, мм - 50, 100;Утилизация производится при помощи центральной канализа</t>
  </si>
  <si>
    <t>1920-2 Т</t>
  </si>
  <si>
    <t>Шкаф</t>
  </si>
  <si>
    <t>металлический, для сушки одежды</t>
  </si>
  <si>
    <t>Шкаф для сушки одежды для девяти комплектов.Назначение - для сушки девяти комплектов (что включает в себя: 9комплектов одежды, 9 пар обуви, 9 пар перчаток);Шкаф надежно закрывается ключом.Внутри шкафа располагается:- перфорированная полка, накоторую можно положить предметы одежды иснаряжения, благодаря перфорации воздух лучше циркулирует, обеспечиваякачественную просушку вещей;- штанга для навешивания на неё одежды на плечиках, что позволяет одеждев процессе сушки не мяться;- трубки с клапанами на концах, для индивидуального использования припросушивании каждой пары обуви;- навесы для размещения аксессуаров (перчатки, шапки);Вместимость:- зимние комплекты - 9;- летние комплекты - 18;- обувь, пар - 9;Таймер, ч - 1-12;Терморегулятор - 60 С;Уровень шума, дБ - 62;Напряжение, В - 220;Мощность кВт - 2,5;Ток, А - 10;Тип нагревательного элемента - оребренный ТЭН;Защита от перегрева - есть;Режимы работы - обдув воздухом без нагрева;Мощность нагрева воздуха, кВт - 1,25;Мощность нагрева воздуха, кВт - 2,5;Количество нагревательных блоко, шт - 2;Зона просушивания - Одежда/Обувь;Влагозащищенность - не требует предварительного отжима одежды;Производительность вентилятора, м3/ч - 600;Тип вентилятора - радиальный;Ионизатор - дополнительная опция;Ультрафиолет - дополнительная опция;Фланец для отвода воздуха, мм - 20-125 - дополнительная опция;Сборка мебели - сборно-разборный;Регулируемые ножки, шт - 6;Материал изделия - Сталь, толщиной, мм - 1, покрытая порошковой эмалью;Перфорированные полки, шт - 2;Штанга под плечики, шт - 1;Плечики для одежды, шт - 9 - дополнительная опция;Навесы для аксессуаров  - для 9 комплектов;Тип дверей - распашные;Ригельный ключевой еврозамок, шт - 2 (ключи в комплекте);Цвет - серый (RAL 7035);Вес изделия, кг - 160;Габаритные размеры, мм (ШхГхВ) - 1750х680х1900.Условия поставки:- доставка, разгрузка и сборка мебели Заказчику осуществляетсяПоставщиком за свой счет;- сборка и установка мебели производится согласно по заявке впомещениях;- структурных подразделениях Заказчика;Поставщик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</si>
  <si>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1926-2 Т</t>
  </si>
  <si>
    <t>деревянный, для одежды</t>
  </si>
  <si>
    <t>Шкаф для одежды 2-х дверный.Технические характеристики:Комплектация шкафа:- правая секция за распашной дверью содержит четыре вместительные полки;- левая секция за распашной дверью  содержит для головного убора полку иштангу для одежды;Технические характеристики:Габаритные размеры, мм (ДхШхВ) - 1000х520х2000;Материалы - ДСП - ламинированная, мм, не менее - 22, с противоударнойкромкойABS, мм, не менее - 2 и 16, толщиной с кромкой PVC, мм, не менее- 2;Задняя стенка из ДВП облагороженная;Крышка толщиной, мм, не менее - 22;Каркас и полка толщиной, мм, не менее - 16;Фурнитура: эксцентриковые стяжка, петли с фиксацией, с углом открывания95°,ручка на дверце - матовый хром;С одной щитовой дверью толщиной, мм, не менее - 16;Края обработаны противоударной кромкой ABS, мм,не менее - 2;Доставка, разгрузка и сборка мебели Заказчику осуществляется Поставщикомза свой счет.Сборка и установка мебели производится согласно по заявке в помещенияхструктурных подразделениях Заказчика.Если при сборке и тестировании образца мебели выясняется, что мебельнеустойчивая, шаткая, а также в случае выхода из строя одного из узлов вкомплектации, Поставщик должен устранить неполадки путем модернизацииформы и конструкции мебели за счет дополнительных материалов (стойки,перекладины, каркас, полки, фурнитура и т.д.).Дизайн, расцветки, оттенки используемых материалов перед изготовлениямебели Поставщик согласовывает с Заказчиком.Поставщик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</si>
  <si>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2343-2 Т</t>
  </si>
  <si>
    <t>Шкаф для одежды 3-х дверный.Конструкций включает два отделения.Одно из них занимает две трети внутреннего пространства и предназначенодля размещения одежды на плечиках. Оно оснащено металлической штангой иверхней полкой.Второе отделение имеет пять полок.Технические характеристики:Габаритные размеры, мм (ДхШхВ) - 1500х520х2000;Материалы - ДСП - ламинированная, мм, не менее - 22, с противоударнойкромкой ABS, мм, не менее - 2 и 16, толщиной с кромкой PVC, мм, не менее- 2;Задняя стенка из ДВП облагороженная.Крышка толщиной, мм, не менее - 22;Каркас и полка, толщиной, мм, не менее - 16;Фурнитура:- эксцентриковые стяжка;- петли с фиксацией, суглом открывания - 95°;- ручка на дверце - матовый хром;С одной щитовой дверью толщиной, мм, не менее - 16;Края обработаны противоударной кромкой ABS, мм, не менее - 2;Доставка, разгрузка и сборка мебели Заказчику осуществляется Поставщикомза свой счет.Сборка и установка мебели производится согласно по заявке в помещенияхструктурных подразделениях Заказчика.Если при сборке и тестировании образца мебели выясняется, что мебельнеустойчивая, шаткая, а также в случае выхода из строя одного из узлов вкомплектации, Поставщик должен устранить неполадки путем модернизацииформы и конструкции мебели за счет дополнительных материалов (стойки,перекладины, каркас, полки, фурнитура и т.д.).Дизайн, расцветки, оттенки используемых материалов перед изготовлениямебели Поставщик согласовывает с Заказчиком.Поставщик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</si>
  <si>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1572-2 Т</t>
  </si>
  <si>
    <t>Блок управления</t>
  </si>
  <si>
    <t>для электродвигателя станка-качалки</t>
  </si>
  <si>
    <t>Блоки управления серии БУШК-2МП предназначены для управленияэлектродвигателями станков-качалок, защиты их от перегрузок, токовкороткого замыкания, отключений при аварийных режимах и повторногосамозапуска в автоматическом режиме после восстановления питания налинии. Блоки предназначены для наружной установки и эксплуатации вследующих условиях:- высота над уровнем моря до 1000м;- температура окружающего воздуха от -40С до +50С;- относительная влажность воздуха до 80% при температуре +20С;- окружающая среда – невзрывоопасная, не содержащая агрессивных газов ипаров в концентрациях, разрушающих материалы блоков управления,ненасыщенная токопроводящей пылью и водяными парами;- степень защиты БУШК-2МП IP43 по ГОСТ 14254-80.Комплектность:- шкаф, кмп -1;- вилка к штепсельному разъему, шт -1;- Устройство защиты электродвигателя УЗД-7НК, шт - 1;- руководство по эксплуатации, экзп -1;Технические характеристики:Номинальный ток управляемого электродвигателя, А - 63;Номинальное напряжение, В - 380;Частота, Гц - 50;Режим работы - ручной, автоматический;Климатическое исполнение - У1;На видном месте блока управления, доступ к которому обеспечивается послемонтажа следует укреплять табличку.1) Табличка должна быть из металла с рельефной (выпуклой илиуглубленной) маркировкой с указанием:- наименование изделия- наименование и товарный знак предприятия-изготовителя;- заводской номер изделия предприятия-изготовителя- вариант исполнения блока- мощность электродвигателя;- месяц и год выпуска;2) Толщина металла должна быть, мм, не менее – 1,5;3) Материал металла таблички должен соответствовать ГОСТу 19904-90,ГОСТу 21631-76;4) Металлическая табличка должна быть закреплена заклепками из металлана самом нефтепромысловом оборудовании;5) Размер шрифта, не менее 5 по ГОСТ 2.304.Способ нанесения маркировки на приводе должен обеспечивать еесохраняемость в течение полного срока службы привода.</t>
  </si>
  <si>
    <t>11, 16, 26, 28, 29</t>
  </si>
  <si>
    <t>1573-2 Т</t>
  </si>
  <si>
    <t>Блоки управления серии БУШК-2МП предназначены для управленияэлектродвигателями станков-качалок, защиты их от перегрузок, токовкороткого замыкания, отключений при аварийных режимах и повторногосамозапуска в автоматическом режиме после восстановления питания налинии. Блоки предназначены для наружной установки и эксплуатации вследующих условиях:- высота над уровнем моря до 1000м;- температура окружающего воздуха от -40С до +50С;- относительная влажность воздуха до 80% при температуре +20С;- окружающая среда – невзрывоопасная, не содержащая агрессивных газов ипаров в концентрациях, разрушающих материалы блоков управления,ненасыщенная токопроводящей пылью и водяными парами;- степень защиты БУШК-2М IP43 по ГОСТ 14254-80.Комплектность:- шкаф, кмп -1;- вилка к штепсельному разъему, шт -1;- Устройство защиты электродвигателя УЗД-7НК», шт - 1;- Руководство по эксплуатации шт -1;Технические характеристики:Номинальный ток управляемого электродвигателя, А - 40;Номинальное напряжение, В - 380;Частота, Гц - 50;Режим работы - ручной, автоматический;Климатическое исполнение - У1;На видном месте блока управления, доступ к которому обеспечивается послемонтажа следует укреплять табличку.1) Табличка должна быть из металла с рельефной (выпуклой илиуглубленной) маркировкой с указанием:- наименование изделия- наименование и товарный знак предприятия-изготовителя;- заводской номер изделия предприятия-изготовителя- вариант исполнения блока- мощность электродвигателя;- месяц и год выпуска;2) Толщина металла должна быть, мм, не менее – 1,5;3) Материал металла таблички должен соответствовать ГОСТу 19904-90,ГОСТу 21631-76;4) Металлическая табличка должна быть закреплена заклепками из металлана самом нефтепромысловом оборудовании;5) Размер шрифта, не менее 5 по ГОСТ 2.304.Способ нанесения маркировки на приводе должен обеспечивать еесохраняемость в течение полного срока службы привода.</t>
  </si>
  <si>
    <t>2277-1 Т</t>
  </si>
  <si>
    <t>для электродвигателя</t>
  </si>
  <si>
    <t>Универсальный блок защиты электродвигателей (далее по тексту УБЗ)предназначен для постоянного контроля параметров сетевого напряжения,действующих значений фазных/линейных токов трехфазногоэлектрооборудования 380 В, 50 Гц и проверки значения сопротивленияизоляции электродвигателей.УБЗ обеспечивает защиту асинхронныхэлектродвигателей, мощностью от 2,5 кВт до 30 кВт при использованиивстроенных токовых трансформаторов и до 315 кВт при использованиивнешних токовых трансформаторов, в том числе и в сетях с изолированнойнейтралью.Технические характеристики:Номинальное напряжение питания, В - трехфазное 380;Частота сети, Гц - 48-62;Диапазон номинальных токов (при работе от встроенных трансформаторовтока), А - 5-63;Гистерезис по напряжению (фазное/линейное), В - 10/17;Гистерезис по теплу, % от накопленного при отключении - 33;Точность определения порога срабатывания по току, от номинального, % неболее - 2;Точность определения порогов по напряжению, В не хуже - 3;Точность определения перекоса фаз по напряжению, В не хуже - 3;Напряжение, при котором сохраняется работоспособность:- фазное, при питании от одной фазы и подключенном нулевом проводе неменее, В - 180;- линейное, при питании от трех фаз не более, В - 450;Основные выходы - реле нагрузки - две группы перекидных контактов дляуправления пускателем электро-двигателя –5 А, 250 В при cos φ=1; - функциональное реле - одна группа перекидных контактов - 16 А, 250 Впри cos φ=1(назначение реле задается пользователем)Аналоговые входы:- два аналоговых входа для подключения датчиков температуры (типы Pt100,Ni100,Ni120)- аналоговыйвход для подключения датчика с выходом, В -  0-10;- аналоговый вход для подключения датчика с выходом 4 мА(0 мА), мА– 20;- три аналоговых входа для стандартных ТТ с выходом 5 А (тип Т-0.66 илианалогичный);-вход для подключения дифференциального токового трансформатора(трансформатора нулевой последовательности);Разрешение по температуре температурных датчиков, °С - 1;Потребляемая мощность (под нагрузкой), ВА не более - 5,0;Степень защиты: Прибора - IP40; клеммника - IP20;Климатическое исполнение - У3.1;Диапазон рабочих температур, С - от -35 до +55;Масса, кг, не более - 0,5;Габаритные размеры  - девять модулей типа S;Монтаж - на стандартную DIN-рейку 35 мм;Положение в пространстве - произвольное.</t>
  </si>
  <si>
    <t>7, 8, 11, 21, 22, 26, 28, 29</t>
  </si>
  <si>
    <t>1357-5 Т</t>
  </si>
  <si>
    <t>марка КГЭ-ХЛ, напряжение не более 1 000 В</t>
  </si>
  <si>
    <t>231010000</t>
  </si>
  <si>
    <t>Кабели КГЭхл 3х35+1х10.Назначение - для присоединения экскаваторов и других передвижных машин,и механизмов или электроустановок к электрическим сетям с изолированнойнейтралью;Технические характеристики:Номинальное переменное напряжение, В - 6000;Частота, Гц - 50, на основных жилах;Климатическое исполнение - У;Категория замещения - 1 по ГОСТ 15150 при температуре окружающей среды -от минус 50 до плюс 50;Изоляция кабелей устойчива к воздействию озона в течение 3 часов приконцентрации, % - 0,0015;Элементы конструкции:Токопроводящие 3 жилы сечение, мм2 - 35, скрученные из медных проволок(класс 5);Полупроводящие экраны из электропроводящей резины типа РЭ-2.Изоляция из теплостойкой резины на основе этиленпропиленовых каучуков.Жила заземления.Разделительный слой из синтетической плёнки ПЭТ-Э.Внутренняя оболочка из резины на основе изопренового и бутадиеновогокаучуков.Износостойкая оболочка из резины типа РШ-1 на основе изопренового ибутадиенового каучуков.Максимальная рабочая температура жилы - 85 С;Радиус изгиба кабелей, наружных диаметров - 6;Температура окружающей среды, верхний предел - плюс 50 С;Температура окружающей среды, нижний предел - минус 50 С;Электрическое сопротивление изоляции основных жил при 20 С, МОм х км, неменее - 200;Требования к упаковке:- упаковка кабеля согласно ГОСТ18690-2012;Гарантийный срок эксплуатации - 12 месяцев.</t>
  </si>
  <si>
    <t>1370-4 Т</t>
  </si>
  <si>
    <t>марка КПБП, напряжение более 1 000 В</t>
  </si>
  <si>
    <t>"Кабель КПБП-90 предназначен для подачи электрической энергии к погружным электродвигателям установок добычи нефти, водоподъема и перекачки жидкостей из шурфов, резервуаров и водоемов.
Технические характеристики:
Обозначение марки - КПБП-90;
К - кабель;
П - полиэтилен высокой плотности (материал изоляции и оболочки);
Б - лента стальная оцинкованная (материал брони);
П - плоский (по конструктивному исполнению);
Температура нагрева жил кабеля, С - 90;
Число жил - 3;
Сечение, мм2 - 16;
Номинальное рабочее напряжение переменного тока частотой, Гц - 50, В - 3 300;
Кабели выдерживают раздавливающие усилия, кН - 158 (16 000 кгс);
Радиус изгиба кабелей при спуско-подъемных и перемоточных операциях, мм, не менее - 380;
Маркировка - поверх параллельно уложенных изолированных жил продольно проложена маркировочная лента с указанием условного обозначения кабеля, знака предприятия-изготовителя, месяца и года выпуска.
Число и диаметр проволок, мм - 1х4,50;
Толщина изоляции, мм:
- 1 слой - 1,5;
- 2 слой - 1,5,;
- общая толщина - 3,0;
Диаметр изолированной жилы, мм - 10,5;
Длительно допустимые токовые нагрузки кабеля при эксплуатации:
Температура окружающей среды, С, max - 80;
В скважинной жидкости, А, не более - 21;
В газовоздушной среде скважины, А - 16;
На воздухе, А - 18;
Испытательное постоянное напряжение, кВ - 18;
Максимальная рабочая температура жилы , С- 90;
Монтаж при температуре, С, не ниже C - минус 35;
Номинальное переменное напряжение частотой, Гц - 50, кВ - 3,3;
Температура окружающей среды, верхний предел, C - плюс 90;
Температура окружающей среды, нижний предел, C - минус 60;
Электрическое сопротивление изоляции, МОм*км, не менее  - 2 500;
Нормативно-технический документ - ГОСТ Р 51777-2001."</t>
  </si>
  <si>
    <t>2290-3 Т</t>
  </si>
  <si>
    <t>марка АПвП, напряжение более 1 000 В</t>
  </si>
  <si>
    <t>Кабель АПвП силовой предназначен для распределения электрической энергиив стационарных установках, на номинальное переменное напряжение 6, 10,20, 35 кВ частотой 50 Гц для сетей с изолированной и заземленнойнейтралью.Токопроводящая жила - круглая алюминиевая многопроволочная уплотненнаяжила;Экран по жиле - экструдированный полупроводящий слой из сшитогополиэтилена;Изоляция - экструдированный сшитый полиэтилен;Экран по изоляции -.экструдированный полупроводящий слой из сшитогополиэтилена;Комбинированный экран - в виде слоя, наложенного обмоткой, изэлектропроводящей бумаги или электропроводящей полимерной ленты и повиваиз медных проволок, поверх которых спирально наложена медная лента;Разделительный слой - из ленты крепированной или кабельной бумаги;Оболочка - из полиэтилена;Технические характеристикиЧисло жил - 1;Номинальное сечение жил, мм2 - 95;Номинальное сечение экрана, мм2 - 16;Номинальное напряжение, кВ - 35;Температура окружающей среды при эксплуатации кабеля - от –60 С до +50С;Относительная влажность воздуха (при температуре до +35 С), % - 98;Минимальная температура прокладки кабеля без предварительного подогрева- (–20 С);Предельная длительно допустимая рабочая температура жил - (+90 С);Допустимый нагрев жилы кабеля в режиме перегрузки, не более - 130 С;Предельно допустимая температура жилы кабеля при коротком замыкании, неболее - 250 С;Предельно допустимая температура медного экрана кабеля при короткомзамыкании, не более - 350 С;Предельная температура нагрева жилы при коротком замыкании по условиямневозгораемости кабеля, не более - 400 С.Продолжительность работы кабеля:- в режиме перегрузки, час/сут, не более - 8;- за срок службы, час, не более - 1000;Максимально допустимый радиус изгиба при прокладке:- одножильных кабелей - 15 Dн;Срок службы, лет, не менее - 30.</t>
  </si>
  <si>
    <t>2439-2 Т</t>
  </si>
  <si>
    <t>марка ПВП/N2XS(F)2Y, напряжение более 1 000 В</t>
  </si>
  <si>
    <t>Кабель ПВП с медными жилами, силовой гибкий экранированный.Силовые гибкие с медными многопроволочными жилами с резиновой изоляциейв резиновой оболочке. Конструкция: Токопроводящая жила скрученная измедных или медных луженых проволок; Обмотка из полиэтилентерефталатнойпленки; Изоляция из резины на основе натурального и бутадиеновогокаучуков; Оболочка из резины на основе изопренового и бутадиеновогокаучуков. Назначение: Силовой гибкий кабель предназначен дляприсоединения передвижных механизмов к электрическим сетям наноминальное переменное напряжение 660 В частотой до 400 Гц. Предназначендля эксплуатации на суше, реках и озерах в макроклиматических районах сумеренным климатом, на открытом воздухе и в помещениях.Технические характеристики:Число жил - 3;Номинальное сечение жил, мм2 - 50;Номинальное напряжение, кВ - 1.</t>
  </si>
  <si>
    <t>29-4 Т</t>
  </si>
  <si>
    <t>Лента киперная</t>
  </si>
  <si>
    <t>из хлопчатобумажной пряжи</t>
  </si>
  <si>
    <t>Лента, вырабатываемая на лентоткацких челночных и бесчелночных станкахиз хлопчатобумажной пряжи и химических нитей, предназначенная дляприменения в электротехнических изделиях и изготовления изоляционныхлент.Технические характеристики:Ширина ленты, мм, не менее - 25;Толщина киперной ленты, мм, не менее - 0,38;Нормативно-технический документ - ГОСТ 4514-78.</t>
  </si>
  <si>
    <t>7, 8, 16, 21, 22</t>
  </si>
  <si>
    <t>1277-1 Т</t>
  </si>
  <si>
    <t>Пускатель магнитный</t>
  </si>
  <si>
    <t>нереверсивный, номинальный ток 125-250 А</t>
  </si>
  <si>
    <t>Пускатель электромагнитный низковольтный, используются встационарныхустановках дистанционного пуска для подключения, остановкииреверсирования 3-х фазных асинхронных электрических двигателейскороткозамкнутым ротором и используют напряжение до 380 и 660вольтпеременного тока (50Гц).Технические характеристики:Тип - ПМА-622;Номинальный рабочий ток, А - 160;Величина напряжения катушки, В - 380;По назначению - нереверсивный;Степень защиты - IP54;По наличинию устройства защиты электродвигателя - с тепловым реле;Нормативно-технический документ - ГОСТ 2491-82.</t>
  </si>
  <si>
    <t>5, 7, 8, 11, 21, 22</t>
  </si>
  <si>
    <t>1280-2 Т</t>
  </si>
  <si>
    <t>271231.900.000036</t>
  </si>
  <si>
    <t>Станция управления насосами</t>
  </si>
  <si>
    <t>для управления трехфазным асинхронным электродвигателем погружного насоса</t>
  </si>
  <si>
    <t>Станция управления (СУ) асинхронного электродвигателя частотным преобразователем шкафного исполнения предназначен для автоматизации режимов управления, электрической защиты и оптимизации режимов работы электрического привода насосных агрегатов. СУ обеспечивает плавный пуск, остановку иавтоматическое регулирование скорости электрического привода насосов с переменным и постоянным частотным преобразователем (ЧП) в заданном диапазоне давления. СУ должна обеспечивать управление в двух режимах: автоматический и ручной. Каждая СУ укомплектуется взрывозащищенным выносным пультом, датчиком давления.Основные требования:1. Станции управления (СУ)шкафного исполнения с преобразователями частоты:Исполнение - в металлических шкафах;Степенью защиты - IP54;Категории размещения - У1 (ГОСТ 15150-69);Температура окружающего воздуха, С - от -40 до +45.2.Частотный преобразователь:Напряжение сети, В 3 AC - 380 ... 500;Входная частота, Гц - 45-55;Выходная частота, Гц - 0 … 320;Частота импульсов, кГц - 4;Cos F &gt; 0.95КПД &gt; 97%Номинальный выходной ток, А - 145;Номинальный входной ток, А – 151;Тип питающей сети – TN.Температура окружающей среды, С - от – 10 до +60;Вид управления – Векторное без датчика скорости или скалярное (U/f)управление;Фиксированные частоты - 3 фиксированных - плюс 1 минимальная частота,параметрируемые;Пропускаемые частоты - 4, параметрируемые;Шаг задания частоты - 0,001 об/мин цифровое 12 бит аналоговое;Уровень шума - ≤ 60 dB(A) при частоте сети 50 Гц;  Защита от ударов - согласно BGV A2;Уровень подавления помех - согласно стандарту ЭМС для приводовпеременной скорости вращения согласно EN61800-3 (ограниченное распространение);Виды режимов торможения – торможение постоянным током, смешанноеторможение; Форсированное воздушное охлаждение силовой части. Гармонические колебания в THD (Total HarmonicDistortion) не превышают требуемых в стандарте EN 61000-3-12 или IEC61000-3-12 предельных значений.3. Датчик давления:Измеряемый параметр - абсолютное давление;Измеряемая среда - техническая вода;Диапазон измерения, атм - от 0 до 60;Температура окружающей среды, С - от - 40 до +40;Температура измеряемой среды, С - от +5 до+25;Способ монтажа датчика - штуцер М20х1,5;Материал - Hastelloy (сплав C-276);Выходной сигнал - 4-20 мА+HART;Степень защиты - IP66;Взрывозащита - 1ExdIICT5 АТЕХ.</t>
  </si>
  <si>
    <t>1282-2 Т</t>
  </si>
  <si>
    <t>Станция управления (СУ) асинхронного электродвигателя частотным преобразователем шкафного исполнения предназначен для автоматизации режимовуправления, электрической защиты и оптимизации режимов работыэлектрического привода насосных агрегатов. СУ обеспечивает плавный пуск,остановку и автоматическое регулирование скорости электрического приводанасосов с переменным и постоянным частотным преобразователем (ЧП) взаданном диапазоне давления. СУ должна обеспечивать управление в двух режимах: автоматический и ручной. Каждая СУ укомплектуется взрывозащищенным выноснымпультом, датчиком давления.Основные требования:1. Станции управления (СУ)шкафного исполнения с преобразователями частоты:Исполнение - в металлических шкафах;Степенью защиты - IP54;Категории размещения - У1 (ГОСТ 15150-69);Температура окружающего воздуха, С - от -40 до +45.2. Частотный преобразователь:Напряжение сети, В 3 AC - 380 ... 500;Входная частота, Гц - 45-55;Выходная частота, Гц - 0 … 320;Частота импульсов, кГц - 4;Cos F &gt; 0.95КПД &gt; 97%Номинальный выходной ток, А - 60;Номинальный входной ток, А – 63;Тип питающей сети – TN.Температура окружающей среды, С - от – 10 до +60;Вид управления – Векторное без датчика скорости или скалярное (U/f) управление;Фиксированные частоты - 3 фиксированных - плюс 1 минимальная частота,параметрируемые;Пропускаемые частоты - 4, параметрируемые;Шаг задания частоты - 0,001 об/мин цифровое 12 бит аналоговое;Уровень шума - ≤ 60 dB(A) при частоте сети 50 Гц;Защита от ударов - согласно BGV A2;Уровень подавления помех - согласно стандарту ЭМС для приводов переменной скорости вращения согласно EN61800-3 (ограниченное распространение);Виды режимов торможения – торможение постоянным током, смешанное торможение; Форсированное воздушноеохлаждение силовой части. Гармонические колебания в THD (Total HarmonicDistortion) не превышают требуемых в стандарте EN 61000-3-12 или IEC61000-3-12 предельных значений.3. Датчик давления:Измеряемый параметр - абсолютное давление;Измеряемая среда - техническая вода;Диапазон измерения, атм - от 0 до 60;Температура окружающей среды, С - от - 40 до +40;Температура измеряемой среды, С - от +5 до+25;Способ монтажа датчика - штуцер М20х1,5;Материал - Hastelloy (сплав C-276);Выходной сигнал - 4-20 мА+HART;Степень защиты - IP66;Взрывозащита - 1ExdIICT5 АТЕХ.</t>
  </si>
  <si>
    <t>2625-1 Т</t>
  </si>
  <si>
    <t>Трансформатор напряжения</t>
  </si>
  <si>
    <t>однофазный, класс напряжения 35</t>
  </si>
  <si>
    <t>Трансформатор напряжения однофазный с литой изоляциейизмерительныйЗНОЛ.06-35 УХЛ2.1 предназначен для установки в комплектныераспределительныеустройства (КРУ) внутренней установки или другиезакрытые распределительные устройства (ЗРУ), а также для встраиваниявтокопроводы турбогенераторов и служат для питания цепейизмерения,автоматики, сигнализации и защиты в электрических установкахпеременного тока частоты 50 или 60 Гц в сетях с изолированной нейтралью.Условия эксплуатации:Высота установки над уровнем моря, м, не более - 1000;Температура окружающей среды при У3 - от -45С до +50С;Температура окружающей среды при Т3 - от -10С до +55С;Окружающая среда невзрывоопасная, не содержащая агрессивных газов ипаров в концентрациях, разрушающих металлы и изоляцию;Рабочее положение - вертикальное;Технические характеристики:З – заземляемый;Н - трансформатор напряжения;О - однофазный;Л - с литой изоляцией;06 - конструктивное исполнение;35 - класс напряжения, кВ;УХЛ2.1 - климатическое исполнение и категория размещения;Наибольшее рабочее напряжение, кВ - 40,5;Номинальная частота переменного тока, Гц - 50;Номинальное напряжение первичной обмотки, кВ - 35√3;Номинальное напряжение вторичной обмотки, В - 100√3;Номинальное напряжение дополнительной вторичной обмотки, В - 100/3;Классы точности основной вторичной обмоткипо ГОСТ 1983 - 0,2; 0,5;1;Предельная мощность вне класса точности, В•А - 600;Схема и группа соединения обмоток - 1/1/1-0-0;Испытательное напряжение:промышленной частоты, кВ - 80;Габаритные размеры (длина х ширина х высота), мм - 420 х 250 х 390;В комплект поставки входят:- трансформатор напряжения;Перечень необходимых документов при поставке:- паспорт;- техническое описание;- инструкция по эксплуатации;Используется для дооснощения и доукомплектования комплектного устройстванаружной установки на м/р "ЮЗК" (КРУН-35/6 кВ).</t>
  </si>
  <si>
    <t>5, 9, 10</t>
  </si>
  <si>
    <t>СБ</t>
  </si>
  <si>
    <t>2416-1 Т</t>
  </si>
  <si>
    <t>265141.000.000014</t>
  </si>
  <si>
    <t>Дозиметр</t>
  </si>
  <si>
    <t>прямопоказывающий</t>
  </si>
  <si>
    <t>Дозиметр ДП-24.Назначение - для измерения индивидуальных экспозиционных доз гамма-излучения.Технические характеристики:Температура, ° С - от минус 40 до плюс 50;Диапазон измерения, Р - от 0 до 50;Мощности экспозиционной дозы, Р/ч-Р/год - от 0,5 до 200;Диапазон энергий - от 0,1 МэВ до 2МеВ при отсутствии бета-излучения сэнергией выше, МэВ - 0,6.</t>
  </si>
  <si>
    <t>2417-1 Т</t>
  </si>
  <si>
    <t>265153.900.000029</t>
  </si>
  <si>
    <t>Прибор войсковой</t>
  </si>
  <si>
    <t>для химической разведки</t>
  </si>
  <si>
    <t>Войсковой прибор химической разведки медицинских служб (ВПХР).Назначение - для обнаружения в воде: зарина, зомана, V-газов, сернистогои азотистого ипритов, хлорциана, синильной кислоты и ее солей,содержащих мышьяк ОВ, алкалоидов и солей тяжелых металлов; в фураже -зарина, зомана , V-газов, сернистого и азотистого иприта, люизита,синильной кислоты, хлорциана, фосгена и дифосгена; в воздухе и на разныхпредметах - зарина, зомана, V-газов, иприта, сернистого и азотистоголюизита, синильной кислоты, хлорциана, мышьяковистого водорода, фосгенаи дифосгена.Можно также провести отбор проб воды, продуктов, почвы и другихматериалов для их обследования в химической лаборатории. Оснащениеприбора дает возможность выполнять основные задачи медицинскойэкспертизы воды и продовольствия. Прибор находится в медицинском пунктечасти. Без обновления можно провести 80-90 анализов, из них 30-40 впробах воды и 40-50 в сыпучих продуктах или в воздухе или на предметах.</t>
  </si>
  <si>
    <t>308-3 Т</t>
  </si>
  <si>
    <t>Пеногаситель</t>
  </si>
  <si>
    <t>для контроля вспенивания в технологических процессах</t>
  </si>
  <si>
    <t>Антивспениватель, для контроля пены в аминовом растворе OASE на основеМДЭА BASF в процессе переработки газа для проекта "Строительствоустановки сероочистки ПНГ Прорвинской группы месторождений".Предназначен для дальнейшего технического сопровождения работы установкиаминовой очистки, не требует замены. По рекомендации производителя, всоответствии с руководством по эксплуатации к аминовому раствору OASE наоснове МДЭА, Компании "BASF SE" (Германия), а также для исключениянарушения технологического режима работы аминовой установки, наустановке используется антивспениватель марки "SAG 7133". Применениедругих типов антивспенивателя не допускается.Технические характеристики:Марка - "SAG 7133"Жидкость - немного вязкая;Цвет - белый;Активные ингридиенты, %- 10;Удельный вес при 25 /25С - 1;рН- 7;Вязкость при 25 С - 600;Тип эмульсии - неионный, силиконовая антивспенивающая эмульсия SAG 7133;Подходящие разбавители, только вода.Дата выпуска Товара должна быть не ранее даты заключения договора напоставку Товара.</t>
  </si>
  <si>
    <t>309-3 Т</t>
  </si>
  <si>
    <t>Продукт (пеногаситель) специально разработан компанией "MerichemCompany" для проекта «Строительство установки сероочистки ПНГПрорвинской группы месторождений», для извлечения элементарной серы потехнологии LO-CAT. Предназначен для доливки и дальнейшего техническогосопровождения работы установки LO-CAT, любое изменение в составепродукта приводит к нарушению технологического режима. Для исключениянарушения технологического режима работы установки, применение от другихпроизводителей не допускается и предотвращение пенообразования;Технические характеристики:Цвет жидкости - желтый;Тип - ARI-802;Углеводороды нефтяные, CAS 64741-44-2 % масс - 30-60;Дистилляты нефтяные, гидроочищенные легкие, CAS 64742-47-8, % масс - 10-20;Пропиленгликоль, CAS 25322-69-4, % масс - 5-10;Алифатический спирт 1 - патентованный продукт, % масс - 1-5,0;Алифатический спирт 2 - патентованный продукт, % масс - 1-5,0;Парафиновый воск, CAS 8002-74-2, % масс - ≤1,0;Вязкость, сР - 10;Температура плавления/замерзания, °С - &lt;(&gt;&lt;&lt;)&gt;минус 30;Относительная плотность, фунт/галлон – 7;Удельный вес, при 25 С - 0,84.</t>
  </si>
  <si>
    <t>336-2 Т</t>
  </si>
  <si>
    <t>205956.200.000004</t>
  </si>
  <si>
    <t>Раствор</t>
  </si>
  <si>
    <t>буферный, для определения общей жесткости воды</t>
  </si>
  <si>
    <t>778 Упаковка</t>
  </si>
  <si>
    <t>Стандартные рН-буферные растворы.Назначение - для калибровки рН электродов (3×2фл 250мл 4,01/7,00/10,00).</t>
  </si>
  <si>
    <t>337-2 Т</t>
  </si>
  <si>
    <t>Раствор буферный pH7.Назначение - для калибровки рН-метров;Техническая характеристика:ОВП, мВ - 220;Значения водородного показателя - рН-7 (UH=427 мВ);Количество в упаковке, шт - 6;Объем упаковки, мл - 250;Условия поставки:Растворы должны поставляться в готовом виде во флаконах по 250мл.</t>
  </si>
  <si>
    <t>329-1 Т</t>
  </si>
  <si>
    <t>205943.960.000001</t>
  </si>
  <si>
    <t>Жидкость охлаждающая</t>
  </si>
  <si>
    <t>марка 40</t>
  </si>
  <si>
    <t>Антифриз (охлаждающая жидкость) для применения в стационарных газовыхдвигателях Ajax, Waukesha для тяжелых условий эксплуатации, при которыхтребуется высокий уровень теплообмена, защита от кавитации и длительнаязащита системы охлаждения. Без содержания в составе силикатов и фосфатовТехнические характеристики:Плотность при 20°С, кг/л - 1,070;Щелочной запас, мл - ≥2,5;pH, при 20°С - 8,4;Температура образования первых кристаллов, С - -37;Температура кипения, С - ≥129;Товар должен быть снабжен соответствующим паспортом, надлежащим образом,подтверждающим соответствие для использования в следующих газовыхдвигателях: Ajax, Waukesha.Требования к упаковке: Поставщик должен обеспечить поставку антифриза взаводских опломбированных тарах, способную предотвратить их отповреждения или порчи во время перевозки к конечному пункту назначения.Дата выпуска Товара должна быть не ранее даты заключения договора напоставку Товара.</t>
  </si>
  <si>
    <t>1848-2 Т</t>
  </si>
  <si>
    <t>282982.550.000002</t>
  </si>
  <si>
    <t>Мембрана</t>
  </si>
  <si>
    <t>для фильтра обратного осмоса</t>
  </si>
  <si>
    <t>Фильтр картриджный мембранный обратного осмоса предназначен дляустановки демерализованной воды. Применяется  дляобессоливания солоноватых вод до 5 г/л в промышленных системах обратногоосмоса.Техническая характеристика:Материал - композитный полиамид;Длина, мм- 1016;Наружный диаметр, мм- 200,10;Внутренний диаметр, мм- 28,60;Производительность, л/ч, не менее - 1650;Селективность, номинальная/минимум, % - 99.5/99.10;Максимальное рабочее давление, МПа, не более - 4,1;Максимальный перепад давления, МПа - 0,07 - 0,1;Рабочая температура, С - от 4 до 45;Соотношение концентрат/фильтрат на каждом элементе, не менее - 5/1;Мутность NTU, не более - 1;Содержание свободного хлора, мг/л, не более - 0,1;Максимальный входной поток, м3/ч- 17.</t>
  </si>
  <si>
    <t>2609-1 Т</t>
  </si>
  <si>
    <t>222129.700.000266</t>
  </si>
  <si>
    <t>обратный, из поливинилхлорида, диаметр 25 мм</t>
  </si>
  <si>
    <t>Клапан муфтовый типа "Утиный нос" (барботер).Назначение - для предотвращения попадания жидкой фазы раствора LO-CAT втрубопроводную систему подачи кислого газа и подачи воздуха в реакторена установке получения серы LO-CAT. Применяется для доукомплектацииустановки получения серы LO-CAT Merichem Company, США.Технические характеристики:Материал - каучук EPDM;Рабочая температура - от 25 до 65С;Рабочая среда:Внутри втулки - серовород H2S;Вне втулки - химический раствор LO-CAT;Внутренний диаметр, мм - 25;Толщина стенки, мм - 6;В комплектации хомут для крепления:Диаметр, мм - 27-51;Ширина, мм - 14;Толщина, мм - 0,6;Материал - сталь нержавеющая 304/316L.</t>
  </si>
  <si>
    <t>341-3 Т</t>
  </si>
  <si>
    <t>205956.900.000026</t>
  </si>
  <si>
    <t>Катализатор серы</t>
  </si>
  <si>
    <t>для получения серы из сероводорода и диоксида серы</t>
  </si>
  <si>
    <t>Продукт разработан компанией “Merichem Company” для проекта«Строительство установки сероочистки ПНГ Прорвинской группыместорождений» для извлечения элементарной серы по технологии LO-CAT.Предназначен для доливки и дальнейшего технического сопровождения работыустановки LO-CAT, любое изменение в составе продукта приводит кнарушению технологического режима. Для исключения нарушениятехнологического режима работы установки, применение от другихпроизводителей не допускается.Технические характеристики:Тип - ARI 340;Внешний вид - темно-красная жидкость;Запах - аммиачный;Состав - Вода, патентованный ингридиент А, D и Е;Изготовитель ингридиентов А, D и Е - «Merichem Company». Ингридиентыдругого изготовителя не допускаются;Массовая доля воды, % масс - &lt;(&gt;&lt;&lt;)&gt;50;Массовая доля активного вещества (патентованный продукт):Компонент А, % масс - &lt;(&gt;&lt;&lt;)&gt;12;Компонент D, % масс - &lt;(&gt;&lt;&lt;)&gt;45;Компонент Е, % масс - &lt;(&gt;&lt;&lt;)&gt;3;Водородный показатель, pH - 9,3 (прибл.);Температура плавления/замерзания, С - (-8) (17,6 °F) (прибл.);Начальная точка кипения и интервал кипения, С - (100) (212 °F);Точка вспышки, С - &gt; 93,3 (&gt; 200,0 °F);Предел воспламеняемости:- нижний предел воспламеняемости, % - нет;- верхний предел воспламеняемости, % - нет;Давление пара, Torr - 20 - 30;Относительная плотность - 1,26 (прибл.);Процент летучести, % - 55(прибл.);Предел взрываемости - не взрывоопасен;Окислительные свойства - не окисляющий;Поставщик несет полную ответственность за качество и соответствие товаратребованиям Заказчика. В случае нарушения, ухудшения технологическогорежима установки по причине поставки некачественной или другой химии(изменение одного или несколько ингридиентов состава, другогоизготовителя), поставщик обязан произвести за свой счет и средстваполную замену химии в системе LO-CAT заказчика и весь объемпоставленного по договору химии. Дата выпуска Товара должна быть неранее даты заключения договора на поставку Товара.</t>
  </si>
  <si>
    <t>11, 26, 27, 28, 29</t>
  </si>
  <si>
    <t>307-3 Т</t>
  </si>
  <si>
    <t>204120.200.000000</t>
  </si>
  <si>
    <t>Вещество поверхностно-активное</t>
  </si>
  <si>
    <t>органическое, анионионоактивное</t>
  </si>
  <si>
    <t>Продукт разработан компанией “Merichem Company” для проекта«Строительство установки сероочистки ПНГ Прорвинской группыместорождений» для извлечения элементарной серы по технологии LO-CAT.Предназначен для доливки и дальнейшего технического сопровождения работыустановки LO-CAT, любое изменение в составе продукта приводит кнарушению технологического режима. Для исключения нарушениятехнологического режима работы установки, применение от другихпроизводителей не допускается.Тип - ARI-600J;Внешний вид - бесцветная жидкость;Запах - слабый спиртовой;Состоит из воды, изопропилового спирта и патентованного ингридиента J;Массовая доля активного вещества - патентованный продукт:Компонент J, % масс- &lt;(&gt;&lt;&lt;)&gt;25;Массовая доля изопропиловый спирт, % масс- &lt;(&gt;&lt;&lt;)&gt;3;Массовая доля воды % масс-остальноеТемпература плавления/замерзания, °С- 0;Водородный показатель (pH) - 7,5 (прибл.)Относительная плотность - 1,02 (прибл.)Процент летучести, % - 69  (прибл.)</t>
  </si>
  <si>
    <t>354-2 Т</t>
  </si>
  <si>
    <t>205959.600.000077</t>
  </si>
  <si>
    <t>буферный, pH 9,21</t>
  </si>
  <si>
    <t>Атырауская область, м/р Прорва НГДУ "Жылыоймунайгаз"</t>
  </si>
  <si>
    <t>Продукт разработан компанией “Merichem Company” для проекта«Строительство установки сероочистки ПНГ Прорвинской группыместорождений».  Предназначен для дальнейшего технического сопровожденияработы установки LO-CAT, любое изменение в составе продукта приводит кнарушению технологического режима. Для исключения нарушениятехнологического режима работы установки, применение от другихпроизводителей не допускается.Технические характеристики:Тип - ARI - 350C;Внешний вид - жидкость бесцветная или желтоватая;Состав - вода и патентованного ингридиента А компании «Merichem Company»Массовая доля воды, % масс - 51-90;Массовая доля активного вещества - патентованный продукт, % масс - 10-49;Температура плавления/замерзания, С - (- 20);Водородный показатель (рН) – 9,5-12,4 (1% раствор);Относительная плотность – 1,1-1,4;Поставщик несет полную ответственность за качество и соответствие товаратребованиям Заказчика. В случае нарушения, ухудшения технологическогорежима установки по причине поставки некачественной или другой химии(изменение одного или несколько ингридиентов состава, другогоизготовителя), поставщик обязан произвести за свой счет и средстваполную замену химии в системе LO-CAT заказчика и весь объемпоставленного по договору химии. Дата выпуска Товара должна быть неранее даты заключения договора на поставку Товара.</t>
  </si>
  <si>
    <t>11, 13, 14, 26, 27, 28, 29</t>
  </si>
  <si>
    <t>355-2 Т</t>
  </si>
  <si>
    <t>356-2 Т</t>
  </si>
  <si>
    <t>357-2 Т</t>
  </si>
  <si>
    <t>Атырауская область, Станция Кульсары, Кульсаринский участок УПТОиКО</t>
  </si>
  <si>
    <t>11, 14, 26, 27, 28, 29</t>
  </si>
  <si>
    <t>358-2 Т</t>
  </si>
  <si>
    <t>020240000555</t>
  </si>
  <si>
    <t>403-2 Р</t>
  </si>
  <si>
    <t>400-2 Р</t>
  </si>
  <si>
    <t>внеконтрактный</t>
  </si>
  <si>
    <t>1 Р</t>
  </si>
  <si>
    <t>024010.299.000003</t>
  </si>
  <si>
    <t>Работы по озеленению и сопутствующие к ним</t>
  </si>
  <si>
    <t>Работы по озеленению и сопутствующие к ним (снос и подготовка к посадке зеленых насаждений, посадка, пересадка зеленых насаждений)</t>
  </si>
  <si>
    <t xml:space="preserve">Қоғам аумағын көгалдандыру  (Басқару аппараты) </t>
  </si>
  <si>
    <t>Озеленению прилегаемой территории Общества (АУП)</t>
  </si>
  <si>
    <t>11,28,29</t>
  </si>
  <si>
    <t>1-1 Р</t>
  </si>
  <si>
    <t>2494 Т</t>
  </si>
  <si>
    <t>2495 Т</t>
  </si>
  <si>
    <t>ДТ</t>
  </si>
  <si>
    <t>Автомобиль</t>
  </si>
  <si>
    <t>специализированный, ассенизаторский</t>
  </si>
  <si>
    <t>Агрегат АКН на шасси автомобиля повышенной проходимости.Назначение - для сбора и транспортировки газового конденсата, нефти,нефтепродуктов и неагрессивных технологических жидкостей.Доступ к люку горловины (с обратными клапанам) осуществляется с площадкиобслуживания, выполненной из просечного листа с противоскользящимэффектом.Также площадка обслуживания оборудована складным защитным ограждением повсей длине цистерны.Подъем на площадку обслуживания обеспечивает металлическая лестница вбоковой части цистерны со ступенями, исключающими скольжения.Крепление цистерны к надрамнику - при помощи металлических стяжных лент.Крепление надрамника к раме шасси - при помощи металлических стремянок спружинными компенсаторами.Между надрамником и рамой шасси предусмотрена резиновая прокладка-демпфер.Внутри цистерны установлены устройства для уменьшения силы ударажидкости о стенки цистерны при изменении скорости движения автоцистерны.Базовое шасси - автомобиль повышенной проходимости;Колесная формула - 6х6 с односкатной ошиновкой;Пусковой жидкостной подогреватель двигателя шасси;Двигатель:Тип двигателя - дизельный, с турбонаддувом;Номинальная мощность, л.с., не менее - 290;Габаритные размеры агрегата (ДхШхВ), мм, не более - 9000х2550х3800;Масса агрегата с нагрузкой, кг, не более - 21600;Распределение полной массы:На шины передних колес, кг, не более - 5800;На шины задней тележки, кг, не более - 15800;Цистерна:Объём цистерны, м3, не менее - 10;Количество секций - 1 (одна),Толщина листа обечайки, мм, не менее - 5;Толщина переднего донышка, мм, не менее - 5;Толщина заднего донышка, мм, не менее - 5;В нижней части заднего донышка расположен тех. отсек, имеющий фланцевоеисполнение, диаметром, мм, не менее - 500 (Для удобства очисткицистерны).Средства измерения для определения величины разряжения в цистерне наавтоцистерне применяется мановакуумметр, класс точности, не более - 2,5.Цистерна оснащена уровнемером.Шпангоуты - наружные, не менее в двух местах.Пеналы для рукавов, шт - 2, металлические или пластиковые по обеимсторонам цистерны.Напорно-всасывающий условным диаметром, мм, не менее - 77, длина, м, неменее - 6 (бензомаслостойкий, армированный, выполнен в антистатическомисполнении) с комплектом искробезопасных замков БРС из металлов, недающих искру.Прожектор, шт, не менее -2, во взрывозащищенном исполнении,обеспечивающий освещенность, лк, не менее - 10 в ночное время суток нарасстоянии, м, не менее - 2 метров.Надписи:Огнеопасно с левой, правой сторон, на заднем днище.Оборудование:Технические характеристики насоса:Производительность, м3/ч, не менее - 310;Максимальное разряжение, МПа - 0,08;Рабочее давление, МПа, не менее - 0,06;Глубина всасывания, м, не менее - 4;Защиты вакуумной установки- первый запорный клапан в горловине; второйзапорный клапан в ресивере; вакуумный клапан (-0,8 кг/см2); клапанизбыточного давления (0,4 кг/см2); датчик предельного заполнения сотключением двигателя шасси.Привод насоса - карданная передача от КОМ;Взрывозащищённом исполнении.Доработка шасси для перевозки легковоспламеняющихся жидкостей:Пренос глушителя;Искрогаситель;Защита топливного бака;Проблесковый маяк, шт - 1 (оранжевого цвета);Ящик для песка с надписью «ПЕСОК», шт - 1;Ящик для кошмы с надписью «КОШМА», шт - 1;Огнетушитель, шт - 2 (ОП-6 в пластиковых пеналах);Катушка заземления:Длина троса, м, не менее - 10;Диаметр троса, мм, не менее - 4;Электрическое сопротивление, Ом - 10;Длина клина мм, не более - 228, шт - 1;Цепь заземления, шт - 1;Экранирование электропроводки;Заднее защитное устройство;Крепление для информационной таблички класса опасности и таблички 3-гокласса опасности (легковоспламеняющиеся жидкости), шт - 2;Тахограф (устройства для регистрации скорости, режима труда и отдыхаводителей).Расположение запасного колеса - на заднем свесе.Крюк буксирный (задний).Средства безопасности:Медицинская аптечка, шт, не менее - 1;Знак аварийной остановки, шт, не менее - 1;Упор противооткатный, шт, не менее - 2;Домкрат гидравлический грузоподъемностью, т, не менее - 10;Комплект инструментов;Дополнительное оснащение:Кондиционер в кабине водителя.Логотип -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следующимхарактеристикам:Пластиковый корпусГЛОНАСС/GPS антенна внутренняя;GSM/GPRS антенна внутренняя;ГЛОНАСС/GPS приемник чувствительность, дБм, не менее - 165, холодныйстарт, с - 25, горячий старт, с - 1;Точность определения координат, м, не хуже - 5;GSM модем: GSM 850/900/1800/1900, GPRS класс 12;Размер внутренней памяти, Мб, не менее - 16;Максимальное количество точек во внутренней памяти 450000;Размер внешней памяти до 32 Гб, при использовании micro SD-карты до 2500 000 точек на каждый Гб;Тип SIM-карт Nano SIM, шт - 2;Акселерометр встроенный;Интерфейс связи с ПК: USB 2.0;Тип элементов питания: Li-Ion аккумулятор, мАч - 600;Аналогово-дискретные и частотно-импульсные входы, шт,  не менее - 6,диапазон напряжений,  В - 0-33, максимальная измеряемая частота,&lt;(&gt;,&lt;)&gt;кГц -4;Транзисторные выходы (выход 0/1) не менее 4 шт., максимальноенапряжение, В - 30, ток, мА, не более - 80.;CAN: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возможность создания алгоритмов(«EasyLogic»);Пылевлагозащита не менее IP54;Рабочий диапазон температур от -40 до +85 °C;Рабочее напряжение питания 9-39 В, защита от любых импульсных бросков вбортовой сети автомобиля;Предельно допустимое напряжение на входе питания от -900 до +200В;Диапазон измеряемых напряжений ДАВ 0-33В;Максимальное напряжение, подключаемое к выходу терминала 30В.Номер порта зависит от типа GSM/GPS-терминала и требует уточнения приего настройке;ДРТ (датчик расхода топлива): передача данных посредством GPS систем;БСМ (бортовая система мониторинга): фиксирование нарушении скоростногорежима, резкого торможения и ускорения, ремня безопасности, включениеближнего света фар, звукового оповещения о нарушении и ключаидентификации водителя.Иные требования:Перед поставкой агрегата заказчику поставщик обязан:Провести предпродажную подготовку и техническое обслуживание в начальныйпериод эксплуатации (ТО-2500).Показание одометра (километр) шасси при поставке агрегата не должнопревышать расстояние от завода изготовителя шасси, монтажа верхнегооборудования до пункта назначения заказчика.При передаче агрегата Заказчику, Поставщик обязан обеспечить присутствиесертифицированного специалиста для наглядной демонстрации работы техникии особенностей ее экспл</t>
  </si>
  <si>
    <t>специализированный, установка буровая, глубина бурения более 10000 м</t>
  </si>
  <si>
    <t>Установка подъёмная на шасси автомобиля повышенной проходимости.Назначение - для ремонта нефтяных и газовых скважин;Выполняемые операции:- мобильное передвижение от скважины к скважине;- спуско-подъемные операции, в том числе с насосными штангами и насосно-компрессорными трубами;- ликвидация аварий;Монтажно-транспортная база установки:Автомобиль повышенной проходимости с колёсной формулой 6х6 с односкатнойошиновкой с предпусковым подогревателем двигателя;Двигатель - дизельный с турбонадувом;Мощность, кВт, не менее (л.с.) - 169 (230);Масса в транспортном положении, кг, не более - 21 000;Габаритные размеры установки в транспортном положении, мм (ДхШхВ), неболее - 10600х2550х4260;Нагрузка полная:На переднюю ось, кг, не более - 5 400;На ось задней тележки, кг, не более - 15 700;Отключение раздаточной коробки при работе верхнего оборудования- РУЧНОЕ;Кабина машиниста - утепленная;Имеет 2 электрические печки, в т. ч. 1- с обдувом стекол, пультмашиниста, модуль управления MУ-150.Технические характеристики:Допускаемая нагрузка на крюке, тс, не менее - 40;Максимально допускаемая нагрузка на крюке, тс, не менее - 50;Высота подъёма крюка, м, не менее - 14;Лебёдка однобарабанная;Домкраты вывешивания:Передние механические, винтовые, шт - 2;Задние гидравлические, двухстороннего действия, шт - 2;Промежуточные гидравлические, шт - 2;Талевая система: оснастка - 3х4;Диаметр талевого каната, мм - 22;Пульт управление домкратами, расположен сбоку в задней части подъёмника.Мачта:Вышка двухсекционная телескопическая прямоугольная с открытой переднейгранью.Длина кабеля выносного пульта управления подъёмом вышки, м, не менее -20;Освещение мачты, оборудования установки и рабочих мест (освещенность:ротора, лк, не менее - 100, лебедки, лк, не менее - 75, талевого блока,лк, не менее - 30, приемных мостков, лк, не менее - 10);Светодиодные светильники во взрывозащищённом исполнении, от бортовойсети автомобиля напряжением, В - 24 или от внешнего источника питанияпеременного тока напряжением, В - 220, частотой, Гц - 50;Ограничитель грузоподъёмности для отключения привода лебёдки и включениятормоза лебёдки при превышении нагрузки;Противозатаскиватель (ограничитель подъёма крюкоблока) -электропневматический с звуковым сигналом;Индикатор веса - ДЭЛ-150 комплекс приборов, соединенных цифровой линиейсвязи;Состав базовой комплектации индикатора:Модуль управления - 150, (модуль управления-150С 4П);Датчик нагрузки - 130;Модуль индикации, С - 140;Устройство звуковой сигнализации (сирена);Станция кнопочная;- стабилизированный источник питания;- отображение нагрузки на дополнительной шкале «верньер» модуляиндикации;- модуль индикации - 140С (кабель связи, м, не менее - 15);- датчик нагрузки - 130 (кабель связи, м, не менее - 15);- преобразователь давления - 140Д (кабель связи, м, не менее - 35);- блок питания, В - 220/24 с кабелем питания до модуля управления, м -150, не менее - 35.Кабель блокировки лебедки:Подача звукового сигнала при превышении установленных параметров;Модача управляющего сигнала при превышении установленных значенийнагрузки;Конфигурация терминала должна разрешать отправку данных со всеханалоговых входов.Климатическое исполнение подъемника:- температурный режим в условиях эксплуатации - от минус 40 С  до плюс40 С;Дополнительное  оснащение:Ключ гидравлический ГКШ-400У.Назначение - для быстрого, безопасного, точного свинчивания иразвинчивания НКТ с наружными диаметрами, мм - 48, 60, 73, и 89,насосных штанг ГОСТ13877-96 с условными диаметрами, мм - 13,16,19,22, и25.Вид климатического исполнения УХЛ1.Технические характеристики:Объемная подача в гидроключ, л/мин:- минимальная - 20;- номинальная - 120;- максимальная - 180.Давление нагнетания, Мпа (кгс/см2):- номинальное - 10 (100);- максимальное - 20(200);- пиковое - 24(240);Частота вращения ротора, об/мин - 1степени:- при номинальной объемной подаче - 1,3(78);- при максимальной объемной подаче - 1,95 (117);Крутящий момент на роторе, Н*м(кгс*м):- при номинальном давлении нагнетания - 1864(190);- при максимальном давлении нагнетания - 3730(380);- при пиковом давлении нагнетания - 4415(450) ;Масса с устройством стопорным (нижний захват), кг - 170;Комплектация ключа:- шланг, диаметром, мм - 25, РВД25,33х1,5;- инструмент предохранительный;- ролик-хомут;- хомут;р- реактивная тяга;- стальной канат, мм - 12;- зажимы под канат, мм - 12;м- масляный шприц;- быстроразъемное соединение БР.00.000 и БР.00.000-01;-- комплект запасных частей.(Заказчик в праве вносить поправки в Техническую спецификацию, еслидальнейшее эксплуатация гидравлического ключа не представляетсяцелесообразным)Спайдер СПГ- 50.Назначение - для захвата НКТ и бурильных труб и удержания их на весу вустье нефтяных скважин в процессе спускоподъемных операции при ремонте ибурении скважин.Допустимая нагрузка, кН(т) - 500(50);Диаметры захватываемых труб, мм - 48-89;Привод перемещения клиньев - гидравлический или пневматический; рабочеедавление, мПа - 3-5/0,6-0,9;Габаритные размеры, мм - 565х480х360;Масса, кг - 120;Вспомогательная гидроприводная лебедка, тс -  на 1,2;Комплект прямых трубных ключей «RIDGID», размеры ключа, мм - 350, шт -1, (для НКТ-60 мм.), 450 мм - 1 шт. (для НКТ-73 мм.) и 600 мм - 1 шт.(для 89 мм);Технические характеристики трубных ключей: - особо прочная рукоятка; - сменная губка (легированная сталь двойной закалки) на рукоятке; - сменная верхняя подвижная губка (легированная сталь двойной закалки); - сменная незаедающая регулировочная гайка; - сменная вставка - пружина; - отверстие в рукоятке для подвешивания на рабочем месте;-  прочный чугунный корпус и рукоять двутаврового сечения с подвижнойкованой верхней щекой, самоочищающуюся резьбу и сменные верхнюю и нижнюющеки.Комплект ключей (применяемые при проведениях монтажно-демонтажных работпри спуско-подъемных операциях на скважинах насосно-компрессорных труб,в том числе с помощью ключа-автомата и механического ключа) для НКТКТГУ:- 60, шт, не менее - 1;- 73, шт, не менее - 1;- 89, шт, не менее - 1;Комплект ручных штанговых ключей КШР для свинчивания-развинчиваниярезьбовых соединений насосных штанг с условными диаметрами:- 19, шт, не менее - 1;- 22, шт, не менее - 1;- 25, шт, не менее - 1 ;Средства безопасности:- стремянка - установочная для обслуживания двигателя шасси.- автомобильный гидравлический домкрат грузоподъёмностью, т, не менее -10;- огнетушитель ОП-10;- медицинская аптечка;- знак аварийной остановки;- упор противооткатный;- набор инструментов;- проблесковый маячок оранжевого цвета;Дополнительное оснащение и доработка:- кондиционер в кабине водителя;- ЗИП;- контурная маркировка светоотражающим материалом по СТ РК ГОСТ 512053-2001 и СТ РК ГОСТ 41.104-2001;Логотип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t>
  </si>
  <si>
    <t>специализированный, автоцистерна, объем более 15 м3, но не более 30 м3</t>
  </si>
  <si>
    <t>Автопоезд - автоцистерна c прицепом нефтепромысловая.Назначеие - для перевозки сырой нефти, нефтесодержащих жидкостей,пластовых вод, солевых и глинистых растворов и подачи их к передвижнымнасосным и смесительным установкам при проведении различных промывочно-продавочных работ в нефтяных и газовых скважинах.Технические характеристики:Цистерна калиброванная, односекционная, чемоданного типа, что даетнаибольшую вместимость при меньших габаритах и обеспечивает низкий центртяжести;Объем цистерны, м3, не менее - 10;Цистерна оборудована системой подогрева жидкости от установки типа"ППУ";Доступ к люку (алюминиевая крышка горловины) наливной горловиныосуществляется с площадки обслуживания, выполненной из просечного листас противоскользящим эффектом.Также площадка обслуживания оборудована складным защитным ограждениемвысотой, м, не менее - 1,20 по всей длине цистерны;Складной механизм ограждения позволяет транспортному средству находитьсяв допустимых габаритах;Подъем на площадку обслуживания обеспечивает металлическая лестница взадней части цистерны со ступенями, исключающими скольжения;Цистерна устанавливается на ложементы и крепится к станине стяжнымилентами;В местах контакта цистерны ложементов предусмотрены усиливающие накладкии резиновый демпфер;Станина фиксируется к раме транспортного средства при помощи стремянок спружинными компенсаторами;Внутреннее покрытие цистерны - антикоррозионное;Внутри цистерны установлены устройства для уменьшения силы ударажидкости о стенки цистерны при изменении скорости движения автоцистерны;Стенки цистерны, мм, не менее - 4;Цистерна оборудована - дыхательным клапаном;Трубопровод для слива оснащен шаровым краном условным проходом ДУ 100 сбыстроразъемными соединениями для присоединения рукавов;Надписи - «ОГНЕОПАСНО» - с левой и правой стороны;Крепление для информационной таблички класса опасности и установленныетаблички 3-го класса опасности (легковоспламеняющиеся жидкости), шт - 2;Пеналы для рукавов, шт - 2, пластиковые или металлические и рукавасливные с быстроразъемными соединениями с условным проходом ДУ - 100, шт- 2;Цвет цистерны - оранжевый;Базовое шасси: автомобиль повышенной проходимости с колесной формулой 6х 6, односкатной ошиновкой с предпусковым подогревателем двигателя;Двигатель:Тип двигателя дизельный, с турбонаддувом;Рабочий объём цилиндров, см3, не менее - 11,7;Максимальная мощность, л.с., не менее - 290;Габаритные размеры автоцистерны (ДхШхВ), мм, не более - 9300х2550х3200;Распределение полной массы, кг:- на передний мост, не более - 5 600;- на заднюю тележку, не более - 15 500;Топливный бак - один, л, не менее - 200;Характеристика прицепа цистерны:Прицеп-цистерна нефтепромысловая с объемом, м3, не менее - 8,эксплуатируется в составе автопоезда.Цистерна калиброванная, чемоданного типа, односекционная.Для обслуживания наливной горловины (алюминиевая крышка горловины),цистерна оборудована- лестницей со ступенями, исключающими скольжения иплощадкой для обслуживания (площадка обслуживания из просечного листа спротивоскользящим эффектом) и складным защитным ограждением высотой, м,не менее - 1,20 по всей длине цистерны.Цистерна устанавливается на ложементы и крепится к станине стяжнымилентами.Цистерна оборудована - дыхательным клапаном.Надписи - «ОГНЕОПАСНО» - с левой и правой стороны.Крепление для информационной таблички класса опасности и установленныетаблички 3-го класса опасности (легковоспламеняющиеся жидкости), шт - 1;Внутреннее покрытие цистерны - антикоррозионное;Толщина листа обечайки, мм - 4;Толщина донышек, мм - 4;Трубопровод для слива оснащен шаровым краном условным проходом ДУ 80 сбыстроразъемными соединениями для присоединения рукавов.Пеналы для рукавов, шт - 2, пластиковые или металлические и рукавасливные с быстроразъемными соединениями с условным проходом ДУ 80, шт -2;Рессорная зависимая подвеска. Количество осей / колес (в том числезапасных), шт. -  2/4 (1);Максимально допустимая полная масса прицепа-цистерны, кг, не более - 15000;Габаритные размеры прицеп - цистерны (ДхШхВ), мм, не более -7900х2550х2900;Средства безопасности:Медицинская аптечка, шт - 1;Знак аварийной остановки, шт - 1;Упор противооткатный, шт - 2;Домкрат гидравлический грузоподъемностью, т - 10 и комплектинструментов;Дополнительное оснащение и доработка:Кондиционер в кабине водителя.Логотип -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следующимхарактеристикам:Пластиковый корпус;ГЛОНАСС/GPS антенна внутренняя;GSM/GPRS антенна внутренняя;ГЛОНАСС/GPS приемник чувствительность, дБм, не менее - 165, холодныйстарт, с - 25, горячий старт, с - 1;Точность определения координат, м, не хуже - 5;GSM модем: GSM 850/900/1800/1900, GPRS класс 12;Размер внутренней памяти, Мб, не менее - 16;Максимальное количество точек во внутренней памяти 450000;Размер внешней памяти, Гб, до - 32, при использовании micro SD-карты до2 500 000 точек на каждый Гб;Тип SIM-карт Nano SIM, шт - 2;Акселерометр встроенный;Интерфейс связи с ПК - USB 2.0;Тип элементов питания: Li-Ion аккумулятор, мАч - 600;Аналогово-дискретные и частотно-импульсные входы, шт, не менее - 6,диапазон напряжений, В - 0-33;Максимальная измеряемая частота, кГц - 4;Транзисторные выходы (выход 0/1), шт, не менее - 4;Максимальное напряжение, В - 30;Ток, мА, не более - 80;CAN: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возможность создания алгоритмов(«EasyLogic»);Пылевлагозащита не менее IP54;Рабочий диапазон температур - от -40 до +85 °C;Рабочее напряжение питания, В - 9-39, защита от любых импульсных бросковв бортовой сети автомобиля;Предельно допустимое напряжение на входе питания, В - от -900 до +200;Диапазон измеряемых напряжений ДАВ, В - 0-33;Максимальное напряжение, подключаемое к выходу терминала, В - 30;Номер порта зависит от типа GSM/GPS-терминала и требует уточнения приего настройке;ДРТ (датчик расхода топлива) - передача данных посредством GPS систем;БСМ (бортовая система мониторинга) - фиксирование нарушении скоростногорежима, резкого торможения и ускорения, ремня безопасности, включениеближнего света фар, звукового оповещения о нарушении и ключаидентификации водителя.Доработка шасси для перевозки легковоспламеняющихся жидкостей - переносглушителя; искрогаситель;Защита топливного бака;Проблесковый маяк, шт - 1 (оранжевого цвета);Ящик для песка с надписью «ПЕСОК», шт - 1;Ящик для кошмы с надписью «КОШМА», шт - 1;огнетушитель - 2 шт (ОП-6 в пластиковых пе</t>
  </si>
  <si>
    <t>специализированный, автокран, грузоподъемность не менее 8 т, но не более 40 т</t>
  </si>
  <si>
    <t>Автомобильный кран грузоподъемностью 25 тонн на шасси автомобиляповышенной проходимости- предназначен для погрузки и разгрузки грузов,строительные работы, монтажные работы и работы, связанные сэнергетическим строительством.Основные технические характеристики крана:Подъемные характеристики:Максимальная грузоподъемность, т, не менее - 25;Грузовой момент, тм, не менее - 80;Длина стрелы, м, не менее - 21,6;Скорость передвижения, км/ч, не менее - 60,0;Опорный контур, м, не менее - 5,70 х 6,00;Габаритные размеры в транспортном положении, мм, не более - 11 200 х 2550 х 3 800;Зона работы, гр.- 360;Распределение нагрузки на дорогу:Через шины передних колес, т.с, не более - 6;Через шины колес тележки, т.с не более - 15,6;Телескопическая стрела - 3-х секционная длиной, м, не менее - 21,6обеспечивает оптимальные грузовысотные характеристики;Привод механизмов крана гидравлический от насоса, приводимого в действиедвигателем шасси.Гидропривод обеспечивает легкость и простоту управления краном,плавность работы механизмов, широкий диапазон скоростей, получениенизких посадочных скоростей и совмещение нескольких крановых операций.Приборы безопасности для стреловых кранов-обеспечивает защиту крана отперегрузки и опрокидывания при подъеме груза, от повреждения крана приработе в стесненных условиях (координатная защита), от столкновениямеханизмов крана с проводами линии электропередач (защита от опасногонапряжения), а также регистрацию линейных и нагрузочных параметровкрана. (Ограничитель грузоподъемности. Ограничитель грузового момента.Ограничение движений крана. Измерение и отображение линейных инагрузочных параметров крана. Координатная защита. Регистраторпараметров. Контроль параметров шасси и крановой установки. Управлениеэлектрооборудованием крановой установки и шасси).Технические характеристики:Двигатель - дизельный, с турбонаддувом мощностью, л.с., не менее - 300;Колёсная формула 6 х 6 с односкатной ошиновкой;Кондиционер в кабине водителя;Средства безопасности:Медицинская аптечка, шт - 1;Знак аварийной остановки, шт - 1;Упор противооткатный, шт - 2;Домкрат гидравлический грузоподъемностью, т - 10 и комплектинструментов;Дополнительное оснащение и доработка:Логотип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следующимхарактеристикам:Пластиковый корпус;ГЛОНАСС/GPS антенна внутренняя;GSM/GPRS антенна внутренняя;ГЛОНАСС/GPS приемник чувствительность, дБм, не менее -165, холодныйстарт, с - 25, горячий старт, с - 1;Точность определения координат, м, не хуже - 5;GSM модем: GSM 850/900/1800/1900, GPRS класс 12;Размер внутренней памяти, не менее - 16 (Мб);Максимальное количество точек во внутренней памяти 450000;Размер внешней памяти до 32 Гб, при использовании micro SD-карты до 2500 000 точек на каждый Гб;Тип SIM-карт Nano SIM, шт - 2;Акселерометр встроенный;Интерфейс связи с ПК - USB 2.0;Тип элементов питания: Li-Ion аккумулятор, мАч - 600;Аналогово-дискретные и частотно-импульсные входы, шт, не менее - 6,диапазон напряжений, В - 0-33, максимальная измеряемая частота, кГц - 4;Транзисторные выходы (выход 0/1), шт, не менее - 4, максимальноенапряжение,  В - 30, ток, мА, не более - 80;CAN: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 возможность создания алгоритмов(«EasyLogic»);Пылевлагозащита не менее IP54;Рабочий диапазон температур - от -40 до +85 °C;Рабочее напряжение питания, В - 9-39, защита от любых импульсных бросковв бортовой сети автомобиля;Предельно допустимое напряжение на входе питания, В - от -900 до +200;Диапазон измеряемых напряжений ДАВ, В - 0-33;Максимальное напряжение, подключаемое к выходу терминала, В - 30;Номер порта зависит от типа GSM/GPS-терминала и требует уточнения приего настройке;ДРТ (датчик расхода топлива) - передача данных посредством GPS систем;БСМ (бортовая система мониторинга) - фиксирование нарушении скоростногорежима, резкого торможения и ускорения, ремня безопасности, включениеближнего света фар, звукового оповещения о нарушении и ключаидентификации водителя.Иные требования:Перед поставкой автокрана заказчику поставщик обязан:- провести частичное и полное техническое освидетельствование с участиемпредставителей заказчика и специалиста департамента Комитетаиндустриального развития и промышленной безопасности МИР РК. Датаосвидетельствования и его результаты записываются в паспорте автокрана.- провести предпродажную подготовку и техническое обслуживание вначальный период эксплуатации (ТО-2500).Показание (километр) одометра шасси при поставке подъемника не должнопревышать расстояние от завода изготовителя шасси, монтажа верхнегооборудования до пункта назначения заказчика.При передаче автокрана Заказчику Поставщик обязан обеспечить присутствиесертифицированного специалиста для наглядной демонстрации работы техникии особенностей ее эксплуатации.Автомобиль должен соответствовать требованиям ТР ТС 018/2011.В соответствии с приказом МИР РК от 31.03.2015 года №389, показательэнергоэфективности (ЭЭ) должен соответствовать значению ЭЭ=55%.Перечень документов при поставке:- паспорт крана, руководство по эксплуатации, сертификаты, акт опроведении полного технического освидетельствование изготовителем илиэкспертной организацией;- паспорта, сертификаты и руководство по эксплуатации на покупныекомплектующие изделий и сервисная книжка с отметкой о прохождениипредпродажной подготовки, и набор документов автомобиля для регистрациив Государственной корпорации и регистрационно-экзаменационныхподразделениях органов внутренних дел РК, согласно Приложение 1 кприказу МВД Республики Казахстан от 2 декабря 2014 года № 862;- разрешение на применение технических устройств на опасныхпроизводственных объектах;- соответствующие документы о соответствия транспортного средства ТР ТС018/2011 и к энергоэффективности транспорта. Все документы нагосударственном или русском языке;Документы, составленные на ином языке, кроме государственного илирусского языка, переводятся на государственный или русский языки идолжны иметь удостоверяющие подписи нотариуса о верности перевода либодругого лица, имеющего право совершать такие действия.Утилизационный сбор оплачивается производителем (импортером).</t>
  </si>
  <si>
    <t>специализированный, цементировочный</t>
  </si>
  <si>
    <t>Агрегат специальный цементировочный на шасси автомобиля повышеннойпроходимости.Назначение - для цементирования, опрессовки и проведения промывочно-продавочных работ на скважинах;Технические характеристики:Колесная формула - 6х6 с односкатной ошиновкой;Двигатель - дизельный с турбонаддувом;Мощность, кВт, не менее - 220 (с предпусковым подогревателем двигателя);Технические характеристики:Расположение всасывающего коллектора - боковое (с обеих сторон);Насос высокого давления:Назначение - для нагнетания цементного и глинистого раствора;Тип - двухпоршневой, горизонтальный, двухстороннего действия типа 9Т;Полезная мощность, кВт, не менее - 108;Максимальное давление (при поршне диаметром 100 мм), мПа, не менее - 32;Наибольшая подача, дм3/с, не менее (при поршне диаметром, мм - 100) -14;Привод насоса высокого давления - от тягового двигателя шасси;Водоподающий насос:Давление, МПа, не более - 1;Подача, дм3/с, не менее - 10;Привод центробежного насоса типа «ЦНС-38/110» от вспомогательногодизельного двигателя внутреннего сгорания мощностью, л.с., не менее -25;Вместимость мерного бака, м3, не менее - 6;Вместимость бачка для цементного раствора, м3, не менее - 0,25;Условные проходы трубопроводов манифольда:Приемной линии, мм - 100;Напорной линии, мм - 50;Рукав всасывающий Ду, мм - 100 с БРС (6 метров), шт, не менее - 1;Рукав сброса Ду, мм - 50 с БРС (10 метров), шт, не менее - 1;Колено шарнирное, шт - 4;Монифольдная труба в сборе с БРС, п.м., не менее - 24;Крюк буксирный (задний);Агрегат должен соответствовать требованиям ТР ТС 018/2011;Согласно приказа Министра по инвестициям и развитию Республики Казахстанот 31 марта 2015 года № 389 «Об установлении требований поэнергоэффективности транспорта», показатель энергоэффективноститранспорта ЭЭ должен соответствовать = 55 %.Средства безопасности:Медицинская аптечка, шт, не менее - 1;Знак аварийной остановки, шт, не менее - 1;Упор противооткатный, шт, не менее - 2;Домкрат гидравлический грузоподъемностью, т, не менее - 10;Комплект инструментов;Дополнительное оснащение:Кондиционер в кабине водителя.Логотип -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следующимхарактеристикам:Пластиковый корпус;ГЛОНАСС/GPS антенна внутренняя;GSM/GPRS антенна внутренняя;ГЛОНАСС/GPS приемник чувствительность, дБм, не менее -165, холодныйстарт, с - 25, горячий старт, с - 1;Точность определения координат, м, не хуже - 5;GSM модем: GSM 850/900/1800/1900, GPRS класс 12;Размер внутренней памяти, Мб, не менее - 16;Максимальное количество точек во внутренней памяти 450000;Размер внешней памяти до 32 Гб, при использовании micro SD-карты до 2500 000 точек на каждый Гб;Тип SIM-карт Nano SIM, шт - 2;Акселерометр встроенный;Интерфейс связи с ПК: USB 2.0;Тип элементов питания: Li-Ion аккумулятор, мАч - 600;Аналогово-дискретные и частотно-импульсные входы, шт, не менее - 6,диапазон напряжений, В - 0-33, максимальная измеряемая частота, кГц - 4;Транзисторные выходы (выход 0/1), шт, не менее - 4, максимальноенапряжение, В - 30, ток, мА, не более - 80;CAN: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возможность создания алгоритмов(«EasyLogic»);Пылевлагозащита не менее - IP54;Рабочий диапазон температур - от -40 до +85 °C;Рабочее напряжение питания, В - 9-39, защита от любых импульсных бросковв бортовой сети автомобиля;Предельно допустимое напряжение на входе питания, В - от -900 до +200;Диапазон измеряемых напряжений ДАВ, В - 0-33;Максимальное напряжение, подключаемое к выходу терминала, В - 30.Номер порта зависит от типа GSM/GPS-терминала и требует уточнения приего настройке;ДРТ (датчик расхода топлива): передача данных посредством GPS систем;БСМ (бортовая система мониторинга) - фиксирование нарушении скоростногорежима, резкого торможения и ускорения, ремня безопасности, включениеближнего света фар, звукового оповещения о нарушении и ключаидентификации водителя.Перечень документов при поставке:- паспорта, руководство по эксплуатации, сертификаты на агрегат;- паспорта, сертификаты и руководство по эксплуатации на покупныекомплектующие изделий, акты и протоколы проведения гидравлического ипневматического испытания котла и предохранительных клапанов;- сервисная книжка с отметкой о прохождении предпродажной подготовки, инабор документов автомобиля для регистрации в Государственной корпорациии  регистрационно-экзаменационных подразделениях органов внутренних делРК, согласно Приложение 1 к приказу МВД Республики Казахстан от 2декабря2014 года № 862;- разрешение на применение технических устройств на опасныхпроизводственных объектах.- соответствующие документы о соответствияхтранспортных средств ТР ТС018/2011 и к энергоэффективности транспорта.Все документы на государственном или русском языке.Документы, составленные на ином языке, кроме государственного илирусского языка, переводятся на государственный или русский языки идолжны иметь удостоверяющие подписи нотариуса о верности перевода либодругого лица, имеющего право совершать такие действия. Утилизационныйсбор оплачивается производителем (импортером).</t>
  </si>
  <si>
    <t>специализированный, автоцистерна, объем более 10 м3, но не более 15 м3</t>
  </si>
  <si>
    <t>Автоцистерна.Назначение - для транспортировки и кратковременного хранения питьевойводы и их транспортировки по по всем видам дорог и местности;Цистерна калиброванная, двухсекционная с термоизоляцией, чемоданного илиовального типа, что дает наибольшую вместимость при меньших габаритах иобеспечивает низкий центр тяжести.Доступ к люку наливной горловины осуществляется с площадки обслуживания,выполненной из просечного листа с противоскользящим эффектом.Также площадка обслуживания оборудована складным защитным ограждениемвысотой, м, не менее - 1,20 по всей длине цистерны;Складной механизм ограждения позволяет транспортному средству находитьсяв допустимых габаритах.Подъем на площадку обслуживания обеспечивает металлическая лестница взадней части цистерны со ступенями, исключающими скольжения.Цистерна устанавливается на ложементы и крепится к станине стяжнымилентами.В местах контакта цистерны ложементов предусмотрены усиливающие накладкии резиновый демпфер.Станина фиксируется к раме транспортного средства при помощи стремянок спружинными компенсаторами.Технические характеристики:Вместимость цистерны, м3, не менее - 10;Материал - пищевая нержавеющая сталь;Толщина наружной обшивки, мм, не менее - 1,5;Толщина утеплителя, мм, не менее - 50;Количество секций - 2;Вместимость каждой секции, м3, не менее - 5;Трубопровод для слива оснащен шаровыми кранами с условным проходом неболее ДУ 80 с быстроразъемными соединениями для присоединения рукавов.Надписи - ВОДА ПИТЬЕВАЯ - с левой и правой стороны.Способ слива воды из цистерны - установленным насосом на автомашине исамотеком;Характеристика насосного оборудования:Производительность насосной установки, м3/ч, не менее - 34;Напор, м, не менее - 25;Максимальная глубина самовсасывания, м - 5;Привод насоса - гидравлический от КОМ шасси;Расположение насоса - в заднем отсеке цистерны;Базовое шасси автомобиль повышенной проходимости; Колесная формула -6х6, односкатной ошиновкой;Двигатель:Тип двигателя - дизельный, с турбонаддувом;Рабочий объём цилиндров, м3, не менее - 11;Максимальная мощность, л.с., не менее - 300;Габаритные автоцистерны (ДхШхВ), мм, не более - 9500х2550х3200;Распределение полной массы, кг, не более:- на передний мост - 6 500;- на заднюю тележку - 16 000;- топливный бак - 1, л, не менее - 200;Средства безопасности:Медицинская аптечка, шт, не менее - 1;Знак аварийной остановки, шт, не менее - 1;Упор противооткатный, шт, не менее - 2;Домкрат гидравлический грузоподъемностью, т, не менее - 10;Комплект инструментов;Дополнительное оснащение и доработка:Кондиционер в кабине водителя;ЗИП;Логотип -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следующимхарактеристикам:Пластиковый корпус;ГЛОНАСС/GPS антенна внутренняя;GSM/GPRS антенна внутренняя;ГЛОНАСС/GPS приемник чувствительность, не менее -165 дБм, холодный старт25с, горячий старт 1с;Точность определения координат, не хуже: 5м;GSM модем: GSM 850/900/1800/1900, GPRS класс 12;Размер внутренней памяти не менее 16 (Мб);Максимальное количество точек во внутренней памяти 450000;Размер внешней памяти до 32 Гб, при использовании micro SD-карты до 2500 000 точек на каждый Гб;Тип SIM-карт Nano SIM, шт - 2;Акселерометр встроенный;Интерфейс связи с ПК: USB 2.0;Тип элементов питания: Li-Ion аккумулятор, мАч - 600;Аналогово-дискретные и частотно-импульсные входы, шт,&lt;(&gt;,&lt;)&gt; не менее -6,диапазон напряжений, В - 0-33, максимальная измеряемая частота, кГц - 4;Транзисторные выходы (выход 0/1), шт, не менее - 4, максимальноенапряжение, В - 30, ток, мА, не более - 80.;CAN: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возможность создания алгоритмов(«EasyLogic»);Пылевлагозащита не менее IP54;Рабочий диапазон температур - от -40 до +85 °C;Рабочее напряжение питания, В - 9-39, защита от любых импульсных бросковв бортовой сети автомобиля;Предельно допустимое напряжение на входе питания, В - от -900 до +200В;Диапазон измеряемых напряжений ДАВ, В - 0-33;Максимальное напряжение, подключаемое к выходу терминала, В - 30;Номер порта зависит от типа GSM/GPS-терминала и требует уточнения приего настройке;ДРТ (датчик расхода топлива) - передача данных посредством GPS систем;БСМ (бортовая система мониторинга) - фиксирование нарушении скоростногорежима, резкого торможения и ускорения, ремня безопасности, включениеближнего света фар, звукового оповещения о нарушении и ключаидентификации водителя.Иные требования:Перед поставкой автоцистерну заказчику поставщик обязан:- провести предпродажную подготовку и техническое обслуживание вначальный период эксплуатации (ТО-2500);- показание одометра (километр) шасси при поставке автопоезда не должнопревышать расстояние от завода изготовителя шасси, монтажа верхнегооборудования до пункта назначения заказчика;- при передаче автоцистерны Заказчику, Поставщик обязан обеспечитьприсутствие сертифицированного специалиста для наглядной демонстрацииработы техники и особенностей ее эксплуатации.Автоцистерна должен соответствовать требованиям ТР ТС 018/2011.Согласноприказа Министра по инвестициям и развитию Республики Казахстан от 31марта 2015 года № 389 «Об установлении требований по энергоэффективноститранспорта», показатель энергоэффективности транспорта ЭЭ долженсоответствовать =55 %.Перечень документов при поставке:- паспорт на цистерну (с записью предназначение цистерны - питьеваявода), руководство по эксплуатации на автоцистерну, сертификаты оповерке цистерны;- паспорта, сертификаты и руководство по эксплуатации на покупныекомплектующие изделия, сервисная книжка с отметкой о прохождениипредпродажной подготовки, руководство по эксплуатации, свидетельство окалибровке (или поверке) и набор документов автоцистерны для регистрациив регистрационно-экзаменационных подразделениях органов внутренних делРК, согласно Приложение 1 кприказу МВД Республики Казахстан от 2 декабря2014 года № 862.Разрешение на применение технических устройств наопасных производственных объектах. Соответствующие документы осоответствиях транспортных средств ТР ТС 018/2011 и кэнергоэффективности транспорта.Все документы на государственном или русском языке.Документы, составленные на ином языке, кроме государственного илирусского языка, переводятся на государственный или русский языки идолжны иметь удостоверяющие подписи нотариуса о верности перевода либодругого лица, имеющего право совершать такие действия.Утилизационный сбор оплачивается производителем (импортером).</t>
  </si>
  <si>
    <t>291059.999.000023</t>
  </si>
  <si>
    <t>специализированный, установка парооборазующая</t>
  </si>
  <si>
    <t>Установка промысловая паровая передвижная на шасси автомобиля повышеннойпроходимости.Назначение - для депарафинизации призабойной зоны скважин,трубопроводов, резервуаров, арматуры и другого нефтепромысловогооборудования насыщенным паром высокого давления, (режим II), а также дляопераций по обогреву, мойке и других работ, насыщенных паром низкогодавления (режим I) и умеренного макроклиматических районов.Технические характеристики:Нагреваемая среда - вода;Производительность по пару, кг/час, не менее - 1600 ±10%;Температура пара, °С, максимальная:- 1 режим - 164;- 2 режим - 310;Давление пара, МПа (кгс/см2), максимальная:- 1 режим 0,59 (6);- 2 режим 9,81(100);Фургон:Количество отсеков - 1;Тип каркасно-металлический сварной;Наружная обшивка фургона стальной лист, толщиной, мм, не менее - 1;Утеплитель, толщиной, мм, не менее - 40;Двери:Входная - с правой и левой стороны, выдвижная лестница, замок;Люки - для обслуживания водяного насоса;Окна - открывающиеся изнутри, европакет спереди, шт - 1; открывающиеся изнутри европакет справа - 1 шт.Плафоны освещения в отсеке;Характеристика насоса подачи воды:Подача, м3/ч - 1,2-3,2;Давление на выходе из насоса, МПа - 10;Частота вращения кол. вала, об/мин - 200-500;Характеристика насоса подачи топлива:Рабочий объём, см3, не менее - 10;Номинальная подача, л/мин, не менее- 22;Вентилятор:Частота вращения рабочего колеса, об/мин, не менее - 2900;Производительность, тыс., м3/ч - 2,35-4,4;Полное давление, Па - 4400-4700;Потребляемая мощность, кВт, не более - 11;Рукав паровой:Пар - 2, диаметром, Ду - 25;Длина, м, не менее - 20,0;Количество, шт, не менее - 1;Магистральные паровые трубы, шт., не менее -6 по 4 м. с БРС.Колено, шт., не менее - 5;Пика:Длина, м, не менее - 1,5;Количество, шт., не менее - 1;ЗИП шасси, ЗИП комплектующих изделий;Питательная емкость цистерны для воды, из композитного материала - м3,не менее - 5,0;Ёмкость для топлива - м3, не менее - 0,5;Управление установкой из кабины автомобиля и кузова;Основные технические характеристики шасси - автомобиль повышеннойпроходимости с колесной формулой 6 х 6 с односкатной ошиновкой;Двигатель - дизельный с турбонаддувом, мощностью, кВт, не менее - 220 спредпусковым подогревателем двигателя;Параметры масс:Полная масса установки, кг, не более - 20 000;Длина, мм, не более - 9 000;Ширина, мм, не более - 2 550;Высота, мм, не более - 3 800;Крюк буксирный (задний);Агрегат должен соответствовать требованиям ТР ТС 018/2011.Согласно приказа Министра по инвестициям и развитию Республики Казахстанот 31 марта 2015 года № 389 «Об установлении требований поэнергоэффективности транспорта», показатель энергоэффективноститранспорта ЭЭ должен соответствовать = 55 %.Средства безопасности:Аптечка автомобильная;Огнетушитель ОП-6;Набор инструментов;Противооткатный упор, шт, не менее - 2;Искрогаситель, сертифицированный, шт - 1;Светоотражающая маркировка;Проблесковый маяк, шт - 1, оранжевого цвета;Знак аварийной остановки, шт - 1;Дополнительное оснащение:Кондиционер в кабине водителя;Логотип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следующимхарактеристикам:Пластиковый корпус;ГЛОНАСС/GPS антенна внутренняя;GSM/GPRS антенна внутренняя;ГЛОНАСС/GPS приемник чувствительность, дБм, не менее - 165, холодныйстарт, с - 25, горячий старт, с - 1;Точность определения координат, м, не хуже - 5;GSM модем - GSM 850/900/1800/1900, GPRS класс 12;Размер внутренней памяти, Мб, не менее - 16;Максимальное количество точек во внутренней памяти 450000;Размер внешней памяти, Гб, до - 32, при использовании micro SD-карты до2 500 000 точек на каждый Гб;Тип SIM-карт Nano SIM, шт - 2;Акселерометр встроенный;Интерфейс связи с ПК: USB 2.0;Тип элементов питания: Li-Ion аккумулятор, мАч - 600;Аналогово-дискретные и частотно-импульсные входы, шт, не менее - 6,Диапазон напряжений, В - 0-33;Максимальная измеряемая частота, кГц - 4;Транзисторные выходы (выход 0/1), шт, не менее - 4;Максимальное напряжение, В - 30;Ток, мА, не более - 80.;CAN -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возможность создания алгоритмов(«EasyLogic»);Пылевлагозащита не менее IP54;Рабочий диапазон температур от -40 до +85 °C;Рабочее напряжение питания, В - 9-39, защита от любых импульсных бросковв бортовой сети автомобиля;Предельно допустимое напряжение на входе питания, В - от минут 900 доплюс 200;Диапазон измеряемых напряжений ДАВ, В - 0-33;Максимальное напряжение, подключаемое к выходу терминала, В - 30;Номер порта зависит от типа GSM/GPS-терминала и требует уточнения приего настройке;ДРТ (датчик расхода топлива) - передача данных посредством GPS систем;БСМ (бортовая система мониторинга) - фиксирование нарушении скоростногорежима, резкого торможения и ускорения, ремня безопасности, включениеближнего света фар, звукового оповещения о нарушении и ключаидентификации водителя;Иные требования:Перед поставкой промысловую паровую установку заказчику поставщикобязан:- провести техническое освидетельствование парового котла с участиемпредставителей заказчика и специалиста департамента Комитетаиндустриального развития и промышленной безопасности МИР РК. Датаосвидетельствования и его результаты записываются в паспорте паровогокотла;- провести предпродажную подготовку и техническое обслуживание вначальный период эксплуатации (ТО-2500);Показание одометра (километр) шасси при поставке установки не должнопревышать расстояние от завода изготовителя шасси, монтажа верхнегооборудования и до пункта назначения заказчика.При передаче спецтехники Заказчику Поставщик обязан обеспечитьприсутствие сертифицированного специалиста для наглядной демонстрацииработы техники и особенностей ее эксплуатации.Перечень документов при поставке:- паспорта, руководство по эксплуатации, сертификаты на агрегат;- паспорта, сертификаты и руководство по эксплуатации на покупныекомплектующие изделий;- акты и протоколы проведения гидравлического и пневматическогоиспытания котла и предохранительных клапанов;- сервисная книжка с отметкой о прохождении предпродажной подготовки, инабор документов автомобиля для регистрации в регистрационно-экзаменационных подразделениях органов внутренних дел РК и вГосударственной корпораций, согласно Приложение 1 к приказу МВДРеспублики Казахстан от 2 декабря 2014 года № 862;- разрешение на применение технических устройств на опасныхпроизводственных объектах;- соответствующие документы о соответствиях транспортных средств ТР ТС018</t>
  </si>
  <si>
    <t>291059.999.000063</t>
  </si>
  <si>
    <t>специализированный, для производства геофизических исследований скважин</t>
  </si>
  <si>
    <t>Автомобиль специализированный.Назначение - для выполнения гидродинамических исследований скважинприборами с местной регистрацией и проведения ремонтных работ с помощьюинструмента, спускаемого на проволоке;Базовое шасси - автомобиль повышенной проходимости с колесной формулой 6х 6, односкатной ошиновкой;Двигатель:Тип двигателя - дизельный, с турбонаддувом;Мощность, л.с., не менее - 290;Габаритные размеры (ДхШхВ), мм, не более - 8900х2550х3800;Кузов-фургон - каркасного типа, цельнометаллический, сварной,теплоизолированный, отапливаемый.Кузов состоит из двух отсеков: операторского и лебедочного.Перегородка между отсеками имеет окно и дверь.Лебедочный отсек полностью обшит рифлеными алюминиевыми листами.Пол - авто резиновая дорожка в рубчик.1. Операторский отсек:Дверь, окно, пульт управления, поворотное, регулируемое по высоте креслооператора, диван-рундук, автономный отопитель (дизельный), плафоныосвещения, откидной стол, шкаф для одежды и верстак с тисками,переговорное устройство «кузов-кабина» и кондиционер.Снабжен аварийно-вентиляционным люком и раздвижными окнами с передней ибоковой стороны. Вход в кабину фургона оборудован дополнительнойоткидной лестницей и двумя поручнями, один из которых расположен свнутренней стороны двери, второй на наружной стенке фургона (если непревышает габариты транспортного средства).2. Лебедочный отсек:двухстворчатую распашную дверь, две поворотные фары-искателя,предназначенные для освещения рабочей площадки в ночное время. Влебедочном отсеке установлена лебедка с гидравлическим приводом иавтоматическим укладчиком проволоки, кран консольный с грузоподъемныхмеханизмов, грузоподъемностью не менее 320 кг, дополнительная откиднаялестница.Характеристика лебедки:Глубина обслуживания, м - 6 000;Скорость подъема проволоки (на среднем диаметре намотки барабана), м/с -0-5;Номинальное тяговое усилие (на наибольшем диаметре намотки барабана), кН- 4,45;Привод лебедки, от гидромотора через систему шестерен;Лебедка - однобарабанная, со съемным барабаном, с автоматическимукладчиком проволоки;Возможность снятия барабана с проволокой, опущенной в скважину;Автоматическая остановка работы лебедки при увеличении нагрузки напроволоку (застревании) за счет гидро-клапана.Давление срабатывания регулируемая;Барабан лебедки:Вместимость, м, не менее - 6 000;Диаметр проволоки, мм - 1,8-2,2;Привод укладчика проволоки, механизм измерения глубины опусканияпроволоки - автоматический;Характеристика насоса:Привод - через карданный вал от КОМ, обеспечивающий бесступенчатоеплавное регулирование скорости;Отбираемая мощность, кВт, не более - 40;Управление насосом - механическое с пульта управления;Диаметр мерительного шкива:При диаметре проволоки 1,8 мм - 157;Тип указателя глубины - механический счетчик оборотов, электронныйдатчик;Контроль натяжения проволоки:Электромеханический со световой сигнализацией;Освещение устья скважины в темное время - фарой искатель; 1. Электроснабжение:Внутренняя и наружная электрическая сеть от бортовой сети автомобиля сосветильниками и выключателями, В - 24;Средства безопасности: - медицинская аптечка, шт - 1;- знак аварийной остановки, шт - 1;- упор противооткатный, шт - 2;- домкрат гидравлический грузоподъемностью, т - 10 и комплектинструментов;- огнетушитель ОП-6, шт - 2;- искрогаситель, сертифицированный, шт - 1;Дополнительное оснащение и комплектация:Кондиционер кабины;Громкоговорящее и сигнальное устройство для подачи звуковых и речевыхкоманд;Наличие ручного аварийного привода;Лубрикаторный отсек;Запасной барабан;Запасное колесо установлено сзади кабины водителя;Логотип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следующимхарактеристикам:Пластиковый корпус;ГЛОНАСС/GPS антенна внутренняя;GSM/GPRS антенна  внутренняя;ГЛОНАСС/GPS приемник чувствительность, дБм, не менее - 165, холодныйстарт, с - 25, горячий старт,с - 1;Точность определения координат, м, не хуже - 5;GSM модем - GSM 850/900/1800/1900, GPRS класс 12;Размер внутренней памяти, Мб, не менее - 16 (Мб);Максимальное количество точек во внутренней памяти 450000;Размер внешней памяти, Гб, до - 32, при использовании microSD-карты до 2500 000 точек на каждый Гб;Тип SIM-карт NanoSIM, шт - 2;Акселерометр встроенный;Интерфейс связи с ПК - USB 2.0;Тип элементов питания: Li-Ion аккумулятор, мАч - 600;Аналогово-дискретные и частотно-импульсные входы, шт, не менее - 6,диапазон напряжений, В - 0-33, максимальная измеряемая частота, кГц - 4;Транзисторные выходы (выход 0/1), шт, не менее - 4, максимальноенапряжение, В - 30, ток, мА, не более - 80;CAN -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возможность создания алгоритмов(«Easy Logic»);Пылевлагозащита не менее IP54;Рабочий диапазон температур - от -40 до +85 °C;Рабочее напряжение питания, В - 9-39, защита от любых импульсных бросковв бортовой сети автомобиля;Предельно допустимое напряжение на входе питания, В - от -900 до +200;Диапазон измеряемых напряжений ДАВ, В - 0-33;Максимальное напряжение, подключаемое к выходу терминала, В - 30;Номер порта зависит от типа GSM/GPS-терминала и требует уточнения приего настройке;ДРТ (датчик расхода топлива) - передача данных посредством GPS систем;БСМ (бортовая система мониторинга) - фиксирование нарушении скоростногорежима, резкого торможения и ускорения, ремня безопасности, включениеближнего света фар, звукового оповещения о нарушении и ключаидентификации водителя.Иные требования:Перед поставкой автомобиля специализированного заказчику поставщикобязан:- провести предпродажную подготовку и техническое обслуживание вначальный период эксплуатации (ТО-2500).Показание одометра (километр) шасси при поставке автомобиля не должнопревышать расстояние от завода изготовителя шасси, монтажа верхнегооборудования и до пункта назначения заказчика.При передаче спецтехники Заказчику Поставщик обязан обеспечитьприсутствие сертифицированного специалиста для наглядной демонстрацииработы техники и особенностей ее эксплуатации.Автомобиль специализированный должна соответствовать требованиям ТР ТС018/2011.Согласно приказа Министра по инвестициям и развитию Республики Казахстанот 31 марта 2015 года № 389 «Об установлении требований поэнергоэффективности транспорта», показатель энергоэффективноститранспорта ЭЭ должен соответствовать =55%.Перечень документов при поставке:- паспорта, руководство по эксплуатации, сертификаты на автомобильспециализированный;- паспорта, сертификаты и ру</t>
  </si>
  <si>
    <t>Трактор</t>
  </si>
  <si>
    <t>гусеничный, тяговый класс более 8 тс</t>
  </si>
  <si>
    <t>Подъемник тракторный.Назначение - ремонт нефтяных и газовых скважин.Выполняемые операции:- мобильное передвижение от скважины к скважине;- спуско-подъемные операции, в том числе с насосными штангами и насосно-компрессорными трубами;- ликвидация аварий;Монтажно-транспортная база подъёмника:- гусеничный трактор;- двигатель - дизельный, не менее 8 цилиндров, мощностью не менее, кВт(л.с.) - 132 (180);- предпусковой подогреватель двигателя - жидкостный;- теплопроизводительность, кВт, не менее - 15;- кондиционер кабины;- отопитель салона с системой управления температурой и направлениемобдува;- передние стеклоочистители, стеклоомыватели;Технические характеристики:- номинальная нагрузка на крюке, кН (тс) - 392 (40);- максимально допускаемая нагрузка на крюке, кН (тс) - 490,5 (50);- привод механизмов от двигателя шасси;Конструктивные особенности:Лебёдка:- однобарабанная, с одной пневматической однодисковой пневматическоймуфтой;Мачта:- двухсекционная телескопическая, с открытой передней гранью;Механизм фиксации верхней секции - механический с пневмоприводом иавтоматическим раскрытием при выдвижении секции. Выдвижение верхнейсекции мачты осуществляется гидроприводной лебёдкой с дистанционногопульта управления;- сигнализация выдвижения верхней секции мачты - визуальная (сигнальнаялампочка на выносном пульте управления) и электрическая (звуковой сигналагрегата);Талевая система:- оснастка - 3х4, диаметр талевого каната, мм - 22;Крюкоблок:- одноосный с трёхрогим крюком;- устройство для фиксации крюкоблока и защиты мачты от повреждений припередвижении установки;- ограничитель грузоподъёмности для отключения привода лебёдки ивключения тормоза лебёдки при превышении нагрузки - механический;- противозатаскиватель (ограничитель подъёма крюкоблока) -электропневматический с звуковым сигналом;Насосы гидросистемы, шт - 1 (насос шестеренчатый - 100);Домкраты вывешивания, шт - 4;Гидродомкраты вывешивания подъёмника двухстороннего действия;Освещение мачты, оборудования установки и рабочих мест (освещенностьротора - 100 лк, лебедки - 75 лк, талевого блока - 30 лк, приемныхмостков - 10 лк):- светодиодные светильники во взрывозащищённом исполнении от бортовойсети трактора напряжением, В - 24;Индикатор веса - ДЭЛ-150, комплекс приборов, соединенных цифровой линиейсвязи; Состав базовой комплектации индикатора:- модуль управления - 150 (модуль управления - 150С 4П), устанавливаетсяв кабине машиниста;- датчик нагрузки - 130;- модуль индикации - 140С;- устройство звуковой сигнализации (сирена);- станция кнопочная;- стабилизированный источник питания;- отображение нагрузки на дополнительной шкале «верньер» модуляиндикации;- модуль индикации - 140 С (кабель связи, м, не менее - 15);- датчик нагрузки - 130 (кабель связи, м, не менее - 15);- преобразователь давления - 140 Д (кабель связи, м, не менее - 35);- блок питания - 220/24В, с кабелем питания до модуля управления, м, неменне - 150, м, не менее - 35;Кабель блокировки лебедки:- подача звукового сигнала при превышении установленных параметров;- подача управляющего сигнала при превышении установленных значенийнагрузки;- конфигурация терминала должна разрешать отправку данных со всеханалоговых входов;Температурный режим в условиях эксплуатации - от минус 40С до плюс 40С;Дополнительная комплектация:- ключ механический универсальный (КМУ) с гидроприводнойгрузоподъемностью, не менее - 50 т. с гидравлическим приводом,максимальный крутящий момент, кН•м (кгс•м) - 3(300), для механизацииопераций по свинчиванию и развинчиванию, удержанию на весу колоннынасосно-компрессорных труб в ходе текущего и капитального ремонтаскважин, рабочий диапазон - диаметры труб, мм - 48, 60, 73, 89;Комплект прямых трубных ключей «RIDGID»:- размер ключа 350 мм, шт, не менее - 1 (для НКТ-60 мм);- размер ключа 450 мм, шт, не менее - 1 (для НКТ-73 мм);- размер ключа 600 мм, шт, не менее - 1 (для 89 мм);Трубные ключи: - особо прочная рукоятка; - сменная губка (легированная сталь двойной закалки) на рукоятке; - сменная верхняя подвижная губка (легированная сталь двойной закалки); - сменная не заедающая регулировочная гайка; - сменная вставка - пружина; - отверстие в рукоятке для подвешивания на рабочем месте;-  прочный чугунный корпус и рукоять двутаврового сечения с подвижнойкованой верхней щекой, самоочищающуюся резьбу и сменные верхнюю и нижнюющеки;- вспомогательная гидроприводная лебедка на 1,2 тс;Средства безопасности:- аптечка автомобильная;- огнетушитель ОП-6;- набор инструментов;- логотип АҚ «Ембімұнайгаз»;- наличие GSM/GPS-терминала (имеющий возможность использовать функцию«Easy Logic») системы мониторинга транспорта с возможностью фиксациикоординат транспорта и передачи их посредством GSM-сети на IP-адрес(217.196.24.82) сервера gps-мониторинга АО «ЭМГ»;Поставляемые GPS терминалы должны соответствовать следующимхарактеристикам:- пластиковый корпус- ГЛОНАСС/GPS антенна внутренняя;- GSM/GPRS антенна  внутренняя;- ГЛОНАСС/GPS приемник чувствительность, не менее, дБм -165, холодныйстарт, с - 25, горячий старт 1с;- точность определения координат, не хуже, м - 5;- GSM модем: GSM 850/900/1800/1900, GPRS класс 12;- размер внутренней памяти не менее, мб - 16;- максимальное количество точек во внутренней памяти - 450000;- размер внешней памяти до, ГБ - 32, при использовании microSD-карты до- 2 500 000 точек на каждый Гб;- тип SIM-карт NanoSIM, шт - 2;- акселерометр встроенный;- интерфейс связи с ПК: USB 2.0;- тип элементов питания: Li-Ion аккумулятор, 600мАч;- аналогово-дискретные и частотно-импульсные входы, не менее, шт - 6,диапазон напряжений, В - от 0 до 33, максимальная измеряемая частота,кГц - 4;- транзисторные выходы (выход 0/1) не менее, шт - 4, максимальноенапряжение, В -  30, ток не более, мА - 80;- CAN: J1939, FMS, J1979, OBD II, 29-и и 11-и битные идентификаторы,возможность подключения и настройки Датчиков Расхода Топлива;- Количество цифровых входов RS232 не менее, шт - 2;- Количество цифровых входов RS485 не менее, шт - 1;- Цифровой вход 1-Wire не менее 1;- Иметь возможность подключения микрофона;- Иметь возможность подключения динамика;- Отправка данных мониторинга на 2 сервера;- Расширение функциональных возможностей - возможность созданияалгоритмов («Easy Logic»);- Пылевлагозащита не менее -  IP54;- Рабочий диапазон температур от минус 40С до плюс 85C;- Рабочее напряжение питания, В - 9-39, защита от любых импульсныхбросков в бортовой сети автомобиля;- Предельно допустимое напряжение на входе питания - от минус 900 доплюс 200В;- Диапазон измеряемых напряжений ДАВ - 0-33В;- Максимальное напряжение, подключаемое к выходу терминала, В - 30;- Номер порта зависит от типа GSM/GPS-терминала и требует уточнения приего настройке;- ДРТ (датчик расхода топлива) - передача данных посредством GPS систем;Иные требования:При передаче тракторного подъемника Заказчику Поставщик обязанобеспечить присутствие сертифицированного специалиста для нагляднойдемонстрации работы техники и особенностей ее эксплуатации.Согласно приказа Министра по инвестициям и развитию Республики Казахстанот 31 март</t>
  </si>
  <si>
    <t>9,10,33,</t>
  </si>
  <si>
    <t>337 У</t>
  </si>
  <si>
    <t>76 У</t>
  </si>
  <si>
    <t>841212.030.000000</t>
  </si>
  <si>
    <t>Услуги по медицинскому осмотру персонала, включая предварительные, периодические и внеочередные (внеплановые) осмотры</t>
  </si>
  <si>
    <t>137-9</t>
  </si>
  <si>
    <t>12.2019</t>
  </si>
  <si>
    <t>Без НДС</t>
  </si>
  <si>
    <t>Услуги по обязательному медицинскому осмотру работников АО "ЭМГ"</t>
  </si>
  <si>
    <t>337-1 У</t>
  </si>
  <si>
    <t>2644-1 Т</t>
  </si>
  <si>
    <t>2640-1 Т</t>
  </si>
  <si>
    <t>2642-1 Т</t>
  </si>
  <si>
    <t>2639-1 Т</t>
  </si>
  <si>
    <t>2645-1 Т</t>
  </si>
  <si>
    <t>2641-1 Т</t>
  </si>
  <si>
    <t>2643-1 Т</t>
  </si>
  <si>
    <t>2646-1 Т</t>
  </si>
  <si>
    <t>2638-1 Т</t>
  </si>
  <si>
    <t>130001201</t>
  </si>
  <si>
    <t>20103034</t>
  </si>
  <si>
    <t>Автопогрузчик</t>
  </si>
  <si>
    <t>вилочный, грузоподъемность 1000-2500 кг</t>
  </si>
  <si>
    <t>Дизельный вилочный погрузчик с закрытой кабиной.Назначение - для эксплуатации как на открытых площадках, так и внутрискладского помещения. Для высотного складирования тяжелых грузов.Технические характеристики:Максимальная высота подъема груза на вилах, м, не менее - 5;Грузоподъёмность, кг, не менее - 1500;Общая ширина погрузчика, мм, не более - 1080;Длина машины до спинки вил, мм, не более - 2300;Высота по кабине водителя, мм, не более - 2100;Высота мачты (в сложенном состоянии), мм, не более - 2100;Длина вил, мм, не менее - 1140;Наружный габаритный радиус поворота, мм, не более - 1950;Тип двигателя - дизельный, объем двигателя, см3, не менее - 2400;Тип трансмиссии - АКПП;Гидроусилитель - есть;Ручной тормоз - есть;Счетчик моточасов;Объем топливного бака, л, не более - 40;Двойные боковые зеркала для более безопасной работы;Пневматические шины;Отопление внутри кабины;Сидение с ремнём безопасности;Дополнительное оснащение:Логотип «АҚ «Ембімұнайгаз»».Согласно приказа Министра по инвестициям и развитию Республики Казахстанот 31 марта 2015 года № 389 «Об установлении требований поэнергоэффективности транспорта», показатель энергоэффективноститранспорта ЭЭ должен соответствовать =55%.Наличие GSM/GPS-терминала (не ниже версии 7.0, имеющий возможностьиспользовать функцию «Easy 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«ЭМГ».Номер порта зависит от типа GSM/GPS-терминала и требует уточнения приего настройке.Поставщик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</si>
  <si>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130001658</t>
  </si>
  <si>
    <t>20103035</t>
  </si>
  <si>
    <t>282215.500.000051</t>
  </si>
  <si>
    <t>Электропогрузчик</t>
  </si>
  <si>
    <t>вилочный, грузоподъемность 5000 кг</t>
  </si>
  <si>
    <t>Электрический вилочный погрузчи.Назначение - для эксплуатации в закрытых помещениях, для поднятия,перемещения, разгрузки, погрузки, складирования (штабелирования)различных грузов, при помощи вил;Технические характеристики:Тип привода- электрический;Мощность приводного двигателя, кВт (л/c), не менее - передвижения -11x2;Гидравлики - 12x2;Емкость АКБ max, В/Ач, не менее - 80/ 650;Максимальная высота подъема груза на вилах, м, не менее - 3;Грузоподъёмность, кг, не менее - 5000;Центр тяжести груза, мм - 500;Общая ширина погрузчика, мм, не более - 1464;Длина машины до спинки вил, мм, не более - 3200;Высота защитной крыши, мм, не более - 2 400;Радиус поворота (внешний), мм, не более - 2 720;Длина вил не менее (ДXШXТ), мм - 1220×150×55;Наклон мачты вперед/назад, град - 5/10;Система присутсвия оператора (OPS);Система активной стабилизации (SAS);Гидроусилитель - есть;Стояночный тормоз двойного действия;Передние комбинированные фары;Задние комбинированные фары;Звуковой сигнал заднего хода;Зеркала заднего вида;Многофункциональный дисплей;Рабочее место водителя-сидя;Сидение с ремнём безопасности;Рычаг аварийного отключения питания;Сцепное устройство;Функция выбора режима работы:- сохранение энергии;- оптимальный;- максимальная производительность;- индикатор емкости батареи;- индикатор OPS;- предупреждение о разряде батареи;- индикатор включенного стояночного тормоза;- предупреждение о возвращении к нейтрали;- цифровая диагностика;Надписи на погрузчике на русском языке.Двойные боковые зеркала для более безопасной работы;Цельнолитые шины;Дополнительное оснащение:В комплект электропогрузчика входит зарядное устройства для подзарядкибатареи электропогрузчика:- режим стабилизации;- должен быть дисплей, чтобы вести контроль зарядки;- зарядка по типам аккумуляторных батарей;- защита от перегрузки;- автоматическое отключение зарядного устройства по окончании зарядкиаккумуляторов.Логотип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«ЭМГ».Номер порта зависит от типа GSM/GPS-терминала и требует уточнения приего настройке.Поставщик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</si>
  <si>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ДГР</t>
  </si>
  <si>
    <t>38-4 Р</t>
  </si>
  <si>
    <t>091012.900.000019</t>
  </si>
  <si>
    <t>Работы по гидравлическому разрыву пласта</t>
  </si>
  <si>
    <t>Работы по гидравлическому разрыву пласта на скважинах месторождений нефти и газа</t>
  </si>
  <si>
    <t>ОТ</t>
  </si>
  <si>
    <t>Атырауская область, Жылыоский район</t>
  </si>
  <si>
    <t xml:space="preserve">Жылыоймунайгаз МГӨБ - ның іздеу – барлау ұңғымасында гидродинамикалық зерттеулер </t>
  </si>
  <si>
    <t>Проведение гидроразрыва пласта (ГРП) в поисково-разведочных скважинах НГДУ Жылыоймунайгаз</t>
  </si>
  <si>
    <t>11,5</t>
  </si>
  <si>
    <t>282-1 Р</t>
  </si>
  <si>
    <t xml:space="preserve">Алдын ала ҚОӘБ жобасымен Солтүстік Уаз блогында барлау жұмыстар жобасына қатысты Толықтыру </t>
  </si>
  <si>
    <t>Дополнение к Проекту пробной эксплуатации месторождения Уаз Северный с проектом ПредОВОС</t>
  </si>
  <si>
    <t>Исключить, в связи с отсутствием потребности</t>
  </si>
  <si>
    <t>38-5 Р</t>
  </si>
  <si>
    <t>07.2020</t>
  </si>
  <si>
    <t>244-3 У</t>
  </si>
  <si>
    <t>749020.000.000087</t>
  </si>
  <si>
    <t>Услуги по обработке и интерпретации сейсмических данных</t>
  </si>
  <si>
    <t>О.Ш.Новобогат 3D МОГТ директерін қайта өңдеу және интерпретация жасау</t>
  </si>
  <si>
    <t>Переобработка и переинтерпртация данных 3Д МОГТ на месторождении Юго-Восточное Новобогатинское</t>
  </si>
  <si>
    <t>244-4 У</t>
  </si>
  <si>
    <t>42 У</t>
  </si>
  <si>
    <t>"С.Балғымбаев кенорнындағы ГДҚ-ны қайта құру жұмыстары" нысанына авторлық бақылау  қызметін көрсету</t>
  </si>
  <si>
    <t>Услуги по авторскому надзору объекта "Реконструкция УПГ С.Балгимбаева"</t>
  </si>
  <si>
    <t>172314.500.000002</t>
  </si>
  <si>
    <t>Бумага для офисного оборудования</t>
  </si>
  <si>
    <t>формат А4</t>
  </si>
  <si>
    <t>5111 Одна пачка</t>
  </si>
  <si>
    <t>Бумага офисная А4.Технические характеристики:Формат - А4;Размер листа, мм - 210х297;Белизна,  не менее - 96% ISO;Плотность, г/м2 - 80;Количество листов в пачке, л - 500;Цвет бумаги - белый;Нормативно-технический документ - ГОСТ 6656-76.Марка/модель -Завод изготовителя -Страна происхождения -(заполняется поставщиком)</t>
  </si>
  <si>
    <t>270002988</t>
  </si>
  <si>
    <t>20102070</t>
  </si>
  <si>
    <t>20101714</t>
  </si>
  <si>
    <t>164-5 У</t>
  </si>
  <si>
    <t>404 У</t>
  </si>
  <si>
    <t>331229.900.000018</t>
  </si>
  <si>
    <t>Услуги по мониторингу недр/подземных вод</t>
  </si>
  <si>
    <t>12-3-1</t>
  </si>
  <si>
    <t>Атырауская область, Кызылкогинский район. НГДУ Кайнармунайгаз</t>
  </si>
  <si>
    <t>«Ембімұнайгаз» АҚ-ның Қайнар массивіндегі жерасты сулары бар кен орындары бойынша техникалық сумен қамтушы су жинағыштарындағы жерасты суларына ұзақ мерзімді мониторинг бағдарламасын дайындау</t>
  </si>
  <si>
    <t>Разработка долгосрочной программы мониторинга подземных вод на водозаборах технического водоснабжения АО «Эмбамунайгаз» по месторождениям подземных вод  Кайнарский массив</t>
  </si>
  <si>
    <t>403 У</t>
  </si>
  <si>
    <t>Атырауская область, Жылыойский район. НГДУ Жылыоймунайгаз</t>
  </si>
  <si>
    <t>«Ембімұнайгаз» АҚ-ның Сарыбулак, Майкомген, Мунайлы, Биикжал, Тугаракчан жерасты сулары бар кен орындары бойынша  техникалық сумен қамтушы су жинағыштарындағы жерасты суларына ұзақ мерзімді мониторинг бағдарламасын дайындау</t>
  </si>
  <si>
    <t>Разработка долгосрочной программы мониторинга подземных вод на водозаборах технического водоснабжения АО «Эмбамунайгаз» по месторождениям подземных вод Сарыбулак, Майкомген, Мунайлы, Биикжал, Тугаракчан</t>
  </si>
  <si>
    <t>изменение наименование закупки</t>
  </si>
  <si>
    <t>Услуги по подготовке, переподготовке и повышению квалификации работников (обучение по рабочим профессиям, внедрению новых технологий и техники, обучение по эксплуатации нового оборудования)</t>
  </si>
  <si>
    <t xml:space="preserve">Услуги по организации и проведению семинаров, тренингов и курсов для работников (обучение по последним изменениям и дополнениям в законодательстве)  </t>
  </si>
  <si>
    <t xml:space="preserve">Жұмыскерлерді даярлау, қайта даярлау және біліктілігін арттыру бойынша қызметтер (жұмысшы мамандықтарға, жаңа технология мен техниканы енгізуге оқыту, жаңа жабдықтарды пайдалану бойынша оқыту)
</t>
  </si>
  <si>
    <t xml:space="preserve">Жұмыскерлер үшін семинарлар, тренингтер мен курстар ұйымдастыру және өткізу қызметтері (заңнамадағы соңғы өзгертулер мен толықтырулар бойынша оқыту) </t>
  </si>
  <si>
    <t>2653 Т</t>
  </si>
  <si>
    <t>2683 Т</t>
  </si>
  <si>
    <t>2684 Т</t>
  </si>
  <si>
    <t>2685 Т</t>
  </si>
  <si>
    <t>2686 Т</t>
  </si>
  <si>
    <t>2687 Т</t>
  </si>
  <si>
    <t>2688 Т</t>
  </si>
  <si>
    <t>2661 Т</t>
  </si>
  <si>
    <t>2701 Т</t>
  </si>
  <si>
    <t>2670 Т</t>
  </si>
  <si>
    <t>2691 Т</t>
  </si>
  <si>
    <t>2702 Т</t>
  </si>
  <si>
    <t>2681 Т</t>
  </si>
  <si>
    <t>2700 Т</t>
  </si>
  <si>
    <t>2662 Т</t>
  </si>
  <si>
    <t>2671 Т</t>
  </si>
  <si>
    <t>2655 Т</t>
  </si>
  <si>
    <t>2656 Т</t>
  </si>
  <si>
    <t>2657 Т</t>
  </si>
  <si>
    <t>2658 Т</t>
  </si>
  <si>
    <t>2682 Т</t>
  </si>
  <si>
    <t>2672 Т</t>
  </si>
  <si>
    <t>2663 Т</t>
  </si>
  <si>
    <t>2668 Т</t>
  </si>
  <si>
    <t>2664 Т</t>
  </si>
  <si>
    <t>2665 Т</t>
  </si>
  <si>
    <t>2666 Т</t>
  </si>
  <si>
    <t>2667 Т</t>
  </si>
  <si>
    <t>2704 Т</t>
  </si>
  <si>
    <t>2703 Т</t>
  </si>
  <si>
    <t>2669 Т</t>
  </si>
  <si>
    <t>2692 Т</t>
  </si>
  <si>
    <t>2693 Т</t>
  </si>
  <si>
    <t>2673 Т</t>
  </si>
  <si>
    <t>2660 Т</t>
  </si>
  <si>
    <t>2659 Т</t>
  </si>
  <si>
    <t>2694 Т</t>
  </si>
  <si>
    <t>2695 Т</t>
  </si>
  <si>
    <t>2650 Т</t>
  </si>
  <si>
    <t>2651 Т</t>
  </si>
  <si>
    <t>2674 Т</t>
  </si>
  <si>
    <t>2675 Т</t>
  </si>
  <si>
    <t>2676 Т</t>
  </si>
  <si>
    <t>2677 Т</t>
  </si>
  <si>
    <t>2678 Т</t>
  </si>
  <si>
    <t>2679 Т</t>
  </si>
  <si>
    <t>2680 Т</t>
  </si>
  <si>
    <t>2696 Т</t>
  </si>
  <si>
    <t>2699 Т</t>
  </si>
  <si>
    <t>2697 Т</t>
  </si>
  <si>
    <t>2698 Т</t>
  </si>
  <si>
    <t>2654 Т</t>
  </si>
  <si>
    <t>2689 Т</t>
  </si>
  <si>
    <t>2690 Т</t>
  </si>
  <si>
    <t>2652 Т</t>
  </si>
  <si>
    <t>452 Р</t>
  </si>
  <si>
    <t>453 Р</t>
  </si>
  <si>
    <t>423 У</t>
  </si>
  <si>
    <t>424 У</t>
  </si>
  <si>
    <t>425 У</t>
  </si>
  <si>
    <t>426 У</t>
  </si>
  <si>
    <t>164-6 У</t>
  </si>
  <si>
    <t>к приказу  АО "Эмбамунайгаз" № 120240021112-ПЗ-2020-18 от 19.05.2020г.</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</si>
</sst>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000000"/>
    <numFmt numFmtId="165" formatCode="0.000"/>
    <numFmt numFmtId="166" formatCode="#,##0.000"/>
    <numFmt numFmtId="167" formatCode="#,##0.00\ _₽"/>
    <numFmt numFmtId="168" formatCode="_-* #,##0.00\ _₸_-;\-* #,##0.00\ _₸_-;_-* &quot;-&quot;??\ _₸_-;_-@_-"/>
    <numFmt numFmtId="169" formatCode="_-* #,##0\ _₽_-;\-* #,##0\ _₽_-;_-* &quot;-&quot;??\ _₽_-;_-@_-"/>
    <numFmt numFmtId="170" formatCode="[$-419]0"/>
    <numFmt numFmtId="171" formatCode="#,##0.000_ ;[Red]\-#,##0.000\ "/>
    <numFmt numFmtId="172" formatCode="#,##0.00_ ;[Red]\-#,##0.00\ "/>
  </numFmts>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i/>
      <sz val="10"/>
      <name val="Times New Roman"/>
      <family val="1"/>
      <charset val="204"/>
    </font>
    <font>
      <sz val="10"/>
      <name val="Arial"/>
      <family val="2"/>
      <charset val="204"/>
    </font>
    <font>
      <sz val="10"/>
      <name val="Helv"/>
    </font>
    <font>
      <sz val="11"/>
      <color indexed="8"/>
      <name val="Calibri"/>
      <family val="2"/>
      <scheme val="minor"/>
    </font>
    <font>
      <sz val="10"/>
      <name val="Arial"/>
      <family val="2"/>
      <charset val="204"/>
    </font>
    <font>
      <sz val="10"/>
      <name val="Arial"/>
      <family val="2"/>
      <charset val="204"/>
    </font>
    <font>
      <sz val="10"/>
      <name val="Tahoma"/>
      <family val="2"/>
      <charset val="204"/>
    </font>
    <font>
      <sz val="10"/>
      <color indexed="8"/>
      <name val="Arial"/>
      <family val="2"/>
      <charset val="204"/>
    </font>
    <font>
      <sz val="11"/>
      <name val="Times New Roman"/>
      <family val="1"/>
      <charset val="204"/>
    </font>
    <font>
      <sz val="11"/>
      <name val="Calibri"/>
      <family val="2"/>
      <charset val="204"/>
    </font>
    <font>
      <sz val="10"/>
      <name val="Arial"/>
      <family val="2"/>
      <charset val="204"/>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s>
  <cellStyleXfs count="45">
    <xf numFmtId="0" fontId="0" fillId="0" borderId="0"/>
    <xf numFmtId="43" fontId="5" fillId="0" borderId="0" applyFont="0" applyFill="0" applyBorder="0" applyAlignment="0" applyProtection="0"/>
    <xf numFmtId="9" fontId="5" fillId="0" borderId="0" applyFont="0" applyFill="0" applyBorder="0" applyAlignment="0" applyProtection="0"/>
    <xf numFmtId="0" fontId="7" fillId="0" borderId="0"/>
    <xf numFmtId="0" fontId="10" fillId="0" borderId="0"/>
    <xf numFmtId="0" fontId="10" fillId="0" borderId="0"/>
    <xf numFmtId="0" fontId="11" fillId="0" borderId="0"/>
    <xf numFmtId="0" fontId="11" fillId="0" borderId="0"/>
    <xf numFmtId="0" fontId="11" fillId="0" borderId="0"/>
    <xf numFmtId="0" fontId="12" fillId="0" borderId="0"/>
    <xf numFmtId="0" fontId="10" fillId="0" borderId="0"/>
    <xf numFmtId="0" fontId="10" fillId="0" borderId="0"/>
    <xf numFmtId="168" fontId="4" fillId="0" borderId="0" applyFont="0" applyFill="0" applyBorder="0" applyAlignment="0" applyProtection="0"/>
    <xf numFmtId="0" fontId="4" fillId="0" borderId="0"/>
    <xf numFmtId="0" fontId="4" fillId="0" borderId="0"/>
    <xf numFmtId="168" fontId="4" fillId="0" borderId="0" applyFont="0" applyFill="0" applyBorder="0" applyAlignment="0" applyProtection="0"/>
    <xf numFmtId="0" fontId="4" fillId="0" borderId="0"/>
    <xf numFmtId="168" fontId="4" fillId="0" borderId="0" applyFont="0" applyFill="0" applyBorder="0" applyAlignment="0" applyProtection="0"/>
    <xf numFmtId="168" fontId="3" fillId="0" borderId="0" applyFont="0" applyFill="0" applyBorder="0" applyAlignment="0" applyProtection="0"/>
    <xf numFmtId="0" fontId="12" fillId="0" borderId="0"/>
    <xf numFmtId="168" fontId="2" fillId="0" borderId="0" applyFont="0" applyFill="0" applyBorder="0" applyAlignment="0" applyProtection="0"/>
    <xf numFmtId="0" fontId="13" fillId="0" borderId="0"/>
    <xf numFmtId="0" fontId="14" fillId="0" borderId="0"/>
    <xf numFmtId="43" fontId="15" fillId="0" borderId="0" applyFont="0" applyFill="0" applyBorder="0" applyAlignment="0" applyProtection="0"/>
    <xf numFmtId="43" fontId="16" fillId="0" borderId="0" applyFont="0" applyFill="0" applyBorder="0" applyAlignment="0" applyProtection="0"/>
    <xf numFmtId="0" fontId="16" fillId="0" borderId="0"/>
    <xf numFmtId="0" fontId="15" fillId="0" borderId="0"/>
    <xf numFmtId="0" fontId="16" fillId="0" borderId="0"/>
    <xf numFmtId="0" fontId="5" fillId="0" borderId="0"/>
    <xf numFmtId="0" fontId="16" fillId="0" borderId="0"/>
    <xf numFmtId="0" fontId="19"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0" fillId="0" borderId="0"/>
    <xf numFmtId="0" fontId="10" fillId="0" borderId="0"/>
    <xf numFmtId="43" fontId="15" fillId="0" borderId="0" applyFont="0" applyFill="0" applyBorder="0" applyAlignment="0" applyProtection="0"/>
  </cellStyleXfs>
  <cellXfs count="93">
    <xf numFmtId="0" fontId="0" fillId="0" borderId="0" xfId="0"/>
    <xf numFmtId="49" fontId="6" fillId="0" borderId="1" xfId="0" applyNumberFormat="1" applyFont="1" applyFill="1" applyBorder="1" applyAlignment="1">
      <alignment horizontal="left" vertical="center"/>
    </xf>
    <xf numFmtId="0" fontId="6" fillId="0" borderId="1" xfId="0" applyFont="1" applyFill="1" applyBorder="1" applyAlignment="1">
      <alignment horizontal="left" vertical="center"/>
    </xf>
    <xf numFmtId="0" fontId="6" fillId="0" borderId="1" xfId="0" applyNumberFormat="1" applyFont="1" applyFill="1" applyBorder="1" applyAlignment="1">
      <alignment horizontal="left" vertical="center"/>
    </xf>
    <xf numFmtId="0" fontId="6" fillId="0" borderId="0" xfId="0" applyFont="1" applyFill="1" applyAlignment="1">
      <alignment horizontal="left" vertical="center"/>
    </xf>
    <xf numFmtId="1" fontId="6" fillId="0" borderId="1" xfId="0" applyNumberFormat="1" applyFont="1" applyFill="1" applyBorder="1" applyAlignment="1">
      <alignment horizontal="left" vertical="center"/>
    </xf>
    <xf numFmtId="49" fontId="8" fillId="0" borderId="1" xfId="0" applyNumberFormat="1" applyFont="1" applyFill="1" applyBorder="1" applyAlignment="1">
      <alignment horizontal="left" vertical="center"/>
    </xf>
    <xf numFmtId="170" fontId="6" fillId="0" borderId="1" xfId="8" applyNumberFormat="1" applyFont="1" applyFill="1" applyBorder="1" applyAlignment="1">
      <alignment horizontal="left" vertical="center"/>
    </xf>
    <xf numFmtId="4" fontId="6" fillId="0" borderId="1" xfId="5" applyNumberFormat="1" applyFont="1" applyFill="1" applyBorder="1" applyAlignment="1">
      <alignment horizontal="left" vertical="center"/>
    </xf>
    <xf numFmtId="3" fontId="6" fillId="0" borderId="1" xfId="0" applyNumberFormat="1" applyFont="1" applyFill="1" applyBorder="1" applyAlignment="1">
      <alignment horizontal="left" vertical="center"/>
    </xf>
    <xf numFmtId="4" fontId="6" fillId="0" borderId="1" xfId="0" applyNumberFormat="1" applyFont="1" applyFill="1" applyBorder="1" applyAlignment="1">
      <alignment horizontal="left" vertical="center"/>
    </xf>
    <xf numFmtId="167" fontId="6" fillId="0" borderId="1" xfId="0" applyNumberFormat="1" applyFont="1" applyFill="1" applyBorder="1" applyAlignment="1">
      <alignment horizontal="left" vertical="center"/>
    </xf>
    <xf numFmtId="167" fontId="6" fillId="0" borderId="1" xfId="1" applyNumberFormat="1" applyFont="1" applyFill="1" applyBorder="1" applyAlignment="1">
      <alignment horizontal="left" vertical="center"/>
    </xf>
    <xf numFmtId="167" fontId="6" fillId="0" borderId="1" xfId="8" applyNumberFormat="1" applyFont="1" applyFill="1" applyBorder="1" applyAlignment="1">
      <alignment horizontal="left" vertical="center"/>
    </xf>
    <xf numFmtId="43" fontId="6" fillId="0" borderId="1" xfId="1" applyFont="1" applyFill="1" applyBorder="1" applyAlignment="1">
      <alignment horizontal="left" vertical="center"/>
    </xf>
    <xf numFmtId="49" fontId="6" fillId="0" borderId="0" xfId="0" applyNumberFormat="1" applyFont="1" applyFill="1" applyBorder="1" applyAlignment="1">
      <alignment horizontal="left" vertical="center"/>
    </xf>
    <xf numFmtId="4" fontId="6" fillId="0" borderId="0" xfId="0" applyNumberFormat="1" applyFont="1" applyFill="1" applyBorder="1" applyAlignment="1">
      <alignment horizontal="left" vertical="center"/>
    </xf>
    <xf numFmtId="4" fontId="8" fillId="0" borderId="0" xfId="3"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 fontId="8" fillId="0" borderId="0" xfId="0" applyNumberFormat="1" applyFont="1" applyFill="1" applyBorder="1" applyAlignment="1">
      <alignment horizontal="left" vertical="center"/>
    </xf>
    <xf numFmtId="49" fontId="6" fillId="0" borderId="1" xfId="5" applyNumberFormat="1" applyFont="1" applyFill="1" applyBorder="1" applyAlignment="1">
      <alignment horizontal="left" vertical="center"/>
    </xf>
    <xf numFmtId="49" fontId="6" fillId="0" borderId="1" xfId="6" applyNumberFormat="1" applyFont="1" applyFill="1" applyBorder="1" applyAlignment="1">
      <alignment horizontal="left" vertical="center"/>
    </xf>
    <xf numFmtId="164"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6" fillId="0" borderId="0" xfId="0" applyNumberFormat="1" applyFont="1" applyFill="1" applyAlignment="1">
      <alignment horizontal="left" vertical="center"/>
    </xf>
    <xf numFmtId="166" fontId="6" fillId="0" borderId="1" xfId="0" applyNumberFormat="1" applyFont="1" applyFill="1" applyBorder="1" applyAlignment="1">
      <alignment horizontal="left" vertical="center"/>
    </xf>
    <xf numFmtId="0" fontId="6" fillId="0" borderId="1" xfId="5" applyNumberFormat="1" applyFont="1" applyFill="1" applyBorder="1" applyAlignment="1">
      <alignment horizontal="left" vertical="center"/>
    </xf>
    <xf numFmtId="2" fontId="6" fillId="0" borderId="1" xfId="0" applyNumberFormat="1" applyFont="1" applyFill="1" applyBorder="1" applyAlignment="1">
      <alignment horizontal="left" vertical="center"/>
    </xf>
    <xf numFmtId="0" fontId="6" fillId="0" borderId="1" xfId="3" applyFont="1" applyFill="1" applyBorder="1" applyAlignment="1">
      <alignment horizontal="left" vertical="center"/>
    </xf>
    <xf numFmtId="0" fontId="6" fillId="0" borderId="1" xfId="8" applyFont="1" applyFill="1" applyBorder="1" applyAlignment="1">
      <alignment horizontal="left" vertical="center"/>
    </xf>
    <xf numFmtId="39" fontId="6" fillId="0" borderId="1" xfId="0" applyNumberFormat="1" applyFont="1" applyFill="1" applyBorder="1" applyAlignment="1">
      <alignment horizontal="left" vertical="center"/>
    </xf>
    <xf numFmtId="0" fontId="6" fillId="0" borderId="1" xfId="5" applyFont="1" applyFill="1" applyBorder="1" applyAlignment="1">
      <alignment horizontal="left" vertical="center"/>
    </xf>
    <xf numFmtId="2" fontId="6" fillId="0" borderId="1" xfId="5" applyNumberFormat="1" applyFont="1" applyFill="1" applyBorder="1" applyAlignment="1">
      <alignment horizontal="left" vertical="center"/>
    </xf>
    <xf numFmtId="166" fontId="6" fillId="0" borderId="1" xfId="5" applyNumberFormat="1" applyFont="1" applyFill="1" applyBorder="1" applyAlignment="1">
      <alignment horizontal="left" vertical="center"/>
    </xf>
    <xf numFmtId="0" fontId="17" fillId="0" borderId="2" xfId="10" applyFont="1" applyFill="1" applyBorder="1" applyAlignment="1">
      <alignment horizontal="left" vertical="center"/>
    </xf>
    <xf numFmtId="4" fontId="8" fillId="0" borderId="1" xfId="0" applyNumberFormat="1" applyFont="1" applyFill="1" applyBorder="1" applyAlignment="1">
      <alignment horizontal="left" vertical="center"/>
    </xf>
    <xf numFmtId="164" fontId="8" fillId="0" borderId="1" xfId="0" applyNumberFormat="1" applyFont="1" applyFill="1" applyBorder="1" applyAlignment="1">
      <alignment horizontal="left" vertical="center"/>
    </xf>
    <xf numFmtId="165" fontId="6" fillId="0" borderId="1" xfId="0" applyNumberFormat="1" applyFont="1" applyFill="1" applyBorder="1" applyAlignment="1">
      <alignment horizontal="left" vertical="center"/>
    </xf>
    <xf numFmtId="4" fontId="6" fillId="0" borderId="1" xfId="1" applyNumberFormat="1" applyFont="1" applyFill="1" applyBorder="1" applyAlignment="1">
      <alignment horizontal="left" vertical="center"/>
    </xf>
    <xf numFmtId="164" fontId="6" fillId="0" borderId="1" xfId="0" applyNumberFormat="1" applyFont="1" applyFill="1" applyBorder="1" applyAlignment="1">
      <alignment horizontal="left" vertical="center"/>
    </xf>
    <xf numFmtId="0" fontId="6" fillId="0" borderId="1" xfId="4" applyFont="1" applyFill="1" applyBorder="1" applyAlignment="1">
      <alignment horizontal="left" vertical="center"/>
    </xf>
    <xf numFmtId="2" fontId="8" fillId="0" borderId="1" xfId="0" applyNumberFormat="1" applyFont="1" applyFill="1" applyBorder="1" applyAlignment="1">
      <alignment horizontal="left" vertical="center"/>
    </xf>
    <xf numFmtId="165" fontId="8" fillId="0" borderId="1" xfId="0" applyNumberFormat="1" applyFont="1" applyFill="1" applyBorder="1" applyAlignment="1">
      <alignment horizontal="left" vertical="center"/>
    </xf>
    <xf numFmtId="43" fontId="8" fillId="0" borderId="1" xfId="1" applyFont="1" applyFill="1" applyBorder="1" applyAlignment="1">
      <alignment horizontal="left" vertical="center"/>
    </xf>
    <xf numFmtId="4" fontId="8" fillId="0" borderId="1" xfId="1" applyNumberFormat="1" applyFont="1" applyFill="1" applyBorder="1" applyAlignment="1">
      <alignment horizontal="left" vertical="center"/>
    </xf>
    <xf numFmtId="0" fontId="18" fillId="0" borderId="0" xfId="0" applyFont="1" applyFill="1" applyBorder="1" applyAlignment="1">
      <alignment horizontal="left" vertical="center"/>
    </xf>
    <xf numFmtId="0" fontId="6" fillId="0" borderId="1" xfId="0" applyFont="1" applyFill="1" applyBorder="1" applyAlignment="1">
      <alignment horizontal="left" vertical="top"/>
    </xf>
    <xf numFmtId="49" fontId="6" fillId="0" borderId="1" xfId="4" applyNumberFormat="1" applyFont="1" applyFill="1" applyBorder="1" applyAlignment="1">
      <alignment horizontal="left" vertical="center"/>
    </xf>
    <xf numFmtId="2" fontId="6" fillId="0" borderId="1" xfId="4" applyNumberFormat="1" applyFont="1" applyFill="1" applyBorder="1" applyAlignment="1">
      <alignment horizontal="left" vertical="center"/>
    </xf>
    <xf numFmtId="166" fontId="6" fillId="0" borderId="1" xfId="4" applyNumberFormat="1" applyFont="1" applyFill="1" applyBorder="1" applyAlignment="1">
      <alignment horizontal="left" vertical="center"/>
    </xf>
    <xf numFmtId="4" fontId="8" fillId="0" borderId="1" xfId="4" applyNumberFormat="1" applyFont="1" applyFill="1" applyBorder="1" applyAlignment="1">
      <alignment horizontal="left" vertical="center"/>
    </xf>
    <xf numFmtId="4" fontId="6" fillId="0" borderId="1" xfId="4" applyNumberFormat="1" applyFont="1" applyFill="1" applyBorder="1" applyAlignment="1">
      <alignment horizontal="left" vertical="center"/>
    </xf>
    <xf numFmtId="49" fontId="6" fillId="0" borderId="2" xfId="0" applyNumberFormat="1" applyFont="1" applyFill="1" applyBorder="1" applyAlignment="1">
      <alignment horizontal="left" vertical="center"/>
    </xf>
    <xf numFmtId="171" fontId="6" fillId="0" borderId="1" xfId="1" applyNumberFormat="1" applyFont="1" applyFill="1" applyBorder="1" applyAlignment="1">
      <alignment horizontal="left" vertical="center"/>
    </xf>
    <xf numFmtId="1" fontId="8" fillId="0" borderId="1" xfId="0" applyNumberFormat="1" applyFont="1" applyFill="1" applyBorder="1" applyAlignment="1">
      <alignment horizontal="left" vertical="center"/>
    </xf>
    <xf numFmtId="0" fontId="17" fillId="0" borderId="1" xfId="0" applyFont="1" applyFill="1" applyBorder="1" applyAlignment="1">
      <alignment horizontal="left" vertical="center"/>
    </xf>
    <xf numFmtId="49" fontId="17" fillId="0" borderId="1" xfId="0" applyNumberFormat="1" applyFont="1" applyFill="1" applyBorder="1" applyAlignment="1">
      <alignment horizontal="left" vertical="center"/>
    </xf>
    <xf numFmtId="0" fontId="17" fillId="0" borderId="1" xfId="0" applyNumberFormat="1" applyFont="1" applyFill="1" applyBorder="1" applyAlignment="1">
      <alignment horizontal="left" vertical="center"/>
    </xf>
    <xf numFmtId="0" fontId="17" fillId="0" borderId="1" xfId="29" applyNumberFormat="1" applyFont="1" applyFill="1" applyBorder="1" applyAlignment="1">
      <alignment horizontal="left" vertical="center"/>
    </xf>
    <xf numFmtId="0" fontId="17" fillId="0" borderId="1" xfId="8" applyNumberFormat="1" applyFont="1" applyFill="1" applyBorder="1" applyAlignment="1" applyProtection="1">
      <alignment horizontal="left" vertical="center"/>
      <protection hidden="1"/>
    </xf>
    <xf numFmtId="0" fontId="17" fillId="0" borderId="1" xfId="9" applyFont="1" applyFill="1" applyBorder="1" applyAlignment="1">
      <alignment horizontal="left" vertical="center"/>
    </xf>
    <xf numFmtId="0" fontId="17" fillId="0" borderId="1" xfId="3" applyFont="1" applyFill="1" applyBorder="1" applyAlignment="1">
      <alignment horizontal="left" vertical="center"/>
    </xf>
    <xf numFmtId="165" fontId="17" fillId="0" borderId="1" xfId="0" applyNumberFormat="1" applyFont="1" applyFill="1" applyBorder="1" applyAlignment="1">
      <alignment horizontal="left" vertical="center"/>
    </xf>
    <xf numFmtId="172" fontId="17" fillId="0" borderId="1" xfId="0" applyNumberFormat="1" applyFont="1" applyFill="1" applyBorder="1" applyAlignment="1">
      <alignment horizontal="left" vertical="center"/>
    </xf>
    <xf numFmtId="2" fontId="17" fillId="0" borderId="1" xfId="0" applyNumberFormat="1" applyFont="1" applyFill="1" applyBorder="1" applyAlignment="1">
      <alignment horizontal="left" vertical="center"/>
    </xf>
    <xf numFmtId="4" fontId="17" fillId="0" borderId="1" xfId="0" applyNumberFormat="1" applyFont="1" applyFill="1" applyBorder="1" applyAlignment="1">
      <alignment horizontal="left" vertical="center"/>
    </xf>
    <xf numFmtId="49" fontId="20" fillId="0" borderId="1" xfId="0" applyNumberFormat="1" applyFont="1" applyFill="1" applyBorder="1" applyAlignment="1">
      <alignment horizontal="left" vertical="center"/>
    </xf>
    <xf numFmtId="0" fontId="10" fillId="0" borderId="0" xfId="5" applyFont="1" applyFill="1" applyAlignment="1">
      <alignment horizontal="left" vertical="center"/>
    </xf>
    <xf numFmtId="0" fontId="20" fillId="0" borderId="0" xfId="0" applyFont="1" applyFill="1" applyAlignment="1">
      <alignment horizontal="left" vertical="center"/>
    </xf>
    <xf numFmtId="4" fontId="6" fillId="0" borderId="1" xfId="18" applyNumberFormat="1" applyFont="1" applyFill="1" applyBorder="1" applyAlignment="1">
      <alignment horizontal="left" vertical="center"/>
    </xf>
    <xf numFmtId="167" fontId="6" fillId="0" borderId="1" xfId="18" applyNumberFormat="1" applyFont="1" applyFill="1" applyBorder="1" applyAlignment="1">
      <alignment horizontal="left" vertical="center"/>
    </xf>
    <xf numFmtId="169" fontId="6" fillId="0" borderId="1" xfId="1" applyNumberFormat="1" applyFont="1" applyFill="1" applyBorder="1" applyAlignment="1">
      <alignment horizontal="left" vertical="center"/>
    </xf>
    <xf numFmtId="49" fontId="20" fillId="0" borderId="0" xfId="0" applyNumberFormat="1" applyFont="1" applyFill="1" applyAlignment="1">
      <alignment horizontal="left" vertical="center"/>
    </xf>
    <xf numFmtId="49" fontId="6" fillId="0" borderId="1" xfId="11" applyNumberFormat="1" applyFont="1" applyFill="1" applyBorder="1" applyAlignment="1">
      <alignment horizontal="left" vertical="center"/>
    </xf>
    <xf numFmtId="1" fontId="6" fillId="0" borderId="1" xfId="13" applyNumberFormat="1" applyFont="1" applyFill="1" applyBorder="1" applyAlignment="1">
      <alignment horizontal="left" vertical="center"/>
    </xf>
    <xf numFmtId="0" fontId="6" fillId="0" borderId="0" xfId="0" applyNumberFormat="1" applyFont="1" applyFill="1" applyAlignment="1">
      <alignment horizontal="left" vertical="center"/>
    </xf>
    <xf numFmtId="49" fontId="17" fillId="0" borderId="2" xfId="0" applyNumberFormat="1" applyFont="1" applyFill="1" applyBorder="1" applyAlignment="1">
      <alignment horizontal="left" vertical="center"/>
    </xf>
    <xf numFmtId="1" fontId="17" fillId="0" borderId="1" xfId="0" applyNumberFormat="1" applyFont="1" applyFill="1" applyBorder="1" applyAlignment="1">
      <alignment horizontal="left" vertical="center"/>
    </xf>
    <xf numFmtId="49" fontId="17" fillId="0" borderId="4" xfId="0" applyNumberFormat="1" applyFont="1" applyFill="1" applyBorder="1" applyAlignment="1">
      <alignment horizontal="left" vertical="center"/>
    </xf>
    <xf numFmtId="0" fontId="6" fillId="0" borderId="1" xfId="13" applyFont="1" applyFill="1" applyBorder="1" applyAlignment="1">
      <alignment horizontal="left" vertical="center"/>
    </xf>
    <xf numFmtId="0" fontId="6" fillId="0" borderId="1" xfId="13" applyNumberFormat="1" applyFont="1" applyFill="1" applyBorder="1" applyAlignment="1">
      <alignment horizontal="left" vertical="center"/>
    </xf>
    <xf numFmtId="4" fontId="6" fillId="0" borderId="1" xfId="3" applyNumberFormat="1" applyFont="1" applyFill="1" applyBorder="1" applyAlignment="1">
      <alignment horizontal="left" vertical="center"/>
    </xf>
    <xf numFmtId="49" fontId="6" fillId="0" borderId="1" xfId="13" applyNumberFormat="1" applyFont="1" applyFill="1" applyBorder="1" applyAlignment="1">
      <alignment horizontal="left" vertical="center"/>
    </xf>
    <xf numFmtId="3" fontId="6" fillId="0" borderId="1" xfId="13" applyNumberFormat="1" applyFont="1" applyFill="1" applyBorder="1" applyAlignment="1">
      <alignment horizontal="left" vertical="center"/>
    </xf>
    <xf numFmtId="4" fontId="6" fillId="0" borderId="1" xfId="13" applyNumberFormat="1" applyFont="1" applyFill="1" applyBorder="1" applyAlignment="1">
      <alignment horizontal="left" vertical="center"/>
    </xf>
    <xf numFmtId="39" fontId="6" fillId="0" borderId="1" xfId="13" applyNumberFormat="1" applyFont="1" applyFill="1" applyBorder="1" applyAlignment="1">
      <alignment horizontal="left" vertical="center"/>
    </xf>
    <xf numFmtId="167" fontId="6" fillId="0" borderId="1" xfId="13" applyNumberFormat="1" applyFont="1" applyFill="1" applyBorder="1" applyAlignment="1">
      <alignment horizontal="left" vertical="center"/>
    </xf>
    <xf numFmtId="167" fontId="6" fillId="0" borderId="1" xfId="12" applyNumberFormat="1" applyFont="1" applyFill="1" applyBorder="1" applyAlignment="1">
      <alignment horizontal="left" vertical="center"/>
    </xf>
    <xf numFmtId="4" fontId="8" fillId="0" borderId="1" xfId="2" applyNumberFormat="1" applyFont="1" applyFill="1" applyBorder="1" applyAlignment="1">
      <alignment horizontal="left" vertical="center"/>
    </xf>
    <xf numFmtId="0" fontId="18" fillId="0" borderId="3" xfId="0" applyFont="1" applyFill="1" applyBorder="1" applyAlignment="1">
      <alignment horizontal="left" vertical="center"/>
    </xf>
    <xf numFmtId="49" fontId="17" fillId="0" borderId="0" xfId="0" applyNumberFormat="1" applyFont="1" applyFill="1" applyBorder="1" applyAlignment="1">
      <alignment horizontal="left" vertical="center"/>
    </xf>
    <xf numFmtId="168" fontId="6" fillId="0" borderId="1" xfId="1" applyNumberFormat="1" applyFont="1" applyFill="1" applyBorder="1" applyAlignment="1">
      <alignment horizontal="left" vertical="center"/>
    </xf>
    <xf numFmtId="4" fontId="6" fillId="0" borderId="0" xfId="0" applyNumberFormat="1" applyFont="1" applyFill="1" applyAlignment="1">
      <alignment horizontal="left" vertical="center"/>
    </xf>
  </cellXfs>
  <cellStyles count="45">
    <cellStyle name="Comma 6 3" xfId="23"/>
    <cellStyle name="Comma 6 3 2" xfId="44"/>
    <cellStyle name="Comma_Stock Take KBM as of 01.10.2008" xfId="24"/>
    <cellStyle name="Normal 10" xfId="25"/>
    <cellStyle name="Normal 11" xfId="26"/>
    <cellStyle name="Normal_Stock Take KBM as of 01.10.2008" xfId="27"/>
    <cellStyle name="Style 1" xfId="7"/>
    <cellStyle name="Обычный" xfId="0" builtinId="0"/>
    <cellStyle name="Обычный 10 2" xfId="4"/>
    <cellStyle name="Обычный 10 2 2" xfId="11"/>
    <cellStyle name="Обычный 2" xfId="5"/>
    <cellStyle name="Обычный 2 2" xfId="3"/>
    <cellStyle name="Обычный 23" xfId="14"/>
    <cellStyle name="Обычный 23 2" xfId="36"/>
    <cellStyle name="Обычный 24" xfId="21"/>
    <cellStyle name="Обычный 24 2" xfId="42"/>
    <cellStyle name="Обычный 25" xfId="28"/>
    <cellStyle name="Обычный 3" xfId="16"/>
    <cellStyle name="Обычный 3 2" xfId="38"/>
    <cellStyle name="Обычный 4" xfId="22"/>
    <cellStyle name="Обычный 4 2" xfId="9"/>
    <cellStyle name="Обычный 4 2 2" xfId="19"/>
    <cellStyle name="Обычный 4 3" xfId="43"/>
    <cellStyle name="Обычный 5" xfId="10"/>
    <cellStyle name="Обычный 6" xfId="31"/>
    <cellStyle name="Обычный 7" xfId="30"/>
    <cellStyle name="Обычный 9" xfId="13"/>
    <cellStyle name="Обычный 9 2" xfId="35"/>
    <cellStyle name="Обычный_Лист1" xfId="6"/>
    <cellStyle name="Обычный_Лист1 2" xfId="29"/>
    <cellStyle name="Процентный" xfId="2" builtinId="5"/>
    <cellStyle name="Процентный 2" xfId="33"/>
    <cellStyle name="Стиль 1" xfId="8"/>
    <cellStyle name="Финансовый" xfId="1" builtinId="3"/>
    <cellStyle name="Финансовый 2" xfId="18"/>
    <cellStyle name="Финансовый 2 2" xfId="40"/>
    <cellStyle name="Финансовый 3" xfId="17"/>
    <cellStyle name="Финансовый 3 2" xfId="39"/>
    <cellStyle name="Финансовый 4" xfId="32"/>
    <cellStyle name="Финансовый 5" xfId="12"/>
    <cellStyle name="Финансовый 5 2" xfId="34"/>
    <cellStyle name="Финансовый 8" xfId="20"/>
    <cellStyle name="Финансовый 8 2" xfId="41"/>
    <cellStyle name="Финансовый 9" xfId="15"/>
    <cellStyle name="Финансовый 9 2" xfId="37"/>
  </cellStyles>
  <dxfs count="2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CC"/>
      <color rgb="FFCC3399"/>
      <color rgb="FFFF3399"/>
      <color rgb="FFFF66CC"/>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7"/>
  <sheetViews>
    <sheetView tabSelected="1" zoomScale="70" zoomScaleNormal="70" workbookViewId="0">
      <pane ySplit="7" topLeftCell="A8" activePane="bottomLeft" state="frozen"/>
      <selection pane="bottomLeft" activeCell="V21" sqref="V21"/>
    </sheetView>
  </sheetViews>
  <sheetFormatPr defaultRowHeight="12.95" customHeight="1" outlineLevelRow="1" x14ac:dyDescent="0.25"/>
  <cols>
    <col min="1" max="1" width="11.28515625" style="4" customWidth="1"/>
    <col min="2" max="2" width="6" style="4" customWidth="1"/>
    <col min="3" max="3" width="10.140625" style="4" customWidth="1"/>
    <col min="4" max="4" width="9.140625" style="4"/>
    <col min="5" max="6" width="9.140625" style="4" customWidth="1"/>
    <col min="7" max="7" width="18.42578125" style="4" customWidth="1"/>
    <col min="8" max="8" width="16.85546875" style="4" customWidth="1"/>
    <col min="9" max="9" width="20.85546875" style="4" customWidth="1"/>
    <col min="10" max="10" width="5" style="4" customWidth="1"/>
    <col min="11" max="11" width="9.28515625" style="4" customWidth="1"/>
    <col min="12" max="12" width="6.28515625" style="4" customWidth="1"/>
    <col min="13" max="13" width="5.28515625" style="4" customWidth="1"/>
    <col min="14" max="14" width="10.7109375" style="4" customWidth="1"/>
    <col min="15" max="15" width="24.28515625" style="4" customWidth="1"/>
    <col min="16" max="16" width="8.7109375" style="4" customWidth="1"/>
    <col min="17" max="17" width="3.85546875" style="4" customWidth="1"/>
    <col min="18" max="18" width="10.7109375" style="4" customWidth="1"/>
    <col min="19" max="19" width="14.42578125" style="4" customWidth="1"/>
    <col min="20" max="20" width="7.42578125" style="4" customWidth="1"/>
    <col min="21" max="21" width="4.42578125" style="4" customWidth="1"/>
    <col min="22" max="22" width="8.85546875" style="4" customWidth="1"/>
    <col min="23" max="23" width="9.140625" style="4" customWidth="1"/>
    <col min="24" max="25" width="8.85546875" style="4" customWidth="1"/>
    <col min="26" max="26" width="8.7109375" style="4" customWidth="1"/>
    <col min="27" max="27" width="7.7109375" style="4" customWidth="1"/>
    <col min="28" max="28" width="4.28515625" style="4" customWidth="1"/>
    <col min="29" max="29" width="12.42578125" style="4" customWidth="1"/>
    <col min="30" max="30" width="6.28515625" style="4" customWidth="1"/>
    <col min="31" max="31" width="10.7109375" style="4" customWidth="1"/>
    <col min="32" max="32" width="18.28515625" style="4" customWidth="1"/>
    <col min="33" max="33" width="17.7109375" style="4" customWidth="1"/>
    <col min="34" max="34" width="21.140625" style="4" customWidth="1"/>
    <col min="35" max="35" width="7.140625" style="4" customWidth="1"/>
    <col min="36" max="37" width="15.42578125" style="4" customWidth="1"/>
    <col min="38" max="38" width="14.28515625" style="4" customWidth="1"/>
    <col min="39" max="39" width="4" style="4" customWidth="1"/>
    <col min="40" max="40" width="94.42578125" style="4" customWidth="1"/>
    <col min="41" max="42" width="2.140625" style="4" customWidth="1"/>
    <col min="43" max="43" width="49.28515625" style="4" customWidth="1"/>
    <col min="44" max="49" width="2.140625" style="4" customWidth="1"/>
    <col min="50" max="50" width="15.5703125" style="4" customWidth="1"/>
    <col min="51" max="51" width="35.7109375" style="4" customWidth="1"/>
    <col min="52" max="16384" width="9.140625" style="23"/>
  </cols>
  <sheetData>
    <row r="1" spans="1:256" ht="12.95" customHeight="1" x14ac:dyDescent="0.2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6"/>
      <c r="AH1" s="17" t="s">
        <v>0</v>
      </c>
      <c r="AI1" s="16"/>
      <c r="AJ1" s="16"/>
      <c r="AK1" s="16"/>
      <c r="AL1" s="22"/>
      <c r="AM1" s="15"/>
      <c r="AN1" s="15"/>
      <c r="AO1" s="15"/>
      <c r="AP1" s="15"/>
      <c r="AQ1" s="15"/>
      <c r="AR1" s="15"/>
      <c r="AS1" s="15"/>
      <c r="AT1" s="15"/>
      <c r="AU1" s="15"/>
      <c r="AV1" s="15"/>
      <c r="AW1" s="15"/>
      <c r="AX1" s="23"/>
      <c r="AY1" s="15"/>
    </row>
    <row r="2" spans="1:256" ht="12.95" customHeight="1" x14ac:dyDescent="0.25">
      <c r="A2" s="15"/>
      <c r="B2" s="15"/>
      <c r="C2" s="15"/>
      <c r="D2" s="15"/>
      <c r="E2" s="15"/>
      <c r="F2" s="18" t="s">
        <v>220</v>
      </c>
      <c r="G2" s="18"/>
      <c r="H2" s="18"/>
      <c r="I2" s="18"/>
      <c r="J2" s="18"/>
      <c r="K2" s="18"/>
      <c r="L2" s="18"/>
      <c r="M2" s="18"/>
      <c r="N2" s="18"/>
      <c r="O2" s="18"/>
      <c r="P2" s="18"/>
      <c r="Q2" s="18"/>
      <c r="R2" s="18"/>
      <c r="S2" s="18"/>
      <c r="T2" s="18"/>
      <c r="U2" s="18"/>
      <c r="V2" s="18"/>
      <c r="W2" s="18"/>
      <c r="X2" s="18"/>
      <c r="Y2" s="18"/>
      <c r="Z2" s="18"/>
      <c r="AA2" s="18"/>
      <c r="AB2" s="18"/>
      <c r="AC2" s="18"/>
      <c r="AD2" s="18"/>
      <c r="AE2" s="18"/>
      <c r="AF2" s="18"/>
      <c r="AG2" s="19"/>
      <c r="AH2" s="17" t="s">
        <v>1232</v>
      </c>
      <c r="AI2" s="19"/>
      <c r="AJ2" s="19"/>
      <c r="AK2" s="19"/>
      <c r="AL2" s="18"/>
      <c r="AM2" s="15"/>
      <c r="AN2" s="15"/>
      <c r="AO2" s="15"/>
      <c r="AP2" s="15"/>
      <c r="AQ2" s="15"/>
      <c r="AR2" s="15"/>
      <c r="AS2" s="15"/>
      <c r="AT2" s="15"/>
      <c r="AU2" s="15"/>
      <c r="AV2" s="15"/>
      <c r="AW2" s="15"/>
      <c r="AX2" s="15"/>
      <c r="AY2" s="15"/>
    </row>
    <row r="3" spans="1:256" ht="12.95" customHeight="1" x14ac:dyDescent="0.2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6"/>
      <c r="AH3" s="16"/>
      <c r="AI3" s="16"/>
      <c r="AJ3" s="16"/>
      <c r="AK3" s="16"/>
      <c r="AL3" s="22"/>
      <c r="AM3" s="15"/>
      <c r="AN3" s="15"/>
      <c r="AO3" s="15"/>
      <c r="AP3" s="15"/>
      <c r="AQ3" s="15"/>
      <c r="AR3" s="15"/>
      <c r="AS3" s="15"/>
      <c r="AT3" s="15"/>
      <c r="AU3" s="15"/>
      <c r="AV3" s="15"/>
      <c r="AW3" s="15"/>
      <c r="AX3" s="15"/>
      <c r="AY3" s="15"/>
    </row>
    <row r="4" spans="1:256" ht="12.95" customHeight="1" x14ac:dyDescent="0.25">
      <c r="A4" s="6" t="s">
        <v>1</v>
      </c>
      <c r="B4" s="6" t="s">
        <v>109</v>
      </c>
      <c r="C4" s="6" t="s">
        <v>2</v>
      </c>
      <c r="D4" s="6" t="s">
        <v>3</v>
      </c>
      <c r="E4" s="6" t="s">
        <v>4</v>
      </c>
      <c r="F4" s="6" t="s">
        <v>5</v>
      </c>
      <c r="G4" s="6" t="s">
        <v>6</v>
      </c>
      <c r="H4" s="6" t="s">
        <v>7</v>
      </c>
      <c r="I4" s="6" t="s">
        <v>8</v>
      </c>
      <c r="J4" s="6" t="s">
        <v>9</v>
      </c>
      <c r="K4" s="6" t="s">
        <v>10</v>
      </c>
      <c r="L4" s="6" t="s">
        <v>11</v>
      </c>
      <c r="M4" s="6" t="s">
        <v>12</v>
      </c>
      <c r="N4" s="6" t="s">
        <v>13</v>
      </c>
      <c r="O4" s="6" t="s">
        <v>14</v>
      </c>
      <c r="P4" s="6" t="s">
        <v>15</v>
      </c>
      <c r="Q4" s="6" t="s">
        <v>16</v>
      </c>
      <c r="R4" s="6" t="s">
        <v>17</v>
      </c>
      <c r="S4" s="6" t="s">
        <v>18</v>
      </c>
      <c r="T4" s="6" t="s">
        <v>19</v>
      </c>
      <c r="U4" s="6" t="s">
        <v>20</v>
      </c>
      <c r="V4" s="6"/>
      <c r="W4" s="6"/>
      <c r="X4" s="6"/>
      <c r="Y4" s="6"/>
      <c r="Z4" s="6" t="s">
        <v>21</v>
      </c>
      <c r="AA4" s="6"/>
      <c r="AB4" s="6"/>
      <c r="AC4" s="6" t="s">
        <v>22</v>
      </c>
      <c r="AD4" s="6" t="s">
        <v>23</v>
      </c>
      <c r="AE4" s="6" t="s">
        <v>24</v>
      </c>
      <c r="AF4" s="6"/>
      <c r="AG4" s="6"/>
      <c r="AH4" s="6"/>
      <c r="AI4" s="35" t="s">
        <v>25</v>
      </c>
      <c r="AJ4" s="35"/>
      <c r="AK4" s="35"/>
      <c r="AL4" s="36" t="s">
        <v>26</v>
      </c>
      <c r="AM4" s="6" t="s">
        <v>27</v>
      </c>
      <c r="AN4" s="6"/>
      <c r="AO4" s="6" t="s">
        <v>28</v>
      </c>
      <c r="AP4" s="6"/>
      <c r="AQ4" s="6"/>
      <c r="AR4" s="6"/>
      <c r="AS4" s="6"/>
      <c r="AT4" s="6"/>
      <c r="AU4" s="6"/>
      <c r="AV4" s="6"/>
      <c r="AW4" s="6"/>
      <c r="AX4" s="6" t="s">
        <v>29</v>
      </c>
      <c r="AY4" s="35" t="s">
        <v>30</v>
      </c>
    </row>
    <row r="5" spans="1:256" ht="12.95" customHeight="1" x14ac:dyDescent="0.25">
      <c r="A5" s="6"/>
      <c r="B5" s="6"/>
      <c r="C5" s="6"/>
      <c r="D5" s="6"/>
      <c r="E5" s="6"/>
      <c r="F5" s="6"/>
      <c r="G5" s="6"/>
      <c r="H5" s="6"/>
      <c r="I5" s="6"/>
      <c r="J5" s="6"/>
      <c r="K5" s="6"/>
      <c r="L5" s="6"/>
      <c r="M5" s="6"/>
      <c r="N5" s="6"/>
      <c r="O5" s="6"/>
      <c r="P5" s="6"/>
      <c r="Q5" s="6"/>
      <c r="R5" s="6"/>
      <c r="S5" s="6"/>
      <c r="T5" s="6"/>
      <c r="U5" s="6" t="s">
        <v>31</v>
      </c>
      <c r="V5" s="6"/>
      <c r="W5" s="6" t="s">
        <v>32</v>
      </c>
      <c r="X5" s="6" t="s">
        <v>33</v>
      </c>
      <c r="Y5" s="6"/>
      <c r="Z5" s="6"/>
      <c r="AA5" s="6"/>
      <c r="AB5" s="6"/>
      <c r="AC5" s="6"/>
      <c r="AD5" s="6"/>
      <c r="AE5" s="6" t="s">
        <v>34</v>
      </c>
      <c r="AF5" s="6" t="s">
        <v>35</v>
      </c>
      <c r="AG5" s="35" t="s">
        <v>36</v>
      </c>
      <c r="AH5" s="35" t="s">
        <v>37</v>
      </c>
      <c r="AI5" s="35" t="s">
        <v>34</v>
      </c>
      <c r="AJ5" s="35" t="s">
        <v>36</v>
      </c>
      <c r="AK5" s="35" t="s">
        <v>37</v>
      </c>
      <c r="AL5" s="36"/>
      <c r="AM5" s="6" t="s">
        <v>38</v>
      </c>
      <c r="AN5" s="6" t="s">
        <v>39</v>
      </c>
      <c r="AO5" s="6" t="s">
        <v>40</v>
      </c>
      <c r="AP5" s="6"/>
      <c r="AQ5" s="6"/>
      <c r="AR5" s="6" t="s">
        <v>41</v>
      </c>
      <c r="AS5" s="6"/>
      <c r="AT5" s="6"/>
      <c r="AU5" s="6" t="s">
        <v>42</v>
      </c>
      <c r="AV5" s="6"/>
      <c r="AW5" s="6"/>
      <c r="AX5" s="6"/>
      <c r="AY5" s="1"/>
    </row>
    <row r="6" spans="1:256" ht="12.95" customHeight="1" x14ac:dyDescent="0.25">
      <c r="A6" s="6"/>
      <c r="B6" s="6"/>
      <c r="C6" s="6"/>
      <c r="D6" s="6"/>
      <c r="E6" s="6"/>
      <c r="F6" s="6"/>
      <c r="G6" s="6"/>
      <c r="H6" s="6"/>
      <c r="I6" s="6"/>
      <c r="J6" s="6"/>
      <c r="K6" s="6"/>
      <c r="L6" s="6"/>
      <c r="M6" s="6"/>
      <c r="N6" s="6"/>
      <c r="O6" s="6"/>
      <c r="P6" s="6"/>
      <c r="Q6" s="6"/>
      <c r="R6" s="6"/>
      <c r="S6" s="6"/>
      <c r="T6" s="6"/>
      <c r="U6" s="6" t="s">
        <v>43</v>
      </c>
      <c r="V6" s="6" t="s">
        <v>44</v>
      </c>
      <c r="W6" s="6" t="s">
        <v>45</v>
      </c>
      <c r="X6" s="6" t="s">
        <v>46</v>
      </c>
      <c r="Y6" s="6" t="s">
        <v>45</v>
      </c>
      <c r="Z6" s="6" t="s">
        <v>47</v>
      </c>
      <c r="AA6" s="6" t="s">
        <v>48</v>
      </c>
      <c r="AB6" s="6" t="s">
        <v>49</v>
      </c>
      <c r="AC6" s="6"/>
      <c r="AD6" s="6"/>
      <c r="AE6" s="6"/>
      <c r="AF6" s="6"/>
      <c r="AG6" s="35"/>
      <c r="AH6" s="35"/>
      <c r="AI6" s="35"/>
      <c r="AJ6" s="35"/>
      <c r="AK6" s="35"/>
      <c r="AL6" s="36"/>
      <c r="AM6" s="6"/>
      <c r="AN6" s="6"/>
      <c r="AO6" s="6" t="s">
        <v>50</v>
      </c>
      <c r="AP6" s="6" t="s">
        <v>51</v>
      </c>
      <c r="AQ6" s="6" t="s">
        <v>52</v>
      </c>
      <c r="AR6" s="6" t="s">
        <v>50</v>
      </c>
      <c r="AS6" s="6" t="s">
        <v>51</v>
      </c>
      <c r="AT6" s="6" t="s">
        <v>52</v>
      </c>
      <c r="AU6" s="6" t="s">
        <v>50</v>
      </c>
      <c r="AV6" s="6" t="s">
        <v>51</v>
      </c>
      <c r="AW6" s="6" t="s">
        <v>52</v>
      </c>
      <c r="AX6" s="6"/>
      <c r="AY6" s="6"/>
    </row>
    <row r="7" spans="1:256" ht="12.95" customHeight="1" x14ac:dyDescent="0.25">
      <c r="A7" s="6"/>
      <c r="B7" s="6"/>
      <c r="C7" s="6"/>
      <c r="D7" s="6"/>
      <c r="E7" s="6"/>
      <c r="F7" s="6" t="s">
        <v>53</v>
      </c>
      <c r="G7" s="6" t="s">
        <v>54</v>
      </c>
      <c r="H7" s="6" t="s">
        <v>55</v>
      </c>
      <c r="I7" s="6" t="s">
        <v>56</v>
      </c>
      <c r="J7" s="6" t="s">
        <v>57</v>
      </c>
      <c r="K7" s="6" t="s">
        <v>58</v>
      </c>
      <c r="L7" s="6" t="s">
        <v>59</v>
      </c>
      <c r="M7" s="6" t="s">
        <v>60</v>
      </c>
      <c r="N7" s="6" t="s">
        <v>61</v>
      </c>
      <c r="O7" s="6" t="s">
        <v>62</v>
      </c>
      <c r="P7" s="6" t="s">
        <v>63</v>
      </c>
      <c r="Q7" s="6" t="s">
        <v>64</v>
      </c>
      <c r="R7" s="6" t="s">
        <v>65</v>
      </c>
      <c r="S7" s="6" t="s">
        <v>66</v>
      </c>
      <c r="T7" s="6" t="s">
        <v>67</v>
      </c>
      <c r="U7" s="6" t="s">
        <v>68</v>
      </c>
      <c r="V7" s="6" t="s">
        <v>69</v>
      </c>
      <c r="W7" s="6" t="s">
        <v>70</v>
      </c>
      <c r="X7" s="6" t="s">
        <v>71</v>
      </c>
      <c r="Y7" s="6" t="s">
        <v>72</v>
      </c>
      <c r="Z7" s="6" t="s">
        <v>73</v>
      </c>
      <c r="AA7" s="6" t="s">
        <v>74</v>
      </c>
      <c r="AB7" s="6" t="s">
        <v>75</v>
      </c>
      <c r="AC7" s="6" t="s">
        <v>76</v>
      </c>
      <c r="AD7" s="6" t="s">
        <v>77</v>
      </c>
      <c r="AE7" s="6" t="s">
        <v>78</v>
      </c>
      <c r="AF7" s="6" t="s">
        <v>79</v>
      </c>
      <c r="AG7" s="35" t="s">
        <v>80</v>
      </c>
      <c r="AH7" s="35" t="s">
        <v>81</v>
      </c>
      <c r="AI7" s="35" t="s">
        <v>82</v>
      </c>
      <c r="AJ7" s="35" t="s">
        <v>83</v>
      </c>
      <c r="AK7" s="35" t="s">
        <v>84</v>
      </c>
      <c r="AL7" s="36" t="s">
        <v>85</v>
      </c>
      <c r="AM7" s="6" t="s">
        <v>86</v>
      </c>
      <c r="AN7" s="6" t="s">
        <v>87</v>
      </c>
      <c r="AO7" s="6" t="s">
        <v>88</v>
      </c>
      <c r="AP7" s="6" t="s">
        <v>89</v>
      </c>
      <c r="AQ7" s="6" t="s">
        <v>90</v>
      </c>
      <c r="AR7" s="6" t="s">
        <v>91</v>
      </c>
      <c r="AS7" s="6" t="s">
        <v>92</v>
      </c>
      <c r="AT7" s="6" t="s">
        <v>93</v>
      </c>
      <c r="AU7" s="6" t="s">
        <v>94</v>
      </c>
      <c r="AV7" s="6" t="s">
        <v>95</v>
      </c>
      <c r="AW7" s="6" t="s">
        <v>96</v>
      </c>
      <c r="AX7" s="6" t="s">
        <v>97</v>
      </c>
      <c r="AY7" s="6"/>
    </row>
    <row r="8" spans="1:256" s="15" customFormat="1" ht="12.95" customHeight="1" outlineLevel="1" x14ac:dyDescent="0.25">
      <c r="A8" s="2"/>
      <c r="B8" s="2"/>
      <c r="C8" s="2"/>
      <c r="D8" s="2"/>
      <c r="E8" s="1"/>
      <c r="F8" s="6" t="s">
        <v>98</v>
      </c>
      <c r="G8" s="2"/>
      <c r="H8" s="2"/>
      <c r="I8" s="2"/>
      <c r="J8" s="2"/>
      <c r="K8" s="2"/>
      <c r="L8" s="1"/>
      <c r="M8" s="2"/>
      <c r="N8" s="2"/>
      <c r="O8" s="28"/>
      <c r="P8" s="1"/>
      <c r="Q8" s="1"/>
      <c r="R8" s="2"/>
      <c r="S8" s="28"/>
      <c r="T8" s="1"/>
      <c r="U8" s="1"/>
      <c r="V8" s="1"/>
      <c r="W8" s="1"/>
      <c r="X8" s="1"/>
      <c r="Y8" s="1"/>
      <c r="Z8" s="5"/>
      <c r="AA8" s="1"/>
      <c r="AB8" s="5"/>
      <c r="AC8" s="1"/>
      <c r="AD8" s="1"/>
      <c r="AE8" s="37"/>
      <c r="AF8" s="27"/>
      <c r="AG8" s="38"/>
      <c r="AH8" s="10"/>
      <c r="AI8" s="10"/>
      <c r="AJ8" s="10"/>
      <c r="AK8" s="10"/>
      <c r="AL8" s="39"/>
      <c r="AM8" s="40"/>
      <c r="AN8" s="40"/>
      <c r="AO8" s="1"/>
      <c r="AP8" s="1"/>
      <c r="AQ8" s="1"/>
      <c r="AR8" s="1"/>
      <c r="AS8" s="1"/>
      <c r="AT8" s="1"/>
      <c r="AU8" s="1"/>
      <c r="AV8" s="1"/>
      <c r="AW8" s="1"/>
      <c r="AX8" s="1"/>
      <c r="AY8" s="1"/>
    </row>
    <row r="9" spans="1:256" s="15" customFormat="1" ht="12.95" customHeight="1" outlineLevel="1" x14ac:dyDescent="0.25">
      <c r="A9" s="2"/>
      <c r="B9" s="2"/>
      <c r="C9" s="2"/>
      <c r="D9" s="2"/>
      <c r="E9" s="1"/>
      <c r="F9" s="6" t="s">
        <v>99</v>
      </c>
      <c r="G9" s="2"/>
      <c r="H9" s="2"/>
      <c r="I9" s="2"/>
      <c r="J9" s="2"/>
      <c r="K9" s="2"/>
      <c r="L9" s="1"/>
      <c r="M9" s="2"/>
      <c r="N9" s="2"/>
      <c r="O9" s="28"/>
      <c r="P9" s="1"/>
      <c r="Q9" s="1"/>
      <c r="R9" s="2"/>
      <c r="S9" s="28"/>
      <c r="T9" s="1"/>
      <c r="U9" s="1"/>
      <c r="V9" s="1"/>
      <c r="W9" s="1"/>
      <c r="X9" s="1"/>
      <c r="Y9" s="1"/>
      <c r="Z9" s="5"/>
      <c r="AA9" s="1"/>
      <c r="AB9" s="5"/>
      <c r="AC9" s="1"/>
      <c r="AD9" s="1"/>
      <c r="AE9" s="37"/>
      <c r="AF9" s="27"/>
      <c r="AG9" s="38"/>
      <c r="AH9" s="10"/>
      <c r="AI9" s="10"/>
      <c r="AJ9" s="10"/>
      <c r="AK9" s="10"/>
      <c r="AL9" s="39"/>
      <c r="AM9" s="40"/>
      <c r="AN9" s="40"/>
      <c r="AO9" s="1"/>
      <c r="AP9" s="1"/>
      <c r="AQ9" s="1"/>
      <c r="AR9" s="1"/>
      <c r="AS9" s="1"/>
      <c r="AT9" s="1"/>
      <c r="AU9" s="1"/>
      <c r="AV9" s="1"/>
      <c r="AW9" s="1"/>
      <c r="AX9" s="1"/>
      <c r="AY9" s="1"/>
    </row>
    <row r="10" spans="1:256" s="4" customFormat="1" ht="12.95" customHeight="1" x14ac:dyDescent="0.25">
      <c r="A10" s="1" t="s">
        <v>141</v>
      </c>
      <c r="B10" s="2"/>
      <c r="C10" s="3">
        <v>120009463</v>
      </c>
      <c r="D10" s="2" t="s">
        <v>391</v>
      </c>
      <c r="E10" s="3">
        <v>20102928</v>
      </c>
      <c r="F10" s="2"/>
      <c r="G10" s="2" t="s">
        <v>210</v>
      </c>
      <c r="H10" s="2" t="s">
        <v>211</v>
      </c>
      <c r="I10" s="2" t="s">
        <v>212</v>
      </c>
      <c r="J10" s="2" t="s">
        <v>117</v>
      </c>
      <c r="K10" s="1" t="s">
        <v>121</v>
      </c>
      <c r="L10" s="2"/>
      <c r="M10" s="1" t="s">
        <v>120</v>
      </c>
      <c r="N10" s="1" t="s">
        <v>122</v>
      </c>
      <c r="O10" s="2" t="s">
        <v>123</v>
      </c>
      <c r="P10" s="1" t="s">
        <v>230</v>
      </c>
      <c r="Q10" s="2" t="s">
        <v>112</v>
      </c>
      <c r="R10" s="1" t="s">
        <v>122</v>
      </c>
      <c r="S10" s="2" t="s">
        <v>127</v>
      </c>
      <c r="T10" s="2" t="s">
        <v>124</v>
      </c>
      <c r="U10" s="1">
        <v>100</v>
      </c>
      <c r="V10" s="2" t="s">
        <v>125</v>
      </c>
      <c r="W10" s="1"/>
      <c r="X10" s="1"/>
      <c r="Y10" s="1"/>
      <c r="Z10" s="27"/>
      <c r="AA10" s="2">
        <v>90</v>
      </c>
      <c r="AB10" s="2">
        <v>10</v>
      </c>
      <c r="AC10" s="25" t="s">
        <v>128</v>
      </c>
      <c r="AD10" s="2" t="s">
        <v>113</v>
      </c>
      <c r="AE10" s="25">
        <v>1</v>
      </c>
      <c r="AF10" s="10">
        <v>2769815.17</v>
      </c>
      <c r="AG10" s="10">
        <v>2769815.17</v>
      </c>
      <c r="AH10" s="10">
        <v>3102192.99</v>
      </c>
      <c r="AI10" s="25"/>
      <c r="AJ10" s="10"/>
      <c r="AK10" s="10"/>
      <c r="AL10" s="1" t="s">
        <v>114</v>
      </c>
      <c r="AM10" s="2"/>
      <c r="AN10" s="2"/>
      <c r="AO10" s="2"/>
      <c r="AP10" s="2"/>
      <c r="AQ10" s="2" t="s">
        <v>392</v>
      </c>
      <c r="AR10" s="2"/>
      <c r="AS10" s="2"/>
      <c r="AT10" s="2"/>
      <c r="AU10" s="2"/>
      <c r="AV10" s="2"/>
      <c r="AW10" s="2"/>
      <c r="AX10" s="1" t="s">
        <v>99</v>
      </c>
      <c r="AY10" s="1" t="s">
        <v>393</v>
      </c>
    </row>
    <row r="11" spans="1:256" s="4" customFormat="1" ht="12.95" customHeight="1" x14ac:dyDescent="0.25">
      <c r="A11" s="1" t="s">
        <v>141</v>
      </c>
      <c r="B11" s="2"/>
      <c r="C11" s="3">
        <v>120010939</v>
      </c>
      <c r="D11" s="2" t="s">
        <v>394</v>
      </c>
      <c r="E11" s="3">
        <v>20102931</v>
      </c>
      <c r="F11" s="2"/>
      <c r="G11" s="2" t="s">
        <v>395</v>
      </c>
      <c r="H11" s="2" t="s">
        <v>211</v>
      </c>
      <c r="I11" s="2" t="s">
        <v>396</v>
      </c>
      <c r="J11" s="2" t="s">
        <v>117</v>
      </c>
      <c r="K11" s="1" t="s">
        <v>121</v>
      </c>
      <c r="L11" s="2"/>
      <c r="M11" s="1" t="s">
        <v>120</v>
      </c>
      <c r="N11" s="1" t="s">
        <v>122</v>
      </c>
      <c r="O11" s="2" t="s">
        <v>123</v>
      </c>
      <c r="P11" s="1" t="s">
        <v>230</v>
      </c>
      <c r="Q11" s="2" t="s">
        <v>112</v>
      </c>
      <c r="R11" s="1" t="s">
        <v>122</v>
      </c>
      <c r="S11" s="2" t="s">
        <v>127</v>
      </c>
      <c r="T11" s="2" t="s">
        <v>124</v>
      </c>
      <c r="U11" s="1">
        <v>90</v>
      </c>
      <c r="V11" s="2" t="s">
        <v>125</v>
      </c>
      <c r="W11" s="1"/>
      <c r="X11" s="1"/>
      <c r="Y11" s="1"/>
      <c r="Z11" s="27"/>
      <c r="AA11" s="2">
        <v>90</v>
      </c>
      <c r="AB11" s="2">
        <v>10</v>
      </c>
      <c r="AC11" s="25" t="s">
        <v>128</v>
      </c>
      <c r="AD11" s="2" t="s">
        <v>113</v>
      </c>
      <c r="AE11" s="25">
        <v>2</v>
      </c>
      <c r="AF11" s="10">
        <v>2294708</v>
      </c>
      <c r="AG11" s="10">
        <v>4589416</v>
      </c>
      <c r="AH11" s="10">
        <v>5140145.92</v>
      </c>
      <c r="AI11" s="25"/>
      <c r="AJ11" s="10"/>
      <c r="AK11" s="10"/>
      <c r="AL11" s="1" t="s">
        <v>114</v>
      </c>
      <c r="AM11" s="2"/>
      <c r="AN11" s="2"/>
      <c r="AO11" s="2"/>
      <c r="AP11" s="2"/>
      <c r="AQ11" s="2" t="s">
        <v>397</v>
      </c>
      <c r="AR11" s="2"/>
      <c r="AS11" s="2"/>
      <c r="AT11" s="2"/>
      <c r="AU11" s="2"/>
      <c r="AV11" s="2"/>
      <c r="AW11" s="2"/>
      <c r="AX11" s="1" t="s">
        <v>99</v>
      </c>
      <c r="AY11" s="1" t="s">
        <v>393</v>
      </c>
    </row>
    <row r="12" spans="1:256" s="4" customFormat="1" ht="12.95" customHeight="1" x14ac:dyDescent="0.25">
      <c r="A12" s="1" t="s">
        <v>141</v>
      </c>
      <c r="B12" s="2"/>
      <c r="C12" s="3">
        <v>120007814</v>
      </c>
      <c r="D12" s="2" t="s">
        <v>398</v>
      </c>
      <c r="E12" s="3">
        <v>20101361</v>
      </c>
      <c r="F12" s="2"/>
      <c r="G12" s="2" t="s">
        <v>182</v>
      </c>
      <c r="H12" s="2" t="s">
        <v>399</v>
      </c>
      <c r="I12" s="2" t="s">
        <v>400</v>
      </c>
      <c r="J12" s="2" t="s">
        <v>401</v>
      </c>
      <c r="K12" s="1" t="s">
        <v>121</v>
      </c>
      <c r="L12" s="2"/>
      <c r="M12" s="1" t="s">
        <v>120</v>
      </c>
      <c r="N12" s="1" t="s">
        <v>122</v>
      </c>
      <c r="O12" s="2" t="s">
        <v>123</v>
      </c>
      <c r="P12" s="1" t="s">
        <v>230</v>
      </c>
      <c r="Q12" s="2" t="s">
        <v>112</v>
      </c>
      <c r="R12" s="1" t="s">
        <v>122</v>
      </c>
      <c r="S12" s="2" t="s">
        <v>127</v>
      </c>
      <c r="T12" s="2" t="s">
        <v>124</v>
      </c>
      <c r="U12" s="1">
        <v>60</v>
      </c>
      <c r="V12" s="2" t="s">
        <v>125</v>
      </c>
      <c r="W12" s="1"/>
      <c r="X12" s="1"/>
      <c r="Y12" s="1"/>
      <c r="Z12" s="27"/>
      <c r="AA12" s="2">
        <v>90</v>
      </c>
      <c r="AB12" s="2">
        <v>10</v>
      </c>
      <c r="AC12" s="25" t="s">
        <v>126</v>
      </c>
      <c r="AD12" s="2" t="s">
        <v>113</v>
      </c>
      <c r="AE12" s="25">
        <v>3</v>
      </c>
      <c r="AF12" s="10">
        <v>8750</v>
      </c>
      <c r="AG12" s="10">
        <v>26250</v>
      </c>
      <c r="AH12" s="10">
        <v>29400</v>
      </c>
      <c r="AI12" s="25"/>
      <c r="AJ12" s="10"/>
      <c r="AK12" s="10"/>
      <c r="AL12" s="1" t="s">
        <v>114</v>
      </c>
      <c r="AM12" s="2"/>
      <c r="AN12" s="2"/>
      <c r="AO12" s="2"/>
      <c r="AP12" s="2"/>
      <c r="AQ12" s="2" t="s">
        <v>402</v>
      </c>
      <c r="AR12" s="2"/>
      <c r="AS12" s="2"/>
      <c r="AT12" s="2"/>
      <c r="AU12" s="2"/>
      <c r="AV12" s="2"/>
      <c r="AW12" s="2"/>
      <c r="AX12" s="1" t="s">
        <v>99</v>
      </c>
      <c r="AY12" s="1" t="s">
        <v>393</v>
      </c>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c r="IU12" s="67"/>
      <c r="IV12" s="67"/>
    </row>
    <row r="13" spans="1:256" s="4" customFormat="1" ht="12.95" customHeight="1" x14ac:dyDescent="0.25">
      <c r="A13" s="1" t="s">
        <v>403</v>
      </c>
      <c r="B13" s="2"/>
      <c r="C13" s="3">
        <v>210026430</v>
      </c>
      <c r="D13" s="2" t="s">
        <v>404</v>
      </c>
      <c r="E13" s="3">
        <v>20101321</v>
      </c>
      <c r="F13" s="2"/>
      <c r="G13" s="2" t="s">
        <v>405</v>
      </c>
      <c r="H13" s="2" t="s">
        <v>406</v>
      </c>
      <c r="I13" s="2" t="s">
        <v>407</v>
      </c>
      <c r="J13" s="2" t="s">
        <v>117</v>
      </c>
      <c r="K13" s="1" t="s">
        <v>121</v>
      </c>
      <c r="L13" s="2"/>
      <c r="M13" s="1" t="s">
        <v>120</v>
      </c>
      <c r="N13" s="1" t="s">
        <v>122</v>
      </c>
      <c r="O13" s="2" t="s">
        <v>123</v>
      </c>
      <c r="P13" s="1" t="s">
        <v>230</v>
      </c>
      <c r="Q13" s="2" t="s">
        <v>112</v>
      </c>
      <c r="R13" s="1" t="s">
        <v>122</v>
      </c>
      <c r="S13" s="2" t="s">
        <v>127</v>
      </c>
      <c r="T13" s="2" t="s">
        <v>124</v>
      </c>
      <c r="U13" s="1">
        <v>60</v>
      </c>
      <c r="V13" s="2" t="s">
        <v>125</v>
      </c>
      <c r="W13" s="1"/>
      <c r="X13" s="1"/>
      <c r="Y13" s="1"/>
      <c r="Z13" s="27"/>
      <c r="AA13" s="2">
        <v>90</v>
      </c>
      <c r="AB13" s="2">
        <v>10</v>
      </c>
      <c r="AC13" s="25" t="s">
        <v>128</v>
      </c>
      <c r="AD13" s="2" t="s">
        <v>113</v>
      </c>
      <c r="AE13" s="25">
        <v>134</v>
      </c>
      <c r="AF13" s="10">
        <v>65400</v>
      </c>
      <c r="AG13" s="10">
        <v>8763600</v>
      </c>
      <c r="AH13" s="10">
        <v>9815232</v>
      </c>
      <c r="AI13" s="25"/>
      <c r="AJ13" s="10"/>
      <c r="AK13" s="10"/>
      <c r="AL13" s="1" t="s">
        <v>114</v>
      </c>
      <c r="AM13" s="2"/>
      <c r="AN13" s="2"/>
      <c r="AO13" s="2"/>
      <c r="AP13" s="2"/>
      <c r="AQ13" s="2" t="s">
        <v>408</v>
      </c>
      <c r="AR13" s="2"/>
      <c r="AS13" s="2"/>
      <c r="AT13" s="2"/>
      <c r="AU13" s="2"/>
      <c r="AV13" s="2"/>
      <c r="AW13" s="2"/>
      <c r="AX13" s="1" t="s">
        <v>99</v>
      </c>
      <c r="AY13" s="1" t="s">
        <v>393</v>
      </c>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c r="IM13" s="68"/>
      <c r="IN13" s="68"/>
      <c r="IO13" s="68"/>
      <c r="IP13" s="68"/>
      <c r="IQ13" s="68"/>
      <c r="IR13" s="68"/>
      <c r="IS13" s="68"/>
      <c r="IT13" s="68"/>
      <c r="IU13" s="68"/>
      <c r="IV13" s="68"/>
    </row>
    <row r="14" spans="1:256" s="4" customFormat="1" ht="12.95" customHeight="1" x14ac:dyDescent="0.25">
      <c r="A14" s="1" t="s">
        <v>409</v>
      </c>
      <c r="B14" s="2"/>
      <c r="C14" s="3">
        <v>210030128</v>
      </c>
      <c r="D14" s="2" t="s">
        <v>410</v>
      </c>
      <c r="E14" s="3">
        <v>20101465</v>
      </c>
      <c r="F14" s="2"/>
      <c r="G14" s="2" t="s">
        <v>411</v>
      </c>
      <c r="H14" s="2" t="s">
        <v>412</v>
      </c>
      <c r="I14" s="2" t="s">
        <v>413</v>
      </c>
      <c r="J14" s="2" t="s">
        <v>117</v>
      </c>
      <c r="K14" s="1" t="s">
        <v>121</v>
      </c>
      <c r="L14" s="2"/>
      <c r="M14" s="1" t="s">
        <v>120</v>
      </c>
      <c r="N14" s="1" t="s">
        <v>122</v>
      </c>
      <c r="O14" s="2" t="s">
        <v>123</v>
      </c>
      <c r="P14" s="1" t="s">
        <v>360</v>
      </c>
      <c r="Q14" s="2" t="s">
        <v>112</v>
      </c>
      <c r="R14" s="1" t="s">
        <v>122</v>
      </c>
      <c r="S14" s="2" t="s">
        <v>127</v>
      </c>
      <c r="T14" s="2" t="s">
        <v>124</v>
      </c>
      <c r="U14" s="1">
        <v>60</v>
      </c>
      <c r="V14" s="2" t="s">
        <v>125</v>
      </c>
      <c r="W14" s="1"/>
      <c r="X14" s="1"/>
      <c r="Y14" s="1"/>
      <c r="Z14" s="27"/>
      <c r="AA14" s="2">
        <v>90</v>
      </c>
      <c r="AB14" s="2">
        <v>10</v>
      </c>
      <c r="AC14" s="25" t="s">
        <v>128</v>
      </c>
      <c r="AD14" s="2" t="s">
        <v>113</v>
      </c>
      <c r="AE14" s="25">
        <v>7</v>
      </c>
      <c r="AF14" s="10">
        <v>148100</v>
      </c>
      <c r="AG14" s="10">
        <v>1036700</v>
      </c>
      <c r="AH14" s="10">
        <v>1161104</v>
      </c>
      <c r="AI14" s="25"/>
      <c r="AJ14" s="10"/>
      <c r="AK14" s="10"/>
      <c r="AL14" s="1" t="s">
        <v>114</v>
      </c>
      <c r="AM14" s="2"/>
      <c r="AN14" s="2"/>
      <c r="AO14" s="2"/>
      <c r="AP14" s="2"/>
      <c r="AQ14" s="2" t="s">
        <v>414</v>
      </c>
      <c r="AR14" s="2"/>
      <c r="AS14" s="2"/>
      <c r="AT14" s="2"/>
      <c r="AU14" s="2"/>
      <c r="AV14" s="2"/>
      <c r="AW14" s="2"/>
      <c r="AX14" s="1" t="s">
        <v>99</v>
      </c>
      <c r="AY14" s="1" t="s">
        <v>393</v>
      </c>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c r="IR14" s="68"/>
      <c r="IS14" s="68"/>
      <c r="IT14" s="68"/>
      <c r="IU14" s="68"/>
      <c r="IV14" s="68"/>
    </row>
    <row r="15" spans="1:256" s="4" customFormat="1" ht="12.95" customHeight="1" x14ac:dyDescent="0.25">
      <c r="A15" s="1" t="s">
        <v>409</v>
      </c>
      <c r="B15" s="2"/>
      <c r="C15" s="3">
        <v>220033983</v>
      </c>
      <c r="D15" s="2" t="s">
        <v>415</v>
      </c>
      <c r="E15" s="3">
        <v>20102537</v>
      </c>
      <c r="F15" s="2"/>
      <c r="G15" s="2" t="s">
        <v>192</v>
      </c>
      <c r="H15" s="2" t="s">
        <v>416</v>
      </c>
      <c r="I15" s="2" t="s">
        <v>417</v>
      </c>
      <c r="J15" s="2" t="s">
        <v>401</v>
      </c>
      <c r="K15" s="1" t="s">
        <v>121</v>
      </c>
      <c r="L15" s="2"/>
      <c r="M15" s="1" t="s">
        <v>120</v>
      </c>
      <c r="N15" s="1" t="s">
        <v>122</v>
      </c>
      <c r="O15" s="2" t="s">
        <v>123</v>
      </c>
      <c r="P15" s="1" t="s">
        <v>360</v>
      </c>
      <c r="Q15" s="2" t="s">
        <v>112</v>
      </c>
      <c r="R15" s="1" t="s">
        <v>122</v>
      </c>
      <c r="S15" s="2" t="s">
        <v>127</v>
      </c>
      <c r="T15" s="2" t="s">
        <v>124</v>
      </c>
      <c r="U15" s="1">
        <v>60</v>
      </c>
      <c r="V15" s="2" t="s">
        <v>125</v>
      </c>
      <c r="W15" s="1"/>
      <c r="X15" s="1"/>
      <c r="Y15" s="1"/>
      <c r="Z15" s="27"/>
      <c r="AA15" s="2">
        <v>90</v>
      </c>
      <c r="AB15" s="2">
        <v>10</v>
      </c>
      <c r="AC15" s="25" t="s">
        <v>128</v>
      </c>
      <c r="AD15" s="2" t="s">
        <v>113</v>
      </c>
      <c r="AE15" s="25">
        <v>2</v>
      </c>
      <c r="AF15" s="10">
        <v>543.5</v>
      </c>
      <c r="AG15" s="10">
        <v>1087</v>
      </c>
      <c r="AH15" s="10">
        <v>1217.44</v>
      </c>
      <c r="AI15" s="25"/>
      <c r="AJ15" s="10"/>
      <c r="AK15" s="10"/>
      <c r="AL15" s="1" t="s">
        <v>114</v>
      </c>
      <c r="AM15" s="2"/>
      <c r="AN15" s="2"/>
      <c r="AO15" s="2"/>
      <c r="AP15" s="2"/>
      <c r="AQ15" s="2" t="s">
        <v>418</v>
      </c>
      <c r="AR15" s="2"/>
      <c r="AS15" s="2"/>
      <c r="AT15" s="2"/>
      <c r="AU15" s="2"/>
      <c r="AV15" s="2"/>
      <c r="AW15" s="2"/>
      <c r="AX15" s="1" t="s">
        <v>99</v>
      </c>
      <c r="AY15" s="1" t="s">
        <v>393</v>
      </c>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8"/>
      <c r="IQ15" s="68"/>
      <c r="IR15" s="68"/>
      <c r="IS15" s="68"/>
      <c r="IT15" s="68"/>
      <c r="IU15" s="68"/>
      <c r="IV15" s="68"/>
    </row>
    <row r="16" spans="1:256" s="4" customFormat="1" ht="12.95" customHeight="1" x14ac:dyDescent="0.25">
      <c r="A16" s="1" t="s">
        <v>409</v>
      </c>
      <c r="B16" s="2"/>
      <c r="C16" s="3">
        <v>220033969</v>
      </c>
      <c r="D16" s="2" t="s">
        <v>419</v>
      </c>
      <c r="E16" s="3">
        <v>20102559</v>
      </c>
      <c r="F16" s="2"/>
      <c r="G16" s="2" t="s">
        <v>199</v>
      </c>
      <c r="H16" s="2" t="s">
        <v>420</v>
      </c>
      <c r="I16" s="2" t="s">
        <v>421</v>
      </c>
      <c r="J16" s="2" t="s">
        <v>401</v>
      </c>
      <c r="K16" s="1" t="s">
        <v>121</v>
      </c>
      <c r="L16" s="2"/>
      <c r="M16" s="1" t="s">
        <v>120</v>
      </c>
      <c r="N16" s="1" t="s">
        <v>122</v>
      </c>
      <c r="O16" s="2" t="s">
        <v>123</v>
      </c>
      <c r="P16" s="1" t="s">
        <v>360</v>
      </c>
      <c r="Q16" s="2" t="s">
        <v>112</v>
      </c>
      <c r="R16" s="1" t="s">
        <v>122</v>
      </c>
      <c r="S16" s="2" t="s">
        <v>127</v>
      </c>
      <c r="T16" s="2" t="s">
        <v>124</v>
      </c>
      <c r="U16" s="1">
        <v>60</v>
      </c>
      <c r="V16" s="2" t="s">
        <v>125</v>
      </c>
      <c r="W16" s="1"/>
      <c r="X16" s="1"/>
      <c r="Y16" s="1"/>
      <c r="Z16" s="27"/>
      <c r="AA16" s="2">
        <v>90</v>
      </c>
      <c r="AB16" s="2">
        <v>10</v>
      </c>
      <c r="AC16" s="25" t="s">
        <v>128</v>
      </c>
      <c r="AD16" s="2" t="s">
        <v>113</v>
      </c>
      <c r="AE16" s="25">
        <v>4</v>
      </c>
      <c r="AF16" s="10">
        <v>10867.5</v>
      </c>
      <c r="AG16" s="10">
        <v>43470</v>
      </c>
      <c r="AH16" s="10">
        <v>48686.400000000001</v>
      </c>
      <c r="AI16" s="25"/>
      <c r="AJ16" s="10"/>
      <c r="AK16" s="10"/>
      <c r="AL16" s="1" t="s">
        <v>114</v>
      </c>
      <c r="AM16" s="2"/>
      <c r="AN16" s="2"/>
      <c r="AO16" s="2"/>
      <c r="AP16" s="2"/>
      <c r="AQ16" s="2" t="s">
        <v>422</v>
      </c>
      <c r="AR16" s="2"/>
      <c r="AS16" s="2"/>
      <c r="AT16" s="2"/>
      <c r="AU16" s="2"/>
      <c r="AV16" s="2"/>
      <c r="AW16" s="2"/>
      <c r="AX16" s="1" t="s">
        <v>99</v>
      </c>
      <c r="AY16" s="1" t="s">
        <v>393</v>
      </c>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68"/>
      <c r="IQ16" s="68"/>
      <c r="IR16" s="68"/>
      <c r="IS16" s="68"/>
      <c r="IT16" s="68"/>
      <c r="IU16" s="68"/>
      <c r="IV16" s="68"/>
    </row>
    <row r="17" spans="1:256" s="4" customFormat="1" ht="12.95" customHeight="1" x14ac:dyDescent="0.25">
      <c r="A17" s="1" t="s">
        <v>409</v>
      </c>
      <c r="B17" s="2"/>
      <c r="C17" s="3">
        <v>220033970</v>
      </c>
      <c r="D17" s="2" t="s">
        <v>423</v>
      </c>
      <c r="E17" s="3">
        <v>20102592</v>
      </c>
      <c r="F17" s="2"/>
      <c r="G17" s="2" t="s">
        <v>424</v>
      </c>
      <c r="H17" s="2" t="s">
        <v>425</v>
      </c>
      <c r="I17" s="2" t="s">
        <v>426</v>
      </c>
      <c r="J17" s="2" t="s">
        <v>117</v>
      </c>
      <c r="K17" s="1" t="s">
        <v>121</v>
      </c>
      <c r="L17" s="2"/>
      <c r="M17" s="1" t="s">
        <v>120</v>
      </c>
      <c r="N17" s="1" t="s">
        <v>122</v>
      </c>
      <c r="O17" s="2" t="s">
        <v>123</v>
      </c>
      <c r="P17" s="1" t="s">
        <v>360</v>
      </c>
      <c r="Q17" s="2" t="s">
        <v>112</v>
      </c>
      <c r="R17" s="1" t="s">
        <v>122</v>
      </c>
      <c r="S17" s="2" t="s">
        <v>127</v>
      </c>
      <c r="T17" s="2" t="s">
        <v>124</v>
      </c>
      <c r="U17" s="1">
        <v>60</v>
      </c>
      <c r="V17" s="2" t="s">
        <v>125</v>
      </c>
      <c r="W17" s="1"/>
      <c r="X17" s="1"/>
      <c r="Y17" s="1"/>
      <c r="Z17" s="27"/>
      <c r="AA17" s="2">
        <v>90</v>
      </c>
      <c r="AB17" s="2">
        <v>10</v>
      </c>
      <c r="AC17" s="25" t="s">
        <v>128</v>
      </c>
      <c r="AD17" s="2" t="s">
        <v>113</v>
      </c>
      <c r="AE17" s="25">
        <v>4</v>
      </c>
      <c r="AF17" s="10">
        <v>217941</v>
      </c>
      <c r="AG17" s="10">
        <v>871764</v>
      </c>
      <c r="AH17" s="10">
        <v>976375.68</v>
      </c>
      <c r="AI17" s="25"/>
      <c r="AJ17" s="10"/>
      <c r="AK17" s="10"/>
      <c r="AL17" s="1" t="s">
        <v>114</v>
      </c>
      <c r="AM17" s="2"/>
      <c r="AN17" s="2"/>
      <c r="AO17" s="2"/>
      <c r="AP17" s="2"/>
      <c r="AQ17" s="2" t="s">
        <v>427</v>
      </c>
      <c r="AR17" s="2"/>
      <c r="AS17" s="2"/>
      <c r="AT17" s="2"/>
      <c r="AU17" s="2"/>
      <c r="AV17" s="2"/>
      <c r="AW17" s="2"/>
      <c r="AX17" s="1" t="s">
        <v>99</v>
      </c>
      <c r="AY17" s="1" t="s">
        <v>393</v>
      </c>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c r="IL17" s="68"/>
      <c r="IM17" s="68"/>
      <c r="IN17" s="68"/>
      <c r="IO17" s="68"/>
      <c r="IP17" s="68"/>
      <c r="IQ17" s="68"/>
      <c r="IR17" s="68"/>
      <c r="IS17" s="68"/>
      <c r="IT17" s="68"/>
      <c r="IU17" s="68"/>
      <c r="IV17" s="68"/>
    </row>
    <row r="18" spans="1:256" s="4" customFormat="1" ht="12.95" customHeight="1" x14ac:dyDescent="0.25">
      <c r="A18" s="1" t="s">
        <v>409</v>
      </c>
      <c r="B18" s="2"/>
      <c r="C18" s="3">
        <v>220033971</v>
      </c>
      <c r="D18" s="2" t="s">
        <v>428</v>
      </c>
      <c r="E18" s="3">
        <v>20102593</v>
      </c>
      <c r="F18" s="2"/>
      <c r="G18" s="2" t="s">
        <v>424</v>
      </c>
      <c r="H18" s="2" t="s">
        <v>425</v>
      </c>
      <c r="I18" s="2" t="s">
        <v>426</v>
      </c>
      <c r="J18" s="2" t="s">
        <v>117</v>
      </c>
      <c r="K18" s="1" t="s">
        <v>121</v>
      </c>
      <c r="L18" s="2"/>
      <c r="M18" s="1" t="s">
        <v>120</v>
      </c>
      <c r="N18" s="1" t="s">
        <v>122</v>
      </c>
      <c r="O18" s="2" t="s">
        <v>123</v>
      </c>
      <c r="P18" s="1" t="s">
        <v>360</v>
      </c>
      <c r="Q18" s="2" t="s">
        <v>112</v>
      </c>
      <c r="R18" s="1" t="s">
        <v>122</v>
      </c>
      <c r="S18" s="2" t="s">
        <v>127</v>
      </c>
      <c r="T18" s="2" t="s">
        <v>124</v>
      </c>
      <c r="U18" s="1">
        <v>60</v>
      </c>
      <c r="V18" s="2" t="s">
        <v>125</v>
      </c>
      <c r="W18" s="1"/>
      <c r="X18" s="1"/>
      <c r="Y18" s="1"/>
      <c r="Z18" s="27"/>
      <c r="AA18" s="2">
        <v>90</v>
      </c>
      <c r="AB18" s="2">
        <v>10</v>
      </c>
      <c r="AC18" s="25" t="s">
        <v>128</v>
      </c>
      <c r="AD18" s="2" t="s">
        <v>113</v>
      </c>
      <c r="AE18" s="25">
        <v>4</v>
      </c>
      <c r="AF18" s="10">
        <v>211400</v>
      </c>
      <c r="AG18" s="10">
        <v>845600</v>
      </c>
      <c r="AH18" s="10">
        <v>947072</v>
      </c>
      <c r="AI18" s="25"/>
      <c r="AJ18" s="10"/>
      <c r="AK18" s="10"/>
      <c r="AL18" s="1" t="s">
        <v>114</v>
      </c>
      <c r="AM18" s="2"/>
      <c r="AN18" s="2"/>
      <c r="AO18" s="2"/>
      <c r="AP18" s="2"/>
      <c r="AQ18" s="2" t="s">
        <v>429</v>
      </c>
      <c r="AR18" s="2"/>
      <c r="AS18" s="2"/>
      <c r="AT18" s="2"/>
      <c r="AU18" s="2"/>
      <c r="AV18" s="2"/>
      <c r="AW18" s="2"/>
      <c r="AX18" s="1" t="s">
        <v>99</v>
      </c>
      <c r="AY18" s="1" t="s">
        <v>393</v>
      </c>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c r="IL18" s="68"/>
      <c r="IM18" s="68"/>
      <c r="IN18" s="68"/>
      <c r="IO18" s="68"/>
      <c r="IP18" s="68"/>
      <c r="IQ18" s="68"/>
      <c r="IR18" s="68"/>
      <c r="IS18" s="68"/>
      <c r="IT18" s="68"/>
      <c r="IU18" s="68"/>
      <c r="IV18" s="68"/>
    </row>
    <row r="19" spans="1:256" s="4" customFormat="1" ht="12.95" customHeight="1" x14ac:dyDescent="0.25">
      <c r="A19" s="1" t="s">
        <v>409</v>
      </c>
      <c r="B19" s="2"/>
      <c r="C19" s="3">
        <v>220033877</v>
      </c>
      <c r="D19" s="2" t="s">
        <v>430</v>
      </c>
      <c r="E19" s="3">
        <v>20102581</v>
      </c>
      <c r="F19" s="2"/>
      <c r="G19" s="2" t="s">
        <v>202</v>
      </c>
      <c r="H19" s="2" t="s">
        <v>431</v>
      </c>
      <c r="I19" s="2" t="s">
        <v>432</v>
      </c>
      <c r="J19" s="2" t="s">
        <v>401</v>
      </c>
      <c r="K19" s="1" t="s">
        <v>121</v>
      </c>
      <c r="L19" s="2"/>
      <c r="M19" s="1" t="s">
        <v>120</v>
      </c>
      <c r="N19" s="1" t="s">
        <v>122</v>
      </c>
      <c r="O19" s="2" t="s">
        <v>123</v>
      </c>
      <c r="P19" s="1" t="s">
        <v>360</v>
      </c>
      <c r="Q19" s="2" t="s">
        <v>112</v>
      </c>
      <c r="R19" s="1" t="s">
        <v>122</v>
      </c>
      <c r="S19" s="2" t="s">
        <v>127</v>
      </c>
      <c r="T19" s="2" t="s">
        <v>124</v>
      </c>
      <c r="U19" s="1">
        <v>60</v>
      </c>
      <c r="V19" s="2" t="s">
        <v>125</v>
      </c>
      <c r="W19" s="1"/>
      <c r="X19" s="1"/>
      <c r="Y19" s="1"/>
      <c r="Z19" s="27"/>
      <c r="AA19" s="2">
        <v>90</v>
      </c>
      <c r="AB19" s="2">
        <v>10</v>
      </c>
      <c r="AC19" s="25" t="s">
        <v>128</v>
      </c>
      <c r="AD19" s="2" t="s">
        <v>113</v>
      </c>
      <c r="AE19" s="25">
        <v>24</v>
      </c>
      <c r="AF19" s="10">
        <v>2569</v>
      </c>
      <c r="AG19" s="10">
        <v>61656</v>
      </c>
      <c r="AH19" s="10">
        <v>69054.720000000001</v>
      </c>
      <c r="AI19" s="25"/>
      <c r="AJ19" s="10"/>
      <c r="AK19" s="10"/>
      <c r="AL19" s="1" t="s">
        <v>114</v>
      </c>
      <c r="AM19" s="2"/>
      <c r="AN19" s="2"/>
      <c r="AO19" s="2"/>
      <c r="AP19" s="2"/>
      <c r="AQ19" s="2" t="s">
        <v>433</v>
      </c>
      <c r="AR19" s="2"/>
      <c r="AS19" s="2"/>
      <c r="AT19" s="2"/>
      <c r="AU19" s="2"/>
      <c r="AV19" s="2"/>
      <c r="AW19" s="2"/>
      <c r="AX19" s="1" t="s">
        <v>99</v>
      </c>
      <c r="AY19" s="1" t="s">
        <v>393</v>
      </c>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c r="IL19" s="68"/>
      <c r="IM19" s="68"/>
      <c r="IN19" s="68"/>
      <c r="IO19" s="68"/>
      <c r="IP19" s="68"/>
      <c r="IQ19" s="68"/>
      <c r="IR19" s="68"/>
      <c r="IS19" s="68"/>
      <c r="IT19" s="68"/>
      <c r="IU19" s="68"/>
      <c r="IV19" s="68"/>
    </row>
    <row r="20" spans="1:256" s="4" customFormat="1" ht="12.95" customHeight="1" x14ac:dyDescent="0.25">
      <c r="A20" s="1" t="s">
        <v>409</v>
      </c>
      <c r="B20" s="2"/>
      <c r="C20" s="3">
        <v>120010858</v>
      </c>
      <c r="D20" s="2" t="s">
        <v>434</v>
      </c>
      <c r="E20" s="3">
        <v>20101513</v>
      </c>
      <c r="F20" s="2"/>
      <c r="G20" s="2" t="s">
        <v>395</v>
      </c>
      <c r="H20" s="2" t="s">
        <v>211</v>
      </c>
      <c r="I20" s="2" t="s">
        <v>396</v>
      </c>
      <c r="J20" s="2" t="s">
        <v>117</v>
      </c>
      <c r="K20" s="1" t="s">
        <v>121</v>
      </c>
      <c r="L20" s="2"/>
      <c r="M20" s="1" t="s">
        <v>120</v>
      </c>
      <c r="N20" s="1" t="s">
        <v>122</v>
      </c>
      <c r="O20" s="2" t="s">
        <v>123</v>
      </c>
      <c r="P20" s="1" t="s">
        <v>360</v>
      </c>
      <c r="Q20" s="2" t="s">
        <v>112</v>
      </c>
      <c r="R20" s="1" t="s">
        <v>122</v>
      </c>
      <c r="S20" s="2" t="s">
        <v>127</v>
      </c>
      <c r="T20" s="2" t="s">
        <v>124</v>
      </c>
      <c r="U20" s="1">
        <v>90</v>
      </c>
      <c r="V20" s="2" t="s">
        <v>125</v>
      </c>
      <c r="W20" s="1"/>
      <c r="X20" s="1"/>
      <c r="Y20" s="1"/>
      <c r="Z20" s="27"/>
      <c r="AA20" s="2">
        <v>90</v>
      </c>
      <c r="AB20" s="2">
        <v>10</v>
      </c>
      <c r="AC20" s="25" t="s">
        <v>126</v>
      </c>
      <c r="AD20" s="2" t="s">
        <v>113</v>
      </c>
      <c r="AE20" s="25">
        <v>3</v>
      </c>
      <c r="AF20" s="10">
        <v>4316122</v>
      </c>
      <c r="AG20" s="10">
        <v>12948366</v>
      </c>
      <c r="AH20" s="10">
        <v>14502169.92</v>
      </c>
      <c r="AI20" s="25"/>
      <c r="AJ20" s="10"/>
      <c r="AK20" s="10"/>
      <c r="AL20" s="1" t="s">
        <v>114</v>
      </c>
      <c r="AM20" s="2"/>
      <c r="AN20" s="2"/>
      <c r="AO20" s="2"/>
      <c r="AP20" s="2"/>
      <c r="AQ20" s="2" t="s">
        <v>435</v>
      </c>
      <c r="AR20" s="2"/>
      <c r="AS20" s="2"/>
      <c r="AT20" s="2"/>
      <c r="AU20" s="2"/>
      <c r="AV20" s="2"/>
      <c r="AW20" s="2"/>
      <c r="AX20" s="1" t="s">
        <v>99</v>
      </c>
      <c r="AY20" s="1" t="s">
        <v>393</v>
      </c>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c r="IL20" s="68"/>
      <c r="IM20" s="68"/>
      <c r="IN20" s="68"/>
      <c r="IO20" s="68"/>
      <c r="IP20" s="68"/>
      <c r="IQ20" s="68"/>
      <c r="IR20" s="68"/>
      <c r="IS20" s="68"/>
      <c r="IT20" s="68"/>
      <c r="IU20" s="68"/>
      <c r="IV20" s="68"/>
    </row>
    <row r="21" spans="1:256" s="4" customFormat="1" ht="12.95" customHeight="1" x14ac:dyDescent="0.25">
      <c r="A21" s="1" t="s">
        <v>409</v>
      </c>
      <c r="B21" s="2"/>
      <c r="C21" s="3">
        <v>220033988</v>
      </c>
      <c r="D21" s="2" t="s">
        <v>436</v>
      </c>
      <c r="E21" s="3">
        <v>20102504</v>
      </c>
      <c r="F21" s="2"/>
      <c r="G21" s="2" t="s">
        <v>437</v>
      </c>
      <c r="H21" s="2" t="s">
        <v>438</v>
      </c>
      <c r="I21" s="2" t="s">
        <v>439</v>
      </c>
      <c r="J21" s="2" t="s">
        <v>401</v>
      </c>
      <c r="K21" s="1" t="s">
        <v>121</v>
      </c>
      <c r="L21" s="2"/>
      <c r="M21" s="1" t="s">
        <v>120</v>
      </c>
      <c r="N21" s="1" t="s">
        <v>122</v>
      </c>
      <c r="O21" s="2" t="s">
        <v>123</v>
      </c>
      <c r="P21" s="1" t="s">
        <v>360</v>
      </c>
      <c r="Q21" s="2" t="s">
        <v>112</v>
      </c>
      <c r="R21" s="1" t="s">
        <v>122</v>
      </c>
      <c r="S21" s="2" t="s">
        <v>127</v>
      </c>
      <c r="T21" s="2" t="s">
        <v>124</v>
      </c>
      <c r="U21" s="1">
        <v>60</v>
      </c>
      <c r="V21" s="2" t="s">
        <v>125</v>
      </c>
      <c r="W21" s="1"/>
      <c r="X21" s="1"/>
      <c r="Y21" s="1"/>
      <c r="Z21" s="27"/>
      <c r="AA21" s="2">
        <v>90</v>
      </c>
      <c r="AB21" s="2">
        <v>10</v>
      </c>
      <c r="AC21" s="25" t="s">
        <v>128</v>
      </c>
      <c r="AD21" s="2" t="s">
        <v>113</v>
      </c>
      <c r="AE21" s="25">
        <v>2</v>
      </c>
      <c r="AF21" s="10">
        <v>4021</v>
      </c>
      <c r="AG21" s="10">
        <v>8042</v>
      </c>
      <c r="AH21" s="10">
        <v>9007.0400000000009</v>
      </c>
      <c r="AI21" s="25"/>
      <c r="AJ21" s="10"/>
      <c r="AK21" s="10"/>
      <c r="AL21" s="1" t="s">
        <v>114</v>
      </c>
      <c r="AM21" s="2"/>
      <c r="AN21" s="2"/>
      <c r="AO21" s="2"/>
      <c r="AP21" s="2"/>
      <c r="AQ21" s="2" t="s">
        <v>440</v>
      </c>
      <c r="AR21" s="2"/>
      <c r="AS21" s="2"/>
      <c r="AT21" s="2"/>
      <c r="AU21" s="2"/>
      <c r="AV21" s="2"/>
      <c r="AW21" s="2"/>
      <c r="AX21" s="1" t="s">
        <v>99</v>
      </c>
      <c r="AY21" s="1" t="s">
        <v>393</v>
      </c>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c r="IL21" s="68"/>
      <c r="IM21" s="68"/>
      <c r="IN21" s="68"/>
      <c r="IO21" s="68"/>
      <c r="IP21" s="68"/>
      <c r="IQ21" s="68"/>
      <c r="IR21" s="68"/>
      <c r="IS21" s="68"/>
      <c r="IT21" s="68"/>
      <c r="IU21" s="68"/>
      <c r="IV21" s="68"/>
    </row>
    <row r="22" spans="1:256" s="4" customFormat="1" ht="12.95" customHeight="1" x14ac:dyDescent="0.25">
      <c r="A22" s="1" t="s">
        <v>409</v>
      </c>
      <c r="B22" s="2"/>
      <c r="C22" s="3">
        <v>120010857</v>
      </c>
      <c r="D22" s="2" t="s">
        <v>441</v>
      </c>
      <c r="E22" s="3">
        <v>20101550</v>
      </c>
      <c r="F22" s="2"/>
      <c r="G22" s="2" t="s">
        <v>178</v>
      </c>
      <c r="H22" s="2" t="s">
        <v>442</v>
      </c>
      <c r="I22" s="2" t="s">
        <v>443</v>
      </c>
      <c r="J22" s="2" t="s">
        <v>117</v>
      </c>
      <c r="K22" s="1" t="s">
        <v>121</v>
      </c>
      <c r="L22" s="2"/>
      <c r="M22" s="1" t="s">
        <v>120</v>
      </c>
      <c r="N22" s="1" t="s">
        <v>122</v>
      </c>
      <c r="O22" s="2" t="s">
        <v>123</v>
      </c>
      <c r="P22" s="1" t="s">
        <v>360</v>
      </c>
      <c r="Q22" s="2" t="s">
        <v>112</v>
      </c>
      <c r="R22" s="1" t="s">
        <v>122</v>
      </c>
      <c r="S22" s="2" t="s">
        <v>127</v>
      </c>
      <c r="T22" s="2" t="s">
        <v>124</v>
      </c>
      <c r="U22" s="1">
        <v>90</v>
      </c>
      <c r="V22" s="2" t="s">
        <v>125</v>
      </c>
      <c r="W22" s="1"/>
      <c r="X22" s="1"/>
      <c r="Y22" s="1"/>
      <c r="Z22" s="27"/>
      <c r="AA22" s="2">
        <v>90</v>
      </c>
      <c r="AB22" s="2">
        <v>10</v>
      </c>
      <c r="AC22" s="25" t="s">
        <v>126</v>
      </c>
      <c r="AD22" s="2" t="s">
        <v>113</v>
      </c>
      <c r="AE22" s="25">
        <v>1</v>
      </c>
      <c r="AF22" s="10">
        <v>3265342.5</v>
      </c>
      <c r="AG22" s="10">
        <v>3265342.5</v>
      </c>
      <c r="AH22" s="10">
        <v>3657183.6</v>
      </c>
      <c r="AI22" s="25"/>
      <c r="AJ22" s="10"/>
      <c r="AK22" s="10"/>
      <c r="AL22" s="1" t="s">
        <v>114</v>
      </c>
      <c r="AM22" s="2"/>
      <c r="AN22" s="2"/>
      <c r="AO22" s="2"/>
      <c r="AP22" s="2"/>
      <c r="AQ22" s="2" t="s">
        <v>444</v>
      </c>
      <c r="AR22" s="2"/>
      <c r="AS22" s="2"/>
      <c r="AT22" s="2"/>
      <c r="AU22" s="2"/>
      <c r="AV22" s="2"/>
      <c r="AW22" s="2"/>
      <c r="AX22" s="1" t="s">
        <v>99</v>
      </c>
      <c r="AY22" s="1" t="s">
        <v>393</v>
      </c>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c r="IL22" s="68"/>
      <c r="IM22" s="68"/>
      <c r="IN22" s="68"/>
      <c r="IO22" s="68"/>
      <c r="IP22" s="68"/>
      <c r="IQ22" s="68"/>
      <c r="IR22" s="68"/>
      <c r="IS22" s="68"/>
      <c r="IT22" s="68"/>
      <c r="IU22" s="68"/>
      <c r="IV22" s="68"/>
    </row>
    <row r="23" spans="1:256" s="4" customFormat="1" ht="12.95" customHeight="1" x14ac:dyDescent="0.25">
      <c r="A23" s="1" t="s">
        <v>409</v>
      </c>
      <c r="B23" s="2"/>
      <c r="C23" s="3">
        <v>120010864</v>
      </c>
      <c r="D23" s="2" t="s">
        <v>445</v>
      </c>
      <c r="E23" s="3">
        <v>20101551</v>
      </c>
      <c r="F23" s="2"/>
      <c r="G23" s="2" t="s">
        <v>178</v>
      </c>
      <c r="H23" s="2" t="s">
        <v>442</v>
      </c>
      <c r="I23" s="2" t="s">
        <v>443</v>
      </c>
      <c r="J23" s="2" t="s">
        <v>117</v>
      </c>
      <c r="K23" s="1" t="s">
        <v>121</v>
      </c>
      <c r="L23" s="2"/>
      <c r="M23" s="1" t="s">
        <v>120</v>
      </c>
      <c r="N23" s="1" t="s">
        <v>122</v>
      </c>
      <c r="O23" s="2" t="s">
        <v>123</v>
      </c>
      <c r="P23" s="1" t="s">
        <v>360</v>
      </c>
      <c r="Q23" s="2" t="s">
        <v>112</v>
      </c>
      <c r="R23" s="1" t="s">
        <v>122</v>
      </c>
      <c r="S23" s="2" t="s">
        <v>127</v>
      </c>
      <c r="T23" s="2" t="s">
        <v>124</v>
      </c>
      <c r="U23" s="1">
        <v>90</v>
      </c>
      <c r="V23" s="2" t="s">
        <v>125</v>
      </c>
      <c r="W23" s="1"/>
      <c r="X23" s="1"/>
      <c r="Y23" s="1"/>
      <c r="Z23" s="27"/>
      <c r="AA23" s="2">
        <v>90</v>
      </c>
      <c r="AB23" s="2">
        <v>10</v>
      </c>
      <c r="AC23" s="25" t="s">
        <v>126</v>
      </c>
      <c r="AD23" s="2" t="s">
        <v>113</v>
      </c>
      <c r="AE23" s="25">
        <v>1</v>
      </c>
      <c r="AF23" s="10">
        <v>897500</v>
      </c>
      <c r="AG23" s="10">
        <v>897500</v>
      </c>
      <c r="AH23" s="10">
        <v>1005200</v>
      </c>
      <c r="AI23" s="25"/>
      <c r="AJ23" s="10"/>
      <c r="AK23" s="10"/>
      <c r="AL23" s="1" t="s">
        <v>114</v>
      </c>
      <c r="AM23" s="2"/>
      <c r="AN23" s="2"/>
      <c r="AO23" s="2"/>
      <c r="AP23" s="2"/>
      <c r="AQ23" s="2" t="s">
        <v>446</v>
      </c>
      <c r="AR23" s="2"/>
      <c r="AS23" s="2"/>
      <c r="AT23" s="2"/>
      <c r="AU23" s="2"/>
      <c r="AV23" s="2"/>
      <c r="AW23" s="2"/>
      <c r="AX23" s="1" t="s">
        <v>99</v>
      </c>
      <c r="AY23" s="1" t="s">
        <v>393</v>
      </c>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c r="IL23" s="68"/>
      <c r="IM23" s="68"/>
      <c r="IN23" s="68"/>
      <c r="IO23" s="68"/>
      <c r="IP23" s="68"/>
      <c r="IQ23" s="68"/>
      <c r="IR23" s="68"/>
      <c r="IS23" s="68"/>
      <c r="IT23" s="68"/>
      <c r="IU23" s="68"/>
      <c r="IV23" s="68"/>
    </row>
    <row r="24" spans="1:256" s="4" customFormat="1" ht="12.95" customHeight="1" x14ac:dyDescent="0.25">
      <c r="A24" s="1" t="s">
        <v>409</v>
      </c>
      <c r="B24" s="2"/>
      <c r="C24" s="3">
        <v>120007600</v>
      </c>
      <c r="D24" s="2" t="s">
        <v>447</v>
      </c>
      <c r="E24" s="3">
        <v>20101549</v>
      </c>
      <c r="F24" s="2"/>
      <c r="G24" s="2" t="s">
        <v>178</v>
      </c>
      <c r="H24" s="2" t="s">
        <v>442</v>
      </c>
      <c r="I24" s="2" t="s">
        <v>443</v>
      </c>
      <c r="J24" s="2" t="s">
        <v>117</v>
      </c>
      <c r="K24" s="1" t="s">
        <v>121</v>
      </c>
      <c r="L24" s="2"/>
      <c r="M24" s="1" t="s">
        <v>120</v>
      </c>
      <c r="N24" s="1" t="s">
        <v>122</v>
      </c>
      <c r="O24" s="2" t="s">
        <v>123</v>
      </c>
      <c r="P24" s="1" t="s">
        <v>360</v>
      </c>
      <c r="Q24" s="2" t="s">
        <v>112</v>
      </c>
      <c r="R24" s="1" t="s">
        <v>122</v>
      </c>
      <c r="S24" s="2" t="s">
        <v>127</v>
      </c>
      <c r="T24" s="2" t="s">
        <v>124</v>
      </c>
      <c r="U24" s="1">
        <v>90</v>
      </c>
      <c r="V24" s="2" t="s">
        <v>125</v>
      </c>
      <c r="W24" s="1"/>
      <c r="X24" s="1"/>
      <c r="Y24" s="1"/>
      <c r="Z24" s="27"/>
      <c r="AA24" s="2">
        <v>90</v>
      </c>
      <c r="AB24" s="2">
        <v>10</v>
      </c>
      <c r="AC24" s="25" t="s">
        <v>128</v>
      </c>
      <c r="AD24" s="2" t="s">
        <v>113</v>
      </c>
      <c r="AE24" s="25">
        <v>1</v>
      </c>
      <c r="AF24" s="10">
        <v>1198245</v>
      </c>
      <c r="AG24" s="10">
        <v>1198245</v>
      </c>
      <c r="AH24" s="10">
        <v>1342034.3999999999</v>
      </c>
      <c r="AI24" s="25"/>
      <c r="AJ24" s="10"/>
      <c r="AK24" s="10"/>
      <c r="AL24" s="1" t="s">
        <v>114</v>
      </c>
      <c r="AM24" s="2"/>
      <c r="AN24" s="2"/>
      <c r="AO24" s="2"/>
      <c r="AP24" s="2"/>
      <c r="AQ24" s="2" t="s">
        <v>448</v>
      </c>
      <c r="AR24" s="2"/>
      <c r="AS24" s="2"/>
      <c r="AT24" s="2"/>
      <c r="AU24" s="2"/>
      <c r="AV24" s="2"/>
      <c r="AW24" s="2"/>
      <c r="AX24" s="1" t="s">
        <v>99</v>
      </c>
      <c r="AY24" s="1" t="s">
        <v>393</v>
      </c>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c r="IL24" s="68"/>
      <c r="IM24" s="68"/>
      <c r="IN24" s="68"/>
      <c r="IO24" s="68"/>
      <c r="IP24" s="68"/>
      <c r="IQ24" s="68"/>
      <c r="IR24" s="68"/>
      <c r="IS24" s="68"/>
      <c r="IT24" s="68"/>
      <c r="IU24" s="68"/>
      <c r="IV24" s="68"/>
    </row>
    <row r="25" spans="1:256" s="4" customFormat="1" ht="12.95" customHeight="1" x14ac:dyDescent="0.25">
      <c r="A25" s="1" t="s">
        <v>409</v>
      </c>
      <c r="B25" s="2"/>
      <c r="C25" s="3">
        <v>120010865</v>
      </c>
      <c r="D25" s="2" t="s">
        <v>449</v>
      </c>
      <c r="E25" s="3">
        <v>20101552</v>
      </c>
      <c r="F25" s="2"/>
      <c r="G25" s="2" t="s">
        <v>178</v>
      </c>
      <c r="H25" s="2" t="s">
        <v>442</v>
      </c>
      <c r="I25" s="2" t="s">
        <v>443</v>
      </c>
      <c r="J25" s="2" t="s">
        <v>117</v>
      </c>
      <c r="K25" s="1" t="s">
        <v>121</v>
      </c>
      <c r="L25" s="2"/>
      <c r="M25" s="1" t="s">
        <v>120</v>
      </c>
      <c r="N25" s="1" t="s">
        <v>122</v>
      </c>
      <c r="O25" s="2" t="s">
        <v>123</v>
      </c>
      <c r="P25" s="1" t="s">
        <v>360</v>
      </c>
      <c r="Q25" s="2" t="s">
        <v>112</v>
      </c>
      <c r="R25" s="1" t="s">
        <v>122</v>
      </c>
      <c r="S25" s="2" t="s">
        <v>127</v>
      </c>
      <c r="T25" s="2" t="s">
        <v>124</v>
      </c>
      <c r="U25" s="1">
        <v>90</v>
      </c>
      <c r="V25" s="2" t="s">
        <v>125</v>
      </c>
      <c r="W25" s="1"/>
      <c r="X25" s="1"/>
      <c r="Y25" s="1"/>
      <c r="Z25" s="27"/>
      <c r="AA25" s="2">
        <v>90</v>
      </c>
      <c r="AB25" s="2">
        <v>10</v>
      </c>
      <c r="AC25" s="25" t="s">
        <v>126</v>
      </c>
      <c r="AD25" s="2" t="s">
        <v>113</v>
      </c>
      <c r="AE25" s="25">
        <v>1</v>
      </c>
      <c r="AF25" s="10">
        <v>1193640</v>
      </c>
      <c r="AG25" s="10">
        <v>1193640</v>
      </c>
      <c r="AH25" s="10">
        <v>1336876.8</v>
      </c>
      <c r="AI25" s="25"/>
      <c r="AJ25" s="10"/>
      <c r="AK25" s="10"/>
      <c r="AL25" s="1" t="s">
        <v>114</v>
      </c>
      <c r="AM25" s="2"/>
      <c r="AN25" s="2"/>
      <c r="AO25" s="2"/>
      <c r="AP25" s="2"/>
      <c r="AQ25" s="2" t="s">
        <v>450</v>
      </c>
      <c r="AR25" s="2"/>
      <c r="AS25" s="2"/>
      <c r="AT25" s="2"/>
      <c r="AU25" s="2"/>
      <c r="AV25" s="2"/>
      <c r="AW25" s="2"/>
      <c r="AX25" s="1" t="s">
        <v>99</v>
      </c>
      <c r="AY25" s="1" t="s">
        <v>393</v>
      </c>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c r="IL25" s="68"/>
      <c r="IM25" s="68"/>
      <c r="IN25" s="68"/>
      <c r="IO25" s="68"/>
      <c r="IP25" s="68"/>
      <c r="IQ25" s="68"/>
      <c r="IR25" s="68"/>
      <c r="IS25" s="68"/>
      <c r="IT25" s="68"/>
      <c r="IU25" s="68"/>
      <c r="IV25" s="68"/>
    </row>
    <row r="26" spans="1:256" s="4" customFormat="1" ht="12.95" customHeight="1" x14ac:dyDescent="0.25">
      <c r="A26" s="1" t="s">
        <v>409</v>
      </c>
      <c r="B26" s="2"/>
      <c r="C26" s="3">
        <v>120010859</v>
      </c>
      <c r="D26" s="2" t="s">
        <v>451</v>
      </c>
      <c r="E26" s="3">
        <v>20101553</v>
      </c>
      <c r="F26" s="2"/>
      <c r="G26" s="2" t="s">
        <v>179</v>
      </c>
      <c r="H26" s="2" t="s">
        <v>442</v>
      </c>
      <c r="I26" s="2" t="s">
        <v>452</v>
      </c>
      <c r="J26" s="2" t="s">
        <v>117</v>
      </c>
      <c r="K26" s="1" t="s">
        <v>121</v>
      </c>
      <c r="L26" s="2"/>
      <c r="M26" s="1" t="s">
        <v>120</v>
      </c>
      <c r="N26" s="1" t="s">
        <v>122</v>
      </c>
      <c r="O26" s="2" t="s">
        <v>123</v>
      </c>
      <c r="P26" s="1" t="s">
        <v>360</v>
      </c>
      <c r="Q26" s="2" t="s">
        <v>112</v>
      </c>
      <c r="R26" s="1" t="s">
        <v>122</v>
      </c>
      <c r="S26" s="2" t="s">
        <v>127</v>
      </c>
      <c r="T26" s="2" t="s">
        <v>124</v>
      </c>
      <c r="U26" s="1">
        <v>90</v>
      </c>
      <c r="V26" s="2" t="s">
        <v>125</v>
      </c>
      <c r="W26" s="1"/>
      <c r="X26" s="1"/>
      <c r="Y26" s="1"/>
      <c r="Z26" s="27"/>
      <c r="AA26" s="2">
        <v>90</v>
      </c>
      <c r="AB26" s="2">
        <v>10</v>
      </c>
      <c r="AC26" s="25" t="s">
        <v>126</v>
      </c>
      <c r="AD26" s="2" t="s">
        <v>113</v>
      </c>
      <c r="AE26" s="25">
        <v>4</v>
      </c>
      <c r="AF26" s="10">
        <v>53594.5</v>
      </c>
      <c r="AG26" s="10">
        <v>214378</v>
      </c>
      <c r="AH26" s="10">
        <v>240103.36</v>
      </c>
      <c r="AI26" s="25"/>
      <c r="AJ26" s="10"/>
      <c r="AK26" s="10"/>
      <c r="AL26" s="1" t="s">
        <v>114</v>
      </c>
      <c r="AM26" s="2"/>
      <c r="AN26" s="2"/>
      <c r="AO26" s="2"/>
      <c r="AP26" s="2"/>
      <c r="AQ26" s="2" t="s">
        <v>453</v>
      </c>
      <c r="AR26" s="2"/>
      <c r="AS26" s="2"/>
      <c r="AT26" s="2"/>
      <c r="AU26" s="2"/>
      <c r="AV26" s="2"/>
      <c r="AW26" s="2"/>
      <c r="AX26" s="1" t="s">
        <v>99</v>
      </c>
      <c r="AY26" s="1" t="s">
        <v>393</v>
      </c>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c r="IL26" s="68"/>
      <c r="IM26" s="68"/>
      <c r="IN26" s="68"/>
      <c r="IO26" s="68"/>
      <c r="IP26" s="68"/>
      <c r="IQ26" s="68"/>
      <c r="IR26" s="68"/>
      <c r="IS26" s="68"/>
      <c r="IT26" s="68"/>
      <c r="IU26" s="68"/>
      <c r="IV26" s="68"/>
    </row>
    <row r="27" spans="1:256" s="4" customFormat="1" ht="12.95" customHeight="1" x14ac:dyDescent="0.25">
      <c r="A27" s="1" t="s">
        <v>409</v>
      </c>
      <c r="B27" s="2"/>
      <c r="C27" s="3">
        <v>120010860</v>
      </c>
      <c r="D27" s="2" t="s">
        <v>454</v>
      </c>
      <c r="E27" s="3">
        <v>20101555</v>
      </c>
      <c r="F27" s="2"/>
      <c r="G27" s="2" t="s">
        <v>180</v>
      </c>
      <c r="H27" s="2" t="s">
        <v>442</v>
      </c>
      <c r="I27" s="2" t="s">
        <v>455</v>
      </c>
      <c r="J27" s="2" t="s">
        <v>117</v>
      </c>
      <c r="K27" s="1" t="s">
        <v>121</v>
      </c>
      <c r="L27" s="2"/>
      <c r="M27" s="1" t="s">
        <v>120</v>
      </c>
      <c r="N27" s="1" t="s">
        <v>122</v>
      </c>
      <c r="O27" s="2" t="s">
        <v>123</v>
      </c>
      <c r="P27" s="1" t="s">
        <v>360</v>
      </c>
      <c r="Q27" s="2" t="s">
        <v>112</v>
      </c>
      <c r="R27" s="1" t="s">
        <v>122</v>
      </c>
      <c r="S27" s="2" t="s">
        <v>127</v>
      </c>
      <c r="T27" s="2" t="s">
        <v>124</v>
      </c>
      <c r="U27" s="1">
        <v>90</v>
      </c>
      <c r="V27" s="2" t="s">
        <v>125</v>
      </c>
      <c r="W27" s="1"/>
      <c r="X27" s="1"/>
      <c r="Y27" s="1"/>
      <c r="Z27" s="27"/>
      <c r="AA27" s="2">
        <v>90</v>
      </c>
      <c r="AB27" s="2">
        <v>10</v>
      </c>
      <c r="AC27" s="25" t="s">
        <v>126</v>
      </c>
      <c r="AD27" s="2" t="s">
        <v>113</v>
      </c>
      <c r="AE27" s="25">
        <v>1</v>
      </c>
      <c r="AF27" s="10">
        <v>3440385</v>
      </c>
      <c r="AG27" s="10">
        <v>3440385</v>
      </c>
      <c r="AH27" s="10">
        <v>3853231.2</v>
      </c>
      <c r="AI27" s="25"/>
      <c r="AJ27" s="10"/>
      <c r="AK27" s="10"/>
      <c r="AL27" s="1" t="s">
        <v>114</v>
      </c>
      <c r="AM27" s="2"/>
      <c r="AN27" s="2"/>
      <c r="AO27" s="2"/>
      <c r="AP27" s="2"/>
      <c r="AQ27" s="2" t="s">
        <v>456</v>
      </c>
      <c r="AR27" s="2"/>
      <c r="AS27" s="2"/>
      <c r="AT27" s="2"/>
      <c r="AU27" s="2"/>
      <c r="AV27" s="2"/>
      <c r="AW27" s="2"/>
      <c r="AX27" s="1" t="s">
        <v>99</v>
      </c>
      <c r="AY27" s="1" t="s">
        <v>393</v>
      </c>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c r="IR27" s="68"/>
      <c r="IS27" s="68"/>
      <c r="IT27" s="68"/>
      <c r="IU27" s="68"/>
      <c r="IV27" s="68"/>
    </row>
    <row r="28" spans="1:256" s="4" customFormat="1" ht="12.95" customHeight="1" x14ac:dyDescent="0.25">
      <c r="A28" s="1" t="s">
        <v>409</v>
      </c>
      <c r="B28" s="2"/>
      <c r="C28" s="3">
        <v>120010861</v>
      </c>
      <c r="D28" s="2" t="s">
        <v>457</v>
      </c>
      <c r="E28" s="3">
        <v>20101556</v>
      </c>
      <c r="F28" s="2"/>
      <c r="G28" s="2" t="s">
        <v>181</v>
      </c>
      <c r="H28" s="2" t="s">
        <v>442</v>
      </c>
      <c r="I28" s="2" t="s">
        <v>458</v>
      </c>
      <c r="J28" s="2" t="s">
        <v>117</v>
      </c>
      <c r="K28" s="1" t="s">
        <v>121</v>
      </c>
      <c r="L28" s="2"/>
      <c r="M28" s="1" t="s">
        <v>120</v>
      </c>
      <c r="N28" s="1" t="s">
        <v>122</v>
      </c>
      <c r="O28" s="2" t="s">
        <v>123</v>
      </c>
      <c r="P28" s="1" t="s">
        <v>360</v>
      </c>
      <c r="Q28" s="2" t="s">
        <v>112</v>
      </c>
      <c r="R28" s="1" t="s">
        <v>122</v>
      </c>
      <c r="S28" s="2" t="s">
        <v>127</v>
      </c>
      <c r="T28" s="2" t="s">
        <v>124</v>
      </c>
      <c r="U28" s="1">
        <v>90</v>
      </c>
      <c r="V28" s="2" t="s">
        <v>125</v>
      </c>
      <c r="W28" s="1"/>
      <c r="X28" s="1"/>
      <c r="Y28" s="1"/>
      <c r="Z28" s="27"/>
      <c r="AA28" s="2">
        <v>90</v>
      </c>
      <c r="AB28" s="2">
        <v>10</v>
      </c>
      <c r="AC28" s="25" t="s">
        <v>126</v>
      </c>
      <c r="AD28" s="2" t="s">
        <v>113</v>
      </c>
      <c r="AE28" s="25">
        <v>1</v>
      </c>
      <c r="AF28" s="10">
        <v>4680620</v>
      </c>
      <c r="AG28" s="10">
        <v>4680620</v>
      </c>
      <c r="AH28" s="10">
        <v>5242294.4000000004</v>
      </c>
      <c r="AI28" s="25"/>
      <c r="AJ28" s="10"/>
      <c r="AK28" s="10"/>
      <c r="AL28" s="1" t="s">
        <v>114</v>
      </c>
      <c r="AM28" s="2"/>
      <c r="AN28" s="2"/>
      <c r="AO28" s="2"/>
      <c r="AP28" s="2"/>
      <c r="AQ28" s="2" t="s">
        <v>459</v>
      </c>
      <c r="AR28" s="2"/>
      <c r="AS28" s="2"/>
      <c r="AT28" s="2"/>
      <c r="AU28" s="2"/>
      <c r="AV28" s="2"/>
      <c r="AW28" s="2"/>
      <c r="AX28" s="1" t="s">
        <v>99</v>
      </c>
      <c r="AY28" s="1" t="s">
        <v>393</v>
      </c>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c r="IU28" s="67"/>
      <c r="IV28" s="67"/>
    </row>
    <row r="29" spans="1:256" s="4" customFormat="1" ht="12.95" customHeight="1" x14ac:dyDescent="0.25">
      <c r="A29" s="1" t="s">
        <v>219</v>
      </c>
      <c r="B29" s="2"/>
      <c r="C29" s="3">
        <v>120008949</v>
      </c>
      <c r="D29" s="2" t="s">
        <v>460</v>
      </c>
      <c r="E29" s="3">
        <v>20102114</v>
      </c>
      <c r="F29" s="2"/>
      <c r="G29" s="2" t="s">
        <v>461</v>
      </c>
      <c r="H29" s="2" t="s">
        <v>462</v>
      </c>
      <c r="I29" s="2" t="s">
        <v>463</v>
      </c>
      <c r="J29" s="2" t="s">
        <v>117</v>
      </c>
      <c r="K29" s="1" t="s">
        <v>121</v>
      </c>
      <c r="L29" s="2" t="s">
        <v>218</v>
      </c>
      <c r="M29" s="1" t="s">
        <v>82</v>
      </c>
      <c r="N29" s="1" t="s">
        <v>122</v>
      </c>
      <c r="O29" s="2" t="s">
        <v>123</v>
      </c>
      <c r="P29" s="1" t="s">
        <v>116</v>
      </c>
      <c r="Q29" s="2" t="s">
        <v>112</v>
      </c>
      <c r="R29" s="1" t="s">
        <v>122</v>
      </c>
      <c r="S29" s="2" t="s">
        <v>127</v>
      </c>
      <c r="T29" s="2" t="s">
        <v>124</v>
      </c>
      <c r="U29" s="1">
        <v>90</v>
      </c>
      <c r="V29" s="2" t="s">
        <v>125</v>
      </c>
      <c r="W29" s="1"/>
      <c r="X29" s="1"/>
      <c r="Y29" s="1"/>
      <c r="Z29" s="27">
        <v>30</v>
      </c>
      <c r="AA29" s="2">
        <v>60</v>
      </c>
      <c r="AB29" s="2">
        <v>10</v>
      </c>
      <c r="AC29" s="25" t="s">
        <v>464</v>
      </c>
      <c r="AD29" s="2" t="s">
        <v>113</v>
      </c>
      <c r="AE29" s="25">
        <v>50</v>
      </c>
      <c r="AF29" s="10">
        <v>1053070</v>
      </c>
      <c r="AG29" s="10">
        <v>52653500</v>
      </c>
      <c r="AH29" s="10">
        <v>58971920</v>
      </c>
      <c r="AI29" s="25"/>
      <c r="AJ29" s="10"/>
      <c r="AK29" s="10"/>
      <c r="AL29" s="1" t="s">
        <v>114</v>
      </c>
      <c r="AM29" s="2"/>
      <c r="AN29" s="2"/>
      <c r="AO29" s="2"/>
      <c r="AP29" s="2"/>
      <c r="AQ29" s="2" t="s">
        <v>465</v>
      </c>
      <c r="AR29" s="2"/>
      <c r="AS29" s="2"/>
      <c r="AT29" s="2"/>
      <c r="AU29" s="2"/>
      <c r="AV29" s="2"/>
      <c r="AW29" s="2"/>
      <c r="AX29" s="1" t="s">
        <v>99</v>
      </c>
      <c r="AY29" s="1" t="s">
        <v>393</v>
      </c>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c r="IL29" s="68"/>
      <c r="IM29" s="68"/>
      <c r="IN29" s="68"/>
      <c r="IO29" s="68"/>
      <c r="IP29" s="68"/>
      <c r="IQ29" s="68"/>
      <c r="IR29" s="68"/>
      <c r="IS29" s="68"/>
      <c r="IT29" s="68"/>
      <c r="IU29" s="68"/>
      <c r="IV29" s="68"/>
    </row>
    <row r="30" spans="1:256" s="4" customFormat="1" ht="12.95" customHeight="1" x14ac:dyDescent="0.25">
      <c r="A30" s="1" t="s">
        <v>246</v>
      </c>
      <c r="B30" s="2"/>
      <c r="C30" s="3">
        <v>230002043</v>
      </c>
      <c r="D30" s="2" t="s">
        <v>466</v>
      </c>
      <c r="E30" s="3">
        <v>20102962</v>
      </c>
      <c r="F30" s="2"/>
      <c r="G30" s="2" t="s">
        <v>160</v>
      </c>
      <c r="H30" s="2" t="s">
        <v>467</v>
      </c>
      <c r="I30" s="2" t="s">
        <v>468</v>
      </c>
      <c r="J30" s="2" t="s">
        <v>401</v>
      </c>
      <c r="K30" s="1" t="s">
        <v>121</v>
      </c>
      <c r="L30" s="2" t="s">
        <v>218</v>
      </c>
      <c r="M30" s="1" t="s">
        <v>82</v>
      </c>
      <c r="N30" s="1" t="s">
        <v>122</v>
      </c>
      <c r="O30" s="2" t="s">
        <v>123</v>
      </c>
      <c r="P30" s="1" t="s">
        <v>230</v>
      </c>
      <c r="Q30" s="2" t="s">
        <v>112</v>
      </c>
      <c r="R30" s="1" t="s">
        <v>122</v>
      </c>
      <c r="S30" s="2" t="s">
        <v>127</v>
      </c>
      <c r="T30" s="2" t="s">
        <v>124</v>
      </c>
      <c r="U30" s="1">
        <v>60</v>
      </c>
      <c r="V30" s="2" t="s">
        <v>125</v>
      </c>
      <c r="W30" s="1"/>
      <c r="X30" s="1"/>
      <c r="Y30" s="1"/>
      <c r="Z30" s="27">
        <v>30</v>
      </c>
      <c r="AA30" s="2">
        <v>60</v>
      </c>
      <c r="AB30" s="2">
        <v>10</v>
      </c>
      <c r="AC30" s="25" t="s">
        <v>128</v>
      </c>
      <c r="AD30" s="2" t="s">
        <v>113</v>
      </c>
      <c r="AE30" s="25">
        <v>260</v>
      </c>
      <c r="AF30" s="10">
        <v>1198.8900000000001</v>
      </c>
      <c r="AG30" s="10">
        <v>311711.40000000002</v>
      </c>
      <c r="AH30" s="10">
        <v>349116.77</v>
      </c>
      <c r="AI30" s="25"/>
      <c r="AJ30" s="10"/>
      <c r="AK30" s="10"/>
      <c r="AL30" s="1" t="s">
        <v>114</v>
      </c>
      <c r="AM30" s="2"/>
      <c r="AN30" s="2"/>
      <c r="AO30" s="2"/>
      <c r="AP30" s="2"/>
      <c r="AQ30" s="2" t="s">
        <v>469</v>
      </c>
      <c r="AR30" s="2"/>
      <c r="AS30" s="2"/>
      <c r="AT30" s="2"/>
      <c r="AU30" s="2"/>
      <c r="AV30" s="2"/>
      <c r="AW30" s="2"/>
      <c r="AX30" s="1" t="s">
        <v>99</v>
      </c>
      <c r="AY30" s="1" t="s">
        <v>393</v>
      </c>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c r="IU30" s="68"/>
      <c r="IV30" s="68"/>
    </row>
    <row r="31" spans="1:256" s="4" customFormat="1" ht="12.95" customHeight="1" x14ac:dyDescent="0.25">
      <c r="A31" s="1" t="s">
        <v>246</v>
      </c>
      <c r="B31" s="2"/>
      <c r="C31" s="3">
        <v>230000067</v>
      </c>
      <c r="D31" s="2" t="s">
        <v>470</v>
      </c>
      <c r="E31" s="3">
        <v>20102411</v>
      </c>
      <c r="F31" s="2"/>
      <c r="G31" s="2" t="s">
        <v>471</v>
      </c>
      <c r="H31" s="2" t="s">
        <v>472</v>
      </c>
      <c r="I31" s="2" t="s">
        <v>473</v>
      </c>
      <c r="J31" s="2" t="s">
        <v>401</v>
      </c>
      <c r="K31" s="1" t="s">
        <v>121</v>
      </c>
      <c r="L31" s="2" t="s">
        <v>218</v>
      </c>
      <c r="M31" s="1" t="s">
        <v>82</v>
      </c>
      <c r="N31" s="1" t="s">
        <v>122</v>
      </c>
      <c r="O31" s="2" t="s">
        <v>123</v>
      </c>
      <c r="P31" s="1" t="s">
        <v>360</v>
      </c>
      <c r="Q31" s="2" t="s">
        <v>112</v>
      </c>
      <c r="R31" s="1" t="s">
        <v>122</v>
      </c>
      <c r="S31" s="2" t="s">
        <v>127</v>
      </c>
      <c r="T31" s="2" t="s">
        <v>124</v>
      </c>
      <c r="U31" s="1">
        <v>60</v>
      </c>
      <c r="V31" s="2" t="s">
        <v>125</v>
      </c>
      <c r="W31" s="1"/>
      <c r="X31" s="1"/>
      <c r="Y31" s="1"/>
      <c r="Z31" s="27">
        <v>30</v>
      </c>
      <c r="AA31" s="2">
        <v>60</v>
      </c>
      <c r="AB31" s="2">
        <v>10</v>
      </c>
      <c r="AC31" s="25" t="s">
        <v>474</v>
      </c>
      <c r="AD31" s="2" t="s">
        <v>113</v>
      </c>
      <c r="AE31" s="25">
        <v>717.25</v>
      </c>
      <c r="AF31" s="10">
        <v>1035</v>
      </c>
      <c r="AG31" s="10">
        <v>742353.75</v>
      </c>
      <c r="AH31" s="10">
        <v>831436.2</v>
      </c>
      <c r="AI31" s="25"/>
      <c r="AJ31" s="10"/>
      <c r="AK31" s="10"/>
      <c r="AL31" s="1" t="s">
        <v>114</v>
      </c>
      <c r="AM31" s="2"/>
      <c r="AN31" s="2"/>
      <c r="AO31" s="2"/>
      <c r="AP31" s="2"/>
      <c r="AQ31" s="2" t="s">
        <v>475</v>
      </c>
      <c r="AR31" s="2"/>
      <c r="AS31" s="2"/>
      <c r="AT31" s="2"/>
      <c r="AU31" s="2"/>
      <c r="AV31" s="2"/>
      <c r="AW31" s="2"/>
      <c r="AX31" s="1" t="s">
        <v>99</v>
      </c>
      <c r="AY31" s="1" t="s">
        <v>393</v>
      </c>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c r="IL31" s="68"/>
      <c r="IM31" s="68"/>
      <c r="IN31" s="68"/>
      <c r="IO31" s="68"/>
      <c r="IP31" s="68"/>
      <c r="IQ31" s="68"/>
      <c r="IR31" s="68"/>
      <c r="IS31" s="68"/>
      <c r="IT31" s="68"/>
      <c r="IU31" s="68"/>
      <c r="IV31" s="68"/>
    </row>
    <row r="32" spans="1:256" s="4" customFormat="1" ht="12.95" customHeight="1" x14ac:dyDescent="0.25">
      <c r="A32" s="1" t="s">
        <v>476</v>
      </c>
      <c r="B32" s="2"/>
      <c r="C32" s="3">
        <v>220029585</v>
      </c>
      <c r="D32" s="2" t="s">
        <v>477</v>
      </c>
      <c r="E32" s="3">
        <v>20102576</v>
      </c>
      <c r="F32" s="2"/>
      <c r="G32" s="2" t="s">
        <v>478</v>
      </c>
      <c r="H32" s="2" t="s">
        <v>479</v>
      </c>
      <c r="I32" s="2" t="s">
        <v>480</v>
      </c>
      <c r="J32" s="2" t="s">
        <v>117</v>
      </c>
      <c r="K32" s="1" t="s">
        <v>121</v>
      </c>
      <c r="L32" s="2"/>
      <c r="M32" s="1" t="s">
        <v>120</v>
      </c>
      <c r="N32" s="1" t="s">
        <v>122</v>
      </c>
      <c r="O32" s="2" t="s">
        <v>123</v>
      </c>
      <c r="P32" s="1" t="s">
        <v>116</v>
      </c>
      <c r="Q32" s="2" t="s">
        <v>112</v>
      </c>
      <c r="R32" s="1" t="s">
        <v>122</v>
      </c>
      <c r="S32" s="2" t="s">
        <v>481</v>
      </c>
      <c r="T32" s="2" t="s">
        <v>124</v>
      </c>
      <c r="U32" s="1">
        <v>90</v>
      </c>
      <c r="V32" s="2" t="s">
        <v>125</v>
      </c>
      <c r="W32" s="1"/>
      <c r="X32" s="1"/>
      <c r="Y32" s="1"/>
      <c r="Z32" s="27"/>
      <c r="AA32" s="2">
        <v>90</v>
      </c>
      <c r="AB32" s="2">
        <v>10</v>
      </c>
      <c r="AC32" s="25" t="s">
        <v>128</v>
      </c>
      <c r="AD32" s="2" t="s">
        <v>113</v>
      </c>
      <c r="AE32" s="25">
        <v>6</v>
      </c>
      <c r="AF32" s="10">
        <v>7017589.5300000003</v>
      </c>
      <c r="AG32" s="10">
        <v>42105537.18</v>
      </c>
      <c r="AH32" s="10">
        <v>47158201.640000001</v>
      </c>
      <c r="AI32" s="25"/>
      <c r="AJ32" s="10"/>
      <c r="AK32" s="10"/>
      <c r="AL32" s="1" t="s">
        <v>114</v>
      </c>
      <c r="AM32" s="2"/>
      <c r="AN32" s="2"/>
      <c r="AO32" s="2"/>
      <c r="AP32" s="2"/>
      <c r="AQ32" s="2" t="s">
        <v>482</v>
      </c>
      <c r="AR32" s="2"/>
      <c r="AS32" s="2"/>
      <c r="AT32" s="2"/>
      <c r="AU32" s="2"/>
      <c r="AV32" s="2"/>
      <c r="AW32" s="2"/>
      <c r="AX32" s="1" t="s">
        <v>99</v>
      </c>
      <c r="AY32" s="1" t="s">
        <v>483</v>
      </c>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68"/>
      <c r="IQ32" s="68"/>
      <c r="IR32" s="68"/>
      <c r="IS32" s="68"/>
      <c r="IT32" s="68"/>
      <c r="IU32" s="68"/>
      <c r="IV32" s="68"/>
    </row>
    <row r="33" spans="1:53" s="4" customFormat="1" ht="12.95" customHeight="1" x14ac:dyDescent="0.25">
      <c r="A33" s="1" t="s">
        <v>476</v>
      </c>
      <c r="B33" s="2"/>
      <c r="C33" s="3">
        <v>220034539</v>
      </c>
      <c r="D33" s="2" t="s">
        <v>484</v>
      </c>
      <c r="E33" s="3">
        <v>20103093</v>
      </c>
      <c r="F33" s="2"/>
      <c r="G33" s="2" t="s">
        <v>485</v>
      </c>
      <c r="H33" s="2" t="s">
        <v>486</v>
      </c>
      <c r="I33" s="2" t="s">
        <v>487</v>
      </c>
      <c r="J33" s="2" t="s">
        <v>117</v>
      </c>
      <c r="K33" s="1" t="s">
        <v>121</v>
      </c>
      <c r="L33" s="2"/>
      <c r="M33" s="1" t="s">
        <v>120</v>
      </c>
      <c r="N33" s="1" t="s">
        <v>122</v>
      </c>
      <c r="O33" s="2" t="s">
        <v>123</v>
      </c>
      <c r="P33" s="1" t="s">
        <v>116</v>
      </c>
      <c r="Q33" s="2" t="s">
        <v>112</v>
      </c>
      <c r="R33" s="1" t="s">
        <v>122</v>
      </c>
      <c r="S33" s="2" t="s">
        <v>481</v>
      </c>
      <c r="T33" s="2" t="s">
        <v>124</v>
      </c>
      <c r="U33" s="1">
        <v>60</v>
      </c>
      <c r="V33" s="2" t="s">
        <v>125</v>
      </c>
      <c r="W33" s="1"/>
      <c r="X33" s="1"/>
      <c r="Y33" s="1"/>
      <c r="Z33" s="27"/>
      <c r="AA33" s="2">
        <v>90</v>
      </c>
      <c r="AB33" s="2">
        <v>10</v>
      </c>
      <c r="AC33" s="25" t="s">
        <v>128</v>
      </c>
      <c r="AD33" s="2" t="s">
        <v>113</v>
      </c>
      <c r="AE33" s="25">
        <v>1</v>
      </c>
      <c r="AF33" s="10">
        <v>289940</v>
      </c>
      <c r="AG33" s="10">
        <v>289940</v>
      </c>
      <c r="AH33" s="10">
        <v>324732.79999999999</v>
      </c>
      <c r="AI33" s="25"/>
      <c r="AJ33" s="10"/>
      <c r="AK33" s="10"/>
      <c r="AL33" s="1" t="s">
        <v>114</v>
      </c>
      <c r="AM33" s="2"/>
      <c r="AN33" s="2"/>
      <c r="AO33" s="2"/>
      <c r="AP33" s="2"/>
      <c r="AQ33" s="2" t="s">
        <v>488</v>
      </c>
      <c r="AR33" s="2"/>
      <c r="AS33" s="2"/>
      <c r="AT33" s="2"/>
      <c r="AU33" s="2"/>
      <c r="AV33" s="2"/>
      <c r="AW33" s="2"/>
      <c r="AX33" s="1" t="s">
        <v>99</v>
      </c>
      <c r="AY33" s="1" t="s">
        <v>393</v>
      </c>
      <c r="BA33" s="24"/>
    </row>
    <row r="34" spans="1:53" s="4" customFormat="1" ht="12.95" customHeight="1" x14ac:dyDescent="0.25">
      <c r="A34" s="1" t="s">
        <v>476</v>
      </c>
      <c r="B34" s="2"/>
      <c r="C34" s="3">
        <v>220034540</v>
      </c>
      <c r="D34" s="2" t="s">
        <v>489</v>
      </c>
      <c r="E34" s="3">
        <v>20103094</v>
      </c>
      <c r="F34" s="2"/>
      <c r="G34" s="2" t="s">
        <v>485</v>
      </c>
      <c r="H34" s="2" t="s">
        <v>486</v>
      </c>
      <c r="I34" s="2" t="s">
        <v>487</v>
      </c>
      <c r="J34" s="2" t="s">
        <v>117</v>
      </c>
      <c r="K34" s="1" t="s">
        <v>121</v>
      </c>
      <c r="L34" s="2"/>
      <c r="M34" s="1" t="s">
        <v>120</v>
      </c>
      <c r="N34" s="1" t="s">
        <v>122</v>
      </c>
      <c r="O34" s="2" t="s">
        <v>123</v>
      </c>
      <c r="P34" s="1" t="s">
        <v>116</v>
      </c>
      <c r="Q34" s="2" t="s">
        <v>112</v>
      </c>
      <c r="R34" s="1" t="s">
        <v>122</v>
      </c>
      <c r="S34" s="2" t="s">
        <v>481</v>
      </c>
      <c r="T34" s="2" t="s">
        <v>124</v>
      </c>
      <c r="U34" s="1">
        <v>60</v>
      </c>
      <c r="V34" s="2" t="s">
        <v>125</v>
      </c>
      <c r="W34" s="1"/>
      <c r="X34" s="1"/>
      <c r="Y34" s="1"/>
      <c r="Z34" s="27"/>
      <c r="AA34" s="2">
        <v>90</v>
      </c>
      <c r="AB34" s="2">
        <v>10</v>
      </c>
      <c r="AC34" s="25" t="s">
        <v>128</v>
      </c>
      <c r="AD34" s="2" t="s">
        <v>113</v>
      </c>
      <c r="AE34" s="25">
        <v>2</v>
      </c>
      <c r="AF34" s="10">
        <v>422940</v>
      </c>
      <c r="AG34" s="10">
        <v>845880</v>
      </c>
      <c r="AH34" s="10">
        <v>947385.6</v>
      </c>
      <c r="AI34" s="25"/>
      <c r="AJ34" s="10"/>
      <c r="AK34" s="10"/>
      <c r="AL34" s="1" t="s">
        <v>114</v>
      </c>
      <c r="AM34" s="2"/>
      <c r="AN34" s="2"/>
      <c r="AO34" s="2"/>
      <c r="AP34" s="2"/>
      <c r="AQ34" s="2" t="s">
        <v>490</v>
      </c>
      <c r="AR34" s="2"/>
      <c r="AS34" s="2"/>
      <c r="AT34" s="2"/>
      <c r="AU34" s="2"/>
      <c r="AV34" s="2"/>
      <c r="AW34" s="2"/>
      <c r="AX34" s="1" t="s">
        <v>99</v>
      </c>
      <c r="AY34" s="1" t="s">
        <v>393</v>
      </c>
      <c r="BA34" s="24"/>
    </row>
    <row r="35" spans="1:53" s="4" customFormat="1" ht="12.95" customHeight="1" x14ac:dyDescent="0.25">
      <c r="A35" s="1" t="s">
        <v>476</v>
      </c>
      <c r="B35" s="2"/>
      <c r="C35" s="3">
        <v>220034541</v>
      </c>
      <c r="D35" s="2" t="s">
        <v>491</v>
      </c>
      <c r="E35" s="3">
        <v>20103095</v>
      </c>
      <c r="F35" s="2"/>
      <c r="G35" s="2" t="s">
        <v>485</v>
      </c>
      <c r="H35" s="2" t="s">
        <v>486</v>
      </c>
      <c r="I35" s="2" t="s">
        <v>487</v>
      </c>
      <c r="J35" s="2" t="s">
        <v>117</v>
      </c>
      <c r="K35" s="1" t="s">
        <v>121</v>
      </c>
      <c r="L35" s="2"/>
      <c r="M35" s="1" t="s">
        <v>120</v>
      </c>
      <c r="N35" s="1" t="s">
        <v>122</v>
      </c>
      <c r="O35" s="2" t="s">
        <v>123</v>
      </c>
      <c r="P35" s="1" t="s">
        <v>116</v>
      </c>
      <c r="Q35" s="2" t="s">
        <v>112</v>
      </c>
      <c r="R35" s="1" t="s">
        <v>122</v>
      </c>
      <c r="S35" s="2" t="s">
        <v>481</v>
      </c>
      <c r="T35" s="2" t="s">
        <v>124</v>
      </c>
      <c r="U35" s="1">
        <v>60</v>
      </c>
      <c r="V35" s="2" t="s">
        <v>125</v>
      </c>
      <c r="W35" s="1"/>
      <c r="X35" s="1"/>
      <c r="Y35" s="1"/>
      <c r="Z35" s="27"/>
      <c r="AA35" s="2">
        <v>90</v>
      </c>
      <c r="AB35" s="2">
        <v>10</v>
      </c>
      <c r="AC35" s="25" t="s">
        <v>128</v>
      </c>
      <c r="AD35" s="2" t="s">
        <v>113</v>
      </c>
      <c r="AE35" s="25">
        <v>1</v>
      </c>
      <c r="AF35" s="10">
        <v>369360</v>
      </c>
      <c r="AG35" s="10">
        <v>369360</v>
      </c>
      <c r="AH35" s="10">
        <v>413683.20000000001</v>
      </c>
      <c r="AI35" s="25"/>
      <c r="AJ35" s="10"/>
      <c r="AK35" s="10"/>
      <c r="AL35" s="1" t="s">
        <v>114</v>
      </c>
      <c r="AM35" s="2"/>
      <c r="AN35" s="2"/>
      <c r="AO35" s="2"/>
      <c r="AP35" s="2"/>
      <c r="AQ35" s="2" t="s">
        <v>492</v>
      </c>
      <c r="AR35" s="2"/>
      <c r="AS35" s="2"/>
      <c r="AT35" s="2"/>
      <c r="AU35" s="2"/>
      <c r="AV35" s="2"/>
      <c r="AW35" s="2"/>
      <c r="AX35" s="1" t="s">
        <v>99</v>
      </c>
      <c r="AY35" s="1" t="s">
        <v>393</v>
      </c>
      <c r="BA35" s="24"/>
    </row>
    <row r="36" spans="1:53" s="4" customFormat="1" ht="12.95" customHeight="1" x14ac:dyDescent="0.25">
      <c r="A36" s="1" t="s">
        <v>476</v>
      </c>
      <c r="B36" s="2"/>
      <c r="C36" s="3">
        <v>220034542</v>
      </c>
      <c r="D36" s="2" t="s">
        <v>493</v>
      </c>
      <c r="E36" s="3">
        <v>20103096</v>
      </c>
      <c r="F36" s="2"/>
      <c r="G36" s="2" t="s">
        <v>485</v>
      </c>
      <c r="H36" s="2" t="s">
        <v>486</v>
      </c>
      <c r="I36" s="2" t="s">
        <v>487</v>
      </c>
      <c r="J36" s="2" t="s">
        <v>117</v>
      </c>
      <c r="K36" s="1" t="s">
        <v>121</v>
      </c>
      <c r="L36" s="2"/>
      <c r="M36" s="1" t="s">
        <v>120</v>
      </c>
      <c r="N36" s="1" t="s">
        <v>122</v>
      </c>
      <c r="O36" s="2" t="s">
        <v>123</v>
      </c>
      <c r="P36" s="1" t="s">
        <v>116</v>
      </c>
      <c r="Q36" s="2" t="s">
        <v>112</v>
      </c>
      <c r="R36" s="1" t="s">
        <v>122</v>
      </c>
      <c r="S36" s="2" t="s">
        <v>481</v>
      </c>
      <c r="T36" s="2" t="s">
        <v>124</v>
      </c>
      <c r="U36" s="1">
        <v>60</v>
      </c>
      <c r="V36" s="2" t="s">
        <v>125</v>
      </c>
      <c r="W36" s="1"/>
      <c r="X36" s="1"/>
      <c r="Y36" s="1"/>
      <c r="Z36" s="27"/>
      <c r="AA36" s="2">
        <v>90</v>
      </c>
      <c r="AB36" s="2">
        <v>10</v>
      </c>
      <c r="AC36" s="25" t="s">
        <v>128</v>
      </c>
      <c r="AD36" s="2" t="s">
        <v>113</v>
      </c>
      <c r="AE36" s="25">
        <v>1</v>
      </c>
      <c r="AF36" s="10">
        <v>1392320</v>
      </c>
      <c r="AG36" s="10">
        <v>1392320</v>
      </c>
      <c r="AH36" s="10">
        <v>1559398.3999999999</v>
      </c>
      <c r="AI36" s="25"/>
      <c r="AJ36" s="10"/>
      <c r="AK36" s="10"/>
      <c r="AL36" s="1" t="s">
        <v>114</v>
      </c>
      <c r="AM36" s="2"/>
      <c r="AN36" s="2"/>
      <c r="AO36" s="2"/>
      <c r="AP36" s="2"/>
      <c r="AQ36" s="2" t="s">
        <v>492</v>
      </c>
      <c r="AR36" s="2"/>
      <c r="AS36" s="2"/>
      <c r="AT36" s="2"/>
      <c r="AU36" s="2"/>
      <c r="AV36" s="2"/>
      <c r="AW36" s="2"/>
      <c r="AX36" s="1" t="s">
        <v>99</v>
      </c>
      <c r="AY36" s="1" t="s">
        <v>393</v>
      </c>
      <c r="BA36" s="24"/>
    </row>
    <row r="37" spans="1:53" s="4" customFormat="1" ht="12.95" customHeight="1" x14ac:dyDescent="0.25">
      <c r="A37" s="1" t="s">
        <v>476</v>
      </c>
      <c r="B37" s="2"/>
      <c r="C37" s="3">
        <v>220034543</v>
      </c>
      <c r="D37" s="2" t="s">
        <v>494</v>
      </c>
      <c r="E37" s="3">
        <v>20103097</v>
      </c>
      <c r="F37" s="2"/>
      <c r="G37" s="2" t="s">
        <v>485</v>
      </c>
      <c r="H37" s="2" t="s">
        <v>486</v>
      </c>
      <c r="I37" s="2" t="s">
        <v>487</v>
      </c>
      <c r="J37" s="2" t="s">
        <v>117</v>
      </c>
      <c r="K37" s="1" t="s">
        <v>121</v>
      </c>
      <c r="L37" s="2"/>
      <c r="M37" s="1" t="s">
        <v>120</v>
      </c>
      <c r="N37" s="1" t="s">
        <v>122</v>
      </c>
      <c r="O37" s="2" t="s">
        <v>123</v>
      </c>
      <c r="P37" s="1" t="s">
        <v>116</v>
      </c>
      <c r="Q37" s="2" t="s">
        <v>112</v>
      </c>
      <c r="R37" s="1" t="s">
        <v>122</v>
      </c>
      <c r="S37" s="2" t="s">
        <v>481</v>
      </c>
      <c r="T37" s="2" t="s">
        <v>124</v>
      </c>
      <c r="U37" s="1">
        <v>60</v>
      </c>
      <c r="V37" s="2" t="s">
        <v>125</v>
      </c>
      <c r="W37" s="1"/>
      <c r="X37" s="1"/>
      <c r="Y37" s="1"/>
      <c r="Z37" s="27"/>
      <c r="AA37" s="2">
        <v>90</v>
      </c>
      <c r="AB37" s="2">
        <v>10</v>
      </c>
      <c r="AC37" s="25" t="s">
        <v>126</v>
      </c>
      <c r="AD37" s="2" t="s">
        <v>113</v>
      </c>
      <c r="AE37" s="25">
        <v>15</v>
      </c>
      <c r="AF37" s="10">
        <v>721240</v>
      </c>
      <c r="AG37" s="10">
        <v>10818600</v>
      </c>
      <c r="AH37" s="10">
        <v>12116832</v>
      </c>
      <c r="AI37" s="25"/>
      <c r="AJ37" s="10"/>
      <c r="AK37" s="10"/>
      <c r="AL37" s="1" t="s">
        <v>114</v>
      </c>
      <c r="AM37" s="2"/>
      <c r="AN37" s="2"/>
      <c r="AO37" s="2"/>
      <c r="AP37" s="2"/>
      <c r="AQ37" s="2" t="s">
        <v>495</v>
      </c>
      <c r="AR37" s="2"/>
      <c r="AS37" s="2"/>
      <c r="AT37" s="2"/>
      <c r="AU37" s="2"/>
      <c r="AV37" s="2"/>
      <c r="AW37" s="2"/>
      <c r="AX37" s="1" t="s">
        <v>99</v>
      </c>
      <c r="AY37" s="1" t="s">
        <v>393</v>
      </c>
      <c r="BA37" s="24"/>
    </row>
    <row r="38" spans="1:53" s="4" customFormat="1" ht="12.95" customHeight="1" x14ac:dyDescent="0.25">
      <c r="A38" s="1" t="s">
        <v>476</v>
      </c>
      <c r="B38" s="2"/>
      <c r="C38" s="3">
        <v>220034544</v>
      </c>
      <c r="D38" s="2" t="s">
        <v>496</v>
      </c>
      <c r="E38" s="3">
        <v>20103098</v>
      </c>
      <c r="F38" s="2"/>
      <c r="G38" s="2" t="s">
        <v>485</v>
      </c>
      <c r="H38" s="2" t="s">
        <v>486</v>
      </c>
      <c r="I38" s="2" t="s">
        <v>487</v>
      </c>
      <c r="J38" s="2" t="s">
        <v>117</v>
      </c>
      <c r="K38" s="1" t="s">
        <v>121</v>
      </c>
      <c r="L38" s="2"/>
      <c r="M38" s="1" t="s">
        <v>120</v>
      </c>
      <c r="N38" s="1" t="s">
        <v>122</v>
      </c>
      <c r="O38" s="2" t="s">
        <v>123</v>
      </c>
      <c r="P38" s="1" t="s">
        <v>116</v>
      </c>
      <c r="Q38" s="2" t="s">
        <v>112</v>
      </c>
      <c r="R38" s="1" t="s">
        <v>122</v>
      </c>
      <c r="S38" s="2" t="s">
        <v>481</v>
      </c>
      <c r="T38" s="2" t="s">
        <v>124</v>
      </c>
      <c r="U38" s="1">
        <v>60</v>
      </c>
      <c r="V38" s="2" t="s">
        <v>125</v>
      </c>
      <c r="W38" s="1"/>
      <c r="X38" s="1"/>
      <c r="Y38" s="1"/>
      <c r="Z38" s="27"/>
      <c r="AA38" s="2">
        <v>90</v>
      </c>
      <c r="AB38" s="2">
        <v>10</v>
      </c>
      <c r="AC38" s="25" t="s">
        <v>126</v>
      </c>
      <c r="AD38" s="2" t="s">
        <v>113</v>
      </c>
      <c r="AE38" s="25">
        <v>30</v>
      </c>
      <c r="AF38" s="10">
        <v>117040</v>
      </c>
      <c r="AG38" s="10">
        <v>3511200</v>
      </c>
      <c r="AH38" s="10">
        <v>3932544</v>
      </c>
      <c r="AI38" s="25"/>
      <c r="AJ38" s="10"/>
      <c r="AK38" s="10"/>
      <c r="AL38" s="1" t="s">
        <v>114</v>
      </c>
      <c r="AM38" s="2"/>
      <c r="AN38" s="2"/>
      <c r="AO38" s="2"/>
      <c r="AP38" s="2"/>
      <c r="AQ38" s="2" t="s">
        <v>497</v>
      </c>
      <c r="AR38" s="2"/>
      <c r="AS38" s="2"/>
      <c r="AT38" s="2"/>
      <c r="AU38" s="2"/>
      <c r="AV38" s="2"/>
      <c r="AW38" s="2"/>
      <c r="AX38" s="1" t="s">
        <v>99</v>
      </c>
      <c r="AY38" s="1" t="s">
        <v>393</v>
      </c>
      <c r="BA38" s="24"/>
    </row>
    <row r="39" spans="1:53" s="4" customFormat="1" ht="12.95" customHeight="1" x14ac:dyDescent="0.25">
      <c r="A39" s="1" t="s">
        <v>476</v>
      </c>
      <c r="B39" s="2"/>
      <c r="C39" s="3">
        <v>220034545</v>
      </c>
      <c r="D39" s="2" t="s">
        <v>498</v>
      </c>
      <c r="E39" s="3">
        <v>20103099</v>
      </c>
      <c r="F39" s="2"/>
      <c r="G39" s="2" t="s">
        <v>485</v>
      </c>
      <c r="H39" s="2" t="s">
        <v>486</v>
      </c>
      <c r="I39" s="2" t="s">
        <v>487</v>
      </c>
      <c r="J39" s="2" t="s">
        <v>117</v>
      </c>
      <c r="K39" s="1" t="s">
        <v>121</v>
      </c>
      <c r="L39" s="2"/>
      <c r="M39" s="1" t="s">
        <v>120</v>
      </c>
      <c r="N39" s="1" t="s">
        <v>122</v>
      </c>
      <c r="O39" s="2" t="s">
        <v>123</v>
      </c>
      <c r="P39" s="1" t="s">
        <v>116</v>
      </c>
      <c r="Q39" s="2" t="s">
        <v>112</v>
      </c>
      <c r="R39" s="1" t="s">
        <v>122</v>
      </c>
      <c r="S39" s="2" t="s">
        <v>481</v>
      </c>
      <c r="T39" s="2" t="s">
        <v>124</v>
      </c>
      <c r="U39" s="1">
        <v>60</v>
      </c>
      <c r="V39" s="2" t="s">
        <v>125</v>
      </c>
      <c r="W39" s="1"/>
      <c r="X39" s="1"/>
      <c r="Y39" s="1"/>
      <c r="Z39" s="27"/>
      <c r="AA39" s="2">
        <v>90</v>
      </c>
      <c r="AB39" s="2">
        <v>10</v>
      </c>
      <c r="AC39" s="25" t="s">
        <v>126</v>
      </c>
      <c r="AD39" s="2" t="s">
        <v>113</v>
      </c>
      <c r="AE39" s="25">
        <v>12</v>
      </c>
      <c r="AF39" s="10">
        <v>147440</v>
      </c>
      <c r="AG39" s="10">
        <v>1769280</v>
      </c>
      <c r="AH39" s="10">
        <v>1981593.6000000001</v>
      </c>
      <c r="AI39" s="25"/>
      <c r="AJ39" s="10"/>
      <c r="AK39" s="10"/>
      <c r="AL39" s="1" t="s">
        <v>114</v>
      </c>
      <c r="AM39" s="2"/>
      <c r="AN39" s="2"/>
      <c r="AO39" s="2"/>
      <c r="AP39" s="2"/>
      <c r="AQ39" s="2" t="s">
        <v>499</v>
      </c>
      <c r="AR39" s="2"/>
      <c r="AS39" s="2"/>
      <c r="AT39" s="2"/>
      <c r="AU39" s="2"/>
      <c r="AV39" s="2"/>
      <c r="AW39" s="2"/>
      <c r="AX39" s="1" t="s">
        <v>99</v>
      </c>
      <c r="AY39" s="1" t="s">
        <v>393</v>
      </c>
      <c r="BA39" s="24"/>
    </row>
    <row r="40" spans="1:53" s="4" customFormat="1" ht="12.95" customHeight="1" x14ac:dyDescent="0.25">
      <c r="A40" s="1" t="s">
        <v>476</v>
      </c>
      <c r="B40" s="2"/>
      <c r="C40" s="3">
        <v>220034546</v>
      </c>
      <c r="D40" s="2" t="s">
        <v>500</v>
      </c>
      <c r="E40" s="3">
        <v>20103100</v>
      </c>
      <c r="F40" s="2"/>
      <c r="G40" s="2" t="s">
        <v>485</v>
      </c>
      <c r="H40" s="2" t="s">
        <v>486</v>
      </c>
      <c r="I40" s="2" t="s">
        <v>487</v>
      </c>
      <c r="J40" s="2" t="s">
        <v>117</v>
      </c>
      <c r="K40" s="1" t="s">
        <v>121</v>
      </c>
      <c r="L40" s="2"/>
      <c r="M40" s="1" t="s">
        <v>120</v>
      </c>
      <c r="N40" s="1" t="s">
        <v>122</v>
      </c>
      <c r="O40" s="2" t="s">
        <v>123</v>
      </c>
      <c r="P40" s="1" t="s">
        <v>116</v>
      </c>
      <c r="Q40" s="2" t="s">
        <v>112</v>
      </c>
      <c r="R40" s="1" t="s">
        <v>122</v>
      </c>
      <c r="S40" s="2" t="s">
        <v>481</v>
      </c>
      <c r="T40" s="2" t="s">
        <v>124</v>
      </c>
      <c r="U40" s="1">
        <v>60</v>
      </c>
      <c r="V40" s="2" t="s">
        <v>125</v>
      </c>
      <c r="W40" s="1"/>
      <c r="X40" s="1"/>
      <c r="Y40" s="1"/>
      <c r="Z40" s="27"/>
      <c r="AA40" s="2">
        <v>90</v>
      </c>
      <c r="AB40" s="2">
        <v>10</v>
      </c>
      <c r="AC40" s="25" t="s">
        <v>126</v>
      </c>
      <c r="AD40" s="2" t="s">
        <v>113</v>
      </c>
      <c r="AE40" s="25">
        <v>10</v>
      </c>
      <c r="AF40" s="10">
        <v>188480</v>
      </c>
      <c r="AG40" s="10">
        <v>1884800</v>
      </c>
      <c r="AH40" s="10">
        <v>2110976</v>
      </c>
      <c r="AI40" s="25"/>
      <c r="AJ40" s="10"/>
      <c r="AK40" s="10"/>
      <c r="AL40" s="1" t="s">
        <v>114</v>
      </c>
      <c r="AM40" s="2"/>
      <c r="AN40" s="2"/>
      <c r="AO40" s="2"/>
      <c r="AP40" s="2"/>
      <c r="AQ40" s="2" t="s">
        <v>501</v>
      </c>
      <c r="AR40" s="2"/>
      <c r="AS40" s="2"/>
      <c r="AT40" s="2"/>
      <c r="AU40" s="2"/>
      <c r="AV40" s="2"/>
      <c r="AW40" s="2"/>
      <c r="AX40" s="1" t="s">
        <v>99</v>
      </c>
      <c r="AY40" s="1" t="s">
        <v>393</v>
      </c>
      <c r="BA40" s="24"/>
    </row>
    <row r="41" spans="1:53" s="4" customFormat="1" ht="12.95" customHeight="1" x14ac:dyDescent="0.25">
      <c r="A41" s="1" t="s">
        <v>476</v>
      </c>
      <c r="B41" s="2"/>
      <c r="C41" s="3">
        <v>220034547</v>
      </c>
      <c r="D41" s="2" t="s">
        <v>502</v>
      </c>
      <c r="E41" s="3">
        <v>20103101</v>
      </c>
      <c r="F41" s="2"/>
      <c r="G41" s="2" t="s">
        <v>485</v>
      </c>
      <c r="H41" s="2" t="s">
        <v>486</v>
      </c>
      <c r="I41" s="2" t="s">
        <v>487</v>
      </c>
      <c r="J41" s="2" t="s">
        <v>117</v>
      </c>
      <c r="K41" s="1" t="s">
        <v>121</v>
      </c>
      <c r="L41" s="2"/>
      <c r="M41" s="1" t="s">
        <v>120</v>
      </c>
      <c r="N41" s="1" t="s">
        <v>122</v>
      </c>
      <c r="O41" s="2" t="s">
        <v>123</v>
      </c>
      <c r="P41" s="1" t="s">
        <v>116</v>
      </c>
      <c r="Q41" s="2" t="s">
        <v>112</v>
      </c>
      <c r="R41" s="1" t="s">
        <v>122</v>
      </c>
      <c r="S41" s="2" t="s">
        <v>481</v>
      </c>
      <c r="T41" s="2" t="s">
        <v>124</v>
      </c>
      <c r="U41" s="1">
        <v>60</v>
      </c>
      <c r="V41" s="2" t="s">
        <v>125</v>
      </c>
      <c r="W41" s="1"/>
      <c r="X41" s="1"/>
      <c r="Y41" s="1"/>
      <c r="Z41" s="27"/>
      <c r="AA41" s="2">
        <v>90</v>
      </c>
      <c r="AB41" s="2">
        <v>10</v>
      </c>
      <c r="AC41" s="25" t="s">
        <v>126</v>
      </c>
      <c r="AD41" s="2" t="s">
        <v>113</v>
      </c>
      <c r="AE41" s="25">
        <v>20</v>
      </c>
      <c r="AF41" s="10">
        <v>313880</v>
      </c>
      <c r="AG41" s="10">
        <v>6277600</v>
      </c>
      <c r="AH41" s="10">
        <v>7030912</v>
      </c>
      <c r="AI41" s="25"/>
      <c r="AJ41" s="10"/>
      <c r="AK41" s="10"/>
      <c r="AL41" s="1" t="s">
        <v>114</v>
      </c>
      <c r="AM41" s="2"/>
      <c r="AN41" s="2"/>
      <c r="AO41" s="2"/>
      <c r="AP41" s="2"/>
      <c r="AQ41" s="2" t="s">
        <v>503</v>
      </c>
      <c r="AR41" s="2"/>
      <c r="AS41" s="2"/>
      <c r="AT41" s="2"/>
      <c r="AU41" s="2"/>
      <c r="AV41" s="2"/>
      <c r="AW41" s="2"/>
      <c r="AX41" s="1" t="s">
        <v>99</v>
      </c>
      <c r="AY41" s="1" t="s">
        <v>393</v>
      </c>
      <c r="BA41" s="24"/>
    </row>
    <row r="42" spans="1:53" s="4" customFormat="1" ht="12.95" customHeight="1" x14ac:dyDescent="0.25">
      <c r="A42" s="1" t="s">
        <v>476</v>
      </c>
      <c r="B42" s="2"/>
      <c r="C42" s="3">
        <v>220034548</v>
      </c>
      <c r="D42" s="2" t="s">
        <v>504</v>
      </c>
      <c r="E42" s="3">
        <v>20103102</v>
      </c>
      <c r="F42" s="2"/>
      <c r="G42" s="2" t="s">
        <v>485</v>
      </c>
      <c r="H42" s="2" t="s">
        <v>486</v>
      </c>
      <c r="I42" s="2" t="s">
        <v>487</v>
      </c>
      <c r="J42" s="2" t="s">
        <v>117</v>
      </c>
      <c r="K42" s="1" t="s">
        <v>121</v>
      </c>
      <c r="L42" s="2"/>
      <c r="M42" s="1" t="s">
        <v>120</v>
      </c>
      <c r="N42" s="1" t="s">
        <v>122</v>
      </c>
      <c r="O42" s="2" t="s">
        <v>123</v>
      </c>
      <c r="P42" s="1" t="s">
        <v>116</v>
      </c>
      <c r="Q42" s="2" t="s">
        <v>112</v>
      </c>
      <c r="R42" s="1" t="s">
        <v>122</v>
      </c>
      <c r="S42" s="2" t="s">
        <v>481</v>
      </c>
      <c r="T42" s="2" t="s">
        <v>124</v>
      </c>
      <c r="U42" s="1">
        <v>60</v>
      </c>
      <c r="V42" s="2" t="s">
        <v>125</v>
      </c>
      <c r="W42" s="1"/>
      <c r="X42" s="1"/>
      <c r="Y42" s="1"/>
      <c r="Z42" s="27"/>
      <c r="AA42" s="2">
        <v>90</v>
      </c>
      <c r="AB42" s="2">
        <v>10</v>
      </c>
      <c r="AC42" s="25" t="s">
        <v>126</v>
      </c>
      <c r="AD42" s="2" t="s">
        <v>113</v>
      </c>
      <c r="AE42" s="25">
        <v>10</v>
      </c>
      <c r="AF42" s="10">
        <v>649420</v>
      </c>
      <c r="AG42" s="10">
        <v>6494200</v>
      </c>
      <c r="AH42" s="10">
        <v>7273504</v>
      </c>
      <c r="AI42" s="25"/>
      <c r="AJ42" s="10"/>
      <c r="AK42" s="10"/>
      <c r="AL42" s="1" t="s">
        <v>114</v>
      </c>
      <c r="AM42" s="2"/>
      <c r="AN42" s="2"/>
      <c r="AO42" s="2"/>
      <c r="AP42" s="2"/>
      <c r="AQ42" s="2" t="s">
        <v>505</v>
      </c>
      <c r="AR42" s="2"/>
      <c r="AS42" s="2"/>
      <c r="AT42" s="2"/>
      <c r="AU42" s="2"/>
      <c r="AV42" s="2"/>
      <c r="AW42" s="2"/>
      <c r="AX42" s="1" t="s">
        <v>99</v>
      </c>
      <c r="AY42" s="1" t="s">
        <v>393</v>
      </c>
      <c r="BA42" s="24"/>
    </row>
    <row r="43" spans="1:53" s="4" customFormat="1" ht="12.95" customHeight="1" x14ac:dyDescent="0.25">
      <c r="A43" s="1" t="s">
        <v>476</v>
      </c>
      <c r="B43" s="2"/>
      <c r="C43" s="3">
        <v>220034549</v>
      </c>
      <c r="D43" s="2" t="s">
        <v>506</v>
      </c>
      <c r="E43" s="3">
        <v>20103103</v>
      </c>
      <c r="F43" s="2"/>
      <c r="G43" s="2" t="s">
        <v>485</v>
      </c>
      <c r="H43" s="2" t="s">
        <v>486</v>
      </c>
      <c r="I43" s="2" t="s">
        <v>487</v>
      </c>
      <c r="J43" s="2" t="s">
        <v>117</v>
      </c>
      <c r="K43" s="1" t="s">
        <v>121</v>
      </c>
      <c r="L43" s="2"/>
      <c r="M43" s="1" t="s">
        <v>120</v>
      </c>
      <c r="N43" s="1" t="s">
        <v>122</v>
      </c>
      <c r="O43" s="2" t="s">
        <v>123</v>
      </c>
      <c r="P43" s="1" t="s">
        <v>116</v>
      </c>
      <c r="Q43" s="2" t="s">
        <v>112</v>
      </c>
      <c r="R43" s="1" t="s">
        <v>122</v>
      </c>
      <c r="S43" s="2" t="s">
        <v>481</v>
      </c>
      <c r="T43" s="2" t="s">
        <v>124</v>
      </c>
      <c r="U43" s="1">
        <v>60</v>
      </c>
      <c r="V43" s="2" t="s">
        <v>125</v>
      </c>
      <c r="W43" s="1"/>
      <c r="X43" s="1"/>
      <c r="Y43" s="1"/>
      <c r="Z43" s="27"/>
      <c r="AA43" s="2">
        <v>90</v>
      </c>
      <c r="AB43" s="2">
        <v>10</v>
      </c>
      <c r="AC43" s="25" t="s">
        <v>126</v>
      </c>
      <c r="AD43" s="2" t="s">
        <v>113</v>
      </c>
      <c r="AE43" s="25">
        <v>10</v>
      </c>
      <c r="AF43" s="10">
        <v>433200</v>
      </c>
      <c r="AG43" s="10">
        <v>4332000</v>
      </c>
      <c r="AH43" s="10">
        <v>4851840</v>
      </c>
      <c r="AI43" s="25"/>
      <c r="AJ43" s="10"/>
      <c r="AK43" s="10"/>
      <c r="AL43" s="1" t="s">
        <v>114</v>
      </c>
      <c r="AM43" s="2"/>
      <c r="AN43" s="2"/>
      <c r="AO43" s="2"/>
      <c r="AP43" s="2"/>
      <c r="AQ43" s="2" t="s">
        <v>507</v>
      </c>
      <c r="AR43" s="2"/>
      <c r="AS43" s="2"/>
      <c r="AT43" s="2"/>
      <c r="AU43" s="2"/>
      <c r="AV43" s="2"/>
      <c r="AW43" s="2"/>
      <c r="AX43" s="1" t="s">
        <v>99</v>
      </c>
      <c r="AY43" s="1" t="s">
        <v>393</v>
      </c>
      <c r="BA43" s="24"/>
    </row>
    <row r="44" spans="1:53" s="4" customFormat="1" ht="12.95" customHeight="1" x14ac:dyDescent="0.25">
      <c r="A44" s="1" t="s">
        <v>476</v>
      </c>
      <c r="B44" s="2"/>
      <c r="C44" s="3">
        <v>220034550</v>
      </c>
      <c r="D44" s="2" t="s">
        <v>508</v>
      </c>
      <c r="E44" s="3">
        <v>20103104</v>
      </c>
      <c r="F44" s="2"/>
      <c r="G44" s="2" t="s">
        <v>485</v>
      </c>
      <c r="H44" s="2" t="s">
        <v>486</v>
      </c>
      <c r="I44" s="2" t="s">
        <v>487</v>
      </c>
      <c r="J44" s="2" t="s">
        <v>117</v>
      </c>
      <c r="K44" s="1" t="s">
        <v>121</v>
      </c>
      <c r="L44" s="2"/>
      <c r="M44" s="1" t="s">
        <v>120</v>
      </c>
      <c r="N44" s="1" t="s">
        <v>122</v>
      </c>
      <c r="O44" s="2" t="s">
        <v>123</v>
      </c>
      <c r="P44" s="1" t="s">
        <v>116</v>
      </c>
      <c r="Q44" s="2" t="s">
        <v>112</v>
      </c>
      <c r="R44" s="1" t="s">
        <v>122</v>
      </c>
      <c r="S44" s="2" t="s">
        <v>481</v>
      </c>
      <c r="T44" s="2" t="s">
        <v>124</v>
      </c>
      <c r="U44" s="1">
        <v>90</v>
      </c>
      <c r="V44" s="2" t="s">
        <v>125</v>
      </c>
      <c r="W44" s="1"/>
      <c r="X44" s="1"/>
      <c r="Y44" s="1"/>
      <c r="Z44" s="27"/>
      <c r="AA44" s="2">
        <v>90</v>
      </c>
      <c r="AB44" s="2">
        <v>10</v>
      </c>
      <c r="AC44" s="25" t="s">
        <v>128</v>
      </c>
      <c r="AD44" s="2" t="s">
        <v>113</v>
      </c>
      <c r="AE44" s="25">
        <v>2</v>
      </c>
      <c r="AF44" s="10">
        <v>889580</v>
      </c>
      <c r="AG44" s="10">
        <v>1779160</v>
      </c>
      <c r="AH44" s="10">
        <v>1992659.2</v>
      </c>
      <c r="AI44" s="25"/>
      <c r="AJ44" s="10"/>
      <c r="AK44" s="10"/>
      <c r="AL44" s="1" t="s">
        <v>114</v>
      </c>
      <c r="AM44" s="2"/>
      <c r="AN44" s="2"/>
      <c r="AO44" s="2"/>
      <c r="AP44" s="2"/>
      <c r="AQ44" s="2" t="s">
        <v>509</v>
      </c>
      <c r="AR44" s="2"/>
      <c r="AS44" s="2"/>
      <c r="AT44" s="2"/>
      <c r="AU44" s="2"/>
      <c r="AV44" s="2"/>
      <c r="AW44" s="2"/>
      <c r="AX44" s="1" t="s">
        <v>99</v>
      </c>
      <c r="AY44" s="1" t="s">
        <v>393</v>
      </c>
      <c r="BA44" s="24"/>
    </row>
    <row r="45" spans="1:53" s="4" customFormat="1" ht="12.95" customHeight="1" x14ac:dyDescent="0.25">
      <c r="A45" s="1" t="s">
        <v>476</v>
      </c>
      <c r="B45" s="2"/>
      <c r="C45" s="3">
        <v>220034551</v>
      </c>
      <c r="D45" s="2" t="s">
        <v>510</v>
      </c>
      <c r="E45" s="3">
        <v>20103105</v>
      </c>
      <c r="F45" s="2"/>
      <c r="G45" s="2" t="s">
        <v>485</v>
      </c>
      <c r="H45" s="2" t="s">
        <v>486</v>
      </c>
      <c r="I45" s="2" t="s">
        <v>487</v>
      </c>
      <c r="J45" s="2" t="s">
        <v>117</v>
      </c>
      <c r="K45" s="1" t="s">
        <v>121</v>
      </c>
      <c r="L45" s="2"/>
      <c r="M45" s="1" t="s">
        <v>120</v>
      </c>
      <c r="N45" s="1" t="s">
        <v>122</v>
      </c>
      <c r="O45" s="2" t="s">
        <v>123</v>
      </c>
      <c r="P45" s="1" t="s">
        <v>116</v>
      </c>
      <c r="Q45" s="2" t="s">
        <v>112</v>
      </c>
      <c r="R45" s="1" t="s">
        <v>122</v>
      </c>
      <c r="S45" s="2" t="s">
        <v>481</v>
      </c>
      <c r="T45" s="2" t="s">
        <v>124</v>
      </c>
      <c r="U45" s="1">
        <v>90</v>
      </c>
      <c r="V45" s="2" t="s">
        <v>125</v>
      </c>
      <c r="W45" s="1"/>
      <c r="X45" s="1"/>
      <c r="Y45" s="1"/>
      <c r="Z45" s="27"/>
      <c r="AA45" s="2">
        <v>90</v>
      </c>
      <c r="AB45" s="2">
        <v>10</v>
      </c>
      <c r="AC45" s="25" t="s">
        <v>128</v>
      </c>
      <c r="AD45" s="2" t="s">
        <v>113</v>
      </c>
      <c r="AE45" s="25">
        <v>1</v>
      </c>
      <c r="AF45" s="10">
        <v>145699.6</v>
      </c>
      <c r="AG45" s="10">
        <v>145699.6</v>
      </c>
      <c r="AH45" s="10">
        <v>163183.54999999999</v>
      </c>
      <c r="AI45" s="25"/>
      <c r="AJ45" s="10"/>
      <c r="AK45" s="10"/>
      <c r="AL45" s="1" t="s">
        <v>114</v>
      </c>
      <c r="AM45" s="2"/>
      <c r="AN45" s="2"/>
      <c r="AO45" s="2"/>
      <c r="AP45" s="2"/>
      <c r="AQ45" s="2" t="s">
        <v>511</v>
      </c>
      <c r="AR45" s="2"/>
      <c r="AS45" s="2"/>
      <c r="AT45" s="2"/>
      <c r="AU45" s="2"/>
      <c r="AV45" s="2"/>
      <c r="AW45" s="2"/>
      <c r="AX45" s="1" t="s">
        <v>99</v>
      </c>
      <c r="AY45" s="1" t="s">
        <v>393</v>
      </c>
      <c r="BA45" s="24"/>
    </row>
    <row r="46" spans="1:53" s="4" customFormat="1" ht="12.95" customHeight="1" x14ac:dyDescent="0.25">
      <c r="A46" s="1" t="s">
        <v>476</v>
      </c>
      <c r="B46" s="2"/>
      <c r="C46" s="3">
        <v>220034552</v>
      </c>
      <c r="D46" s="2" t="s">
        <v>512</v>
      </c>
      <c r="E46" s="3">
        <v>20103106</v>
      </c>
      <c r="F46" s="2"/>
      <c r="G46" s="2" t="s">
        <v>485</v>
      </c>
      <c r="H46" s="2" t="s">
        <v>486</v>
      </c>
      <c r="I46" s="2" t="s">
        <v>487</v>
      </c>
      <c r="J46" s="2" t="s">
        <v>117</v>
      </c>
      <c r="K46" s="1" t="s">
        <v>121</v>
      </c>
      <c r="L46" s="2"/>
      <c r="M46" s="1" t="s">
        <v>120</v>
      </c>
      <c r="N46" s="1" t="s">
        <v>122</v>
      </c>
      <c r="O46" s="2" t="s">
        <v>123</v>
      </c>
      <c r="P46" s="1" t="s">
        <v>116</v>
      </c>
      <c r="Q46" s="2" t="s">
        <v>112</v>
      </c>
      <c r="R46" s="1" t="s">
        <v>122</v>
      </c>
      <c r="S46" s="2" t="s">
        <v>481</v>
      </c>
      <c r="T46" s="2" t="s">
        <v>124</v>
      </c>
      <c r="U46" s="1">
        <v>90</v>
      </c>
      <c r="V46" s="2" t="s">
        <v>125</v>
      </c>
      <c r="W46" s="1"/>
      <c r="X46" s="1"/>
      <c r="Y46" s="1"/>
      <c r="Z46" s="27"/>
      <c r="AA46" s="2">
        <v>90</v>
      </c>
      <c r="AB46" s="2">
        <v>10</v>
      </c>
      <c r="AC46" s="25" t="s">
        <v>128</v>
      </c>
      <c r="AD46" s="2" t="s">
        <v>113</v>
      </c>
      <c r="AE46" s="25">
        <v>2</v>
      </c>
      <c r="AF46" s="10">
        <v>2831760</v>
      </c>
      <c r="AG46" s="10">
        <v>5663520</v>
      </c>
      <c r="AH46" s="10">
        <v>6343142.4000000004</v>
      </c>
      <c r="AI46" s="25"/>
      <c r="AJ46" s="10"/>
      <c r="AK46" s="10"/>
      <c r="AL46" s="1" t="s">
        <v>114</v>
      </c>
      <c r="AM46" s="2"/>
      <c r="AN46" s="2"/>
      <c r="AO46" s="2"/>
      <c r="AP46" s="2"/>
      <c r="AQ46" s="2" t="s">
        <v>513</v>
      </c>
      <c r="AR46" s="2"/>
      <c r="AS46" s="2"/>
      <c r="AT46" s="2"/>
      <c r="AU46" s="2"/>
      <c r="AV46" s="2"/>
      <c r="AW46" s="2"/>
      <c r="AX46" s="1" t="s">
        <v>99</v>
      </c>
      <c r="AY46" s="1" t="s">
        <v>393</v>
      </c>
      <c r="BA46" s="24"/>
    </row>
    <row r="47" spans="1:53" s="4" customFormat="1" ht="12.95" customHeight="1" x14ac:dyDescent="0.25">
      <c r="A47" s="1" t="s">
        <v>476</v>
      </c>
      <c r="B47" s="2"/>
      <c r="C47" s="3">
        <v>220034553</v>
      </c>
      <c r="D47" s="2" t="s">
        <v>514</v>
      </c>
      <c r="E47" s="3">
        <v>20103107</v>
      </c>
      <c r="F47" s="2"/>
      <c r="G47" s="2" t="s">
        <v>485</v>
      </c>
      <c r="H47" s="2" t="s">
        <v>486</v>
      </c>
      <c r="I47" s="2" t="s">
        <v>487</v>
      </c>
      <c r="J47" s="2" t="s">
        <v>117</v>
      </c>
      <c r="K47" s="1" t="s">
        <v>121</v>
      </c>
      <c r="L47" s="2"/>
      <c r="M47" s="1" t="s">
        <v>120</v>
      </c>
      <c r="N47" s="1" t="s">
        <v>122</v>
      </c>
      <c r="O47" s="2" t="s">
        <v>123</v>
      </c>
      <c r="P47" s="1" t="s">
        <v>116</v>
      </c>
      <c r="Q47" s="2" t="s">
        <v>112</v>
      </c>
      <c r="R47" s="1" t="s">
        <v>122</v>
      </c>
      <c r="S47" s="2" t="s">
        <v>481</v>
      </c>
      <c r="T47" s="2" t="s">
        <v>124</v>
      </c>
      <c r="U47" s="1">
        <v>90</v>
      </c>
      <c r="V47" s="2" t="s">
        <v>125</v>
      </c>
      <c r="W47" s="1"/>
      <c r="X47" s="1"/>
      <c r="Y47" s="1"/>
      <c r="Z47" s="27"/>
      <c r="AA47" s="2">
        <v>90</v>
      </c>
      <c r="AB47" s="2">
        <v>10</v>
      </c>
      <c r="AC47" s="25" t="s">
        <v>128</v>
      </c>
      <c r="AD47" s="2" t="s">
        <v>113</v>
      </c>
      <c r="AE47" s="25">
        <v>1</v>
      </c>
      <c r="AF47" s="10">
        <v>3910200</v>
      </c>
      <c r="AG47" s="10">
        <v>3910200</v>
      </c>
      <c r="AH47" s="10">
        <v>4379424</v>
      </c>
      <c r="AI47" s="25"/>
      <c r="AJ47" s="10"/>
      <c r="AK47" s="10"/>
      <c r="AL47" s="1" t="s">
        <v>114</v>
      </c>
      <c r="AM47" s="2"/>
      <c r="AN47" s="2"/>
      <c r="AO47" s="2"/>
      <c r="AP47" s="2"/>
      <c r="AQ47" s="2" t="s">
        <v>515</v>
      </c>
      <c r="AR47" s="2"/>
      <c r="AS47" s="2"/>
      <c r="AT47" s="2"/>
      <c r="AU47" s="2"/>
      <c r="AV47" s="2"/>
      <c r="AW47" s="2"/>
      <c r="AX47" s="1" t="s">
        <v>99</v>
      </c>
      <c r="AY47" s="1" t="s">
        <v>393</v>
      </c>
      <c r="BA47" s="24"/>
    </row>
    <row r="48" spans="1:53" s="4" customFormat="1" ht="12.95" customHeight="1" x14ac:dyDescent="0.25">
      <c r="A48" s="1" t="s">
        <v>476</v>
      </c>
      <c r="B48" s="2"/>
      <c r="C48" s="3">
        <v>220034555</v>
      </c>
      <c r="D48" s="2" t="s">
        <v>516</v>
      </c>
      <c r="E48" s="3">
        <v>20103108</v>
      </c>
      <c r="F48" s="2"/>
      <c r="G48" s="2" t="s">
        <v>485</v>
      </c>
      <c r="H48" s="2" t="s">
        <v>486</v>
      </c>
      <c r="I48" s="2" t="s">
        <v>487</v>
      </c>
      <c r="J48" s="2" t="s">
        <v>117</v>
      </c>
      <c r="K48" s="1" t="s">
        <v>121</v>
      </c>
      <c r="L48" s="2"/>
      <c r="M48" s="1" t="s">
        <v>120</v>
      </c>
      <c r="N48" s="1" t="s">
        <v>122</v>
      </c>
      <c r="O48" s="2" t="s">
        <v>123</v>
      </c>
      <c r="P48" s="1" t="s">
        <v>116</v>
      </c>
      <c r="Q48" s="2" t="s">
        <v>112</v>
      </c>
      <c r="R48" s="1" t="s">
        <v>122</v>
      </c>
      <c r="S48" s="2" t="s">
        <v>481</v>
      </c>
      <c r="T48" s="2" t="s">
        <v>124</v>
      </c>
      <c r="U48" s="1">
        <v>90</v>
      </c>
      <c r="V48" s="2" t="s">
        <v>125</v>
      </c>
      <c r="W48" s="1"/>
      <c r="X48" s="1"/>
      <c r="Y48" s="1"/>
      <c r="Z48" s="27"/>
      <c r="AA48" s="2">
        <v>90</v>
      </c>
      <c r="AB48" s="2">
        <v>10</v>
      </c>
      <c r="AC48" s="25" t="s">
        <v>128</v>
      </c>
      <c r="AD48" s="2" t="s">
        <v>113</v>
      </c>
      <c r="AE48" s="25">
        <v>1</v>
      </c>
      <c r="AF48" s="10">
        <v>2432760</v>
      </c>
      <c r="AG48" s="10">
        <v>2432760</v>
      </c>
      <c r="AH48" s="10">
        <v>2724691.2</v>
      </c>
      <c r="AI48" s="25"/>
      <c r="AJ48" s="10"/>
      <c r="AK48" s="10"/>
      <c r="AL48" s="1" t="s">
        <v>114</v>
      </c>
      <c r="AM48" s="2"/>
      <c r="AN48" s="2"/>
      <c r="AO48" s="2"/>
      <c r="AP48" s="2"/>
      <c r="AQ48" s="2" t="s">
        <v>517</v>
      </c>
      <c r="AR48" s="2"/>
      <c r="AS48" s="2"/>
      <c r="AT48" s="2"/>
      <c r="AU48" s="2"/>
      <c r="AV48" s="2"/>
      <c r="AW48" s="2"/>
      <c r="AX48" s="1" t="s">
        <v>99</v>
      </c>
      <c r="AY48" s="1" t="s">
        <v>393</v>
      </c>
      <c r="BA48" s="24"/>
    </row>
    <row r="49" spans="1:256" s="4" customFormat="1" ht="12.95" customHeight="1" x14ac:dyDescent="0.25">
      <c r="A49" s="1" t="s">
        <v>476</v>
      </c>
      <c r="B49" s="2"/>
      <c r="C49" s="3">
        <v>220034556</v>
      </c>
      <c r="D49" s="2" t="s">
        <v>518</v>
      </c>
      <c r="E49" s="3">
        <v>20103109</v>
      </c>
      <c r="F49" s="2"/>
      <c r="G49" s="2" t="s">
        <v>485</v>
      </c>
      <c r="H49" s="2" t="s">
        <v>486</v>
      </c>
      <c r="I49" s="2" t="s">
        <v>487</v>
      </c>
      <c r="J49" s="2" t="s">
        <v>117</v>
      </c>
      <c r="K49" s="1" t="s">
        <v>121</v>
      </c>
      <c r="L49" s="2"/>
      <c r="M49" s="1" t="s">
        <v>120</v>
      </c>
      <c r="N49" s="1" t="s">
        <v>122</v>
      </c>
      <c r="O49" s="2" t="s">
        <v>123</v>
      </c>
      <c r="P49" s="1" t="s">
        <v>116</v>
      </c>
      <c r="Q49" s="2" t="s">
        <v>112</v>
      </c>
      <c r="R49" s="1" t="s">
        <v>122</v>
      </c>
      <c r="S49" s="2" t="s">
        <v>481</v>
      </c>
      <c r="T49" s="2" t="s">
        <v>124</v>
      </c>
      <c r="U49" s="1">
        <v>90</v>
      </c>
      <c r="V49" s="2" t="s">
        <v>125</v>
      </c>
      <c r="W49" s="1"/>
      <c r="X49" s="1"/>
      <c r="Y49" s="1"/>
      <c r="Z49" s="27"/>
      <c r="AA49" s="2">
        <v>90</v>
      </c>
      <c r="AB49" s="2">
        <v>10</v>
      </c>
      <c r="AC49" s="25" t="s">
        <v>126</v>
      </c>
      <c r="AD49" s="2" t="s">
        <v>113</v>
      </c>
      <c r="AE49" s="25">
        <v>1</v>
      </c>
      <c r="AF49" s="10">
        <v>2774760</v>
      </c>
      <c r="AG49" s="10">
        <v>2774760</v>
      </c>
      <c r="AH49" s="10">
        <v>3107731.2</v>
      </c>
      <c r="AI49" s="25"/>
      <c r="AJ49" s="10"/>
      <c r="AK49" s="10"/>
      <c r="AL49" s="1" t="s">
        <v>114</v>
      </c>
      <c r="AM49" s="2"/>
      <c r="AN49" s="2"/>
      <c r="AO49" s="2"/>
      <c r="AP49" s="2"/>
      <c r="AQ49" s="2" t="s">
        <v>519</v>
      </c>
      <c r="AR49" s="2"/>
      <c r="AS49" s="2"/>
      <c r="AT49" s="2"/>
      <c r="AU49" s="2"/>
      <c r="AV49" s="2"/>
      <c r="AW49" s="2"/>
      <c r="AX49" s="1" t="s">
        <v>99</v>
      </c>
      <c r="AY49" s="1" t="s">
        <v>393</v>
      </c>
      <c r="BA49" s="24"/>
    </row>
    <row r="50" spans="1:256" s="4" customFormat="1" ht="12.95" customHeight="1" x14ac:dyDescent="0.25">
      <c r="A50" s="1" t="s">
        <v>476</v>
      </c>
      <c r="B50" s="2"/>
      <c r="C50" s="3">
        <v>210023458</v>
      </c>
      <c r="D50" s="2" t="s">
        <v>520</v>
      </c>
      <c r="E50" s="3">
        <v>20102919</v>
      </c>
      <c r="F50" s="2"/>
      <c r="G50" s="2" t="s">
        <v>175</v>
      </c>
      <c r="H50" s="2" t="s">
        <v>521</v>
      </c>
      <c r="I50" s="2" t="s">
        <v>522</v>
      </c>
      <c r="J50" s="2" t="s">
        <v>401</v>
      </c>
      <c r="K50" s="1" t="s">
        <v>121</v>
      </c>
      <c r="L50" s="2" t="s">
        <v>218</v>
      </c>
      <c r="M50" s="1" t="s">
        <v>82</v>
      </c>
      <c r="N50" s="1" t="s">
        <v>122</v>
      </c>
      <c r="O50" s="2" t="s">
        <v>123</v>
      </c>
      <c r="P50" s="1" t="s">
        <v>230</v>
      </c>
      <c r="Q50" s="2" t="s">
        <v>112</v>
      </c>
      <c r="R50" s="1" t="s">
        <v>122</v>
      </c>
      <c r="S50" s="2" t="s">
        <v>127</v>
      </c>
      <c r="T50" s="2" t="s">
        <v>124</v>
      </c>
      <c r="U50" s="1">
        <v>60</v>
      </c>
      <c r="V50" s="2" t="s">
        <v>125</v>
      </c>
      <c r="W50" s="1"/>
      <c r="X50" s="1"/>
      <c r="Y50" s="1"/>
      <c r="Z50" s="27">
        <v>30</v>
      </c>
      <c r="AA50" s="2">
        <v>60</v>
      </c>
      <c r="AB50" s="2">
        <v>10</v>
      </c>
      <c r="AC50" s="25" t="s">
        <v>128</v>
      </c>
      <c r="AD50" s="2" t="s">
        <v>113</v>
      </c>
      <c r="AE50" s="25">
        <v>1500</v>
      </c>
      <c r="AF50" s="10">
        <v>2634.38</v>
      </c>
      <c r="AG50" s="10">
        <v>3951570</v>
      </c>
      <c r="AH50" s="10">
        <v>4425758.4000000004</v>
      </c>
      <c r="AI50" s="25"/>
      <c r="AJ50" s="10"/>
      <c r="AK50" s="10"/>
      <c r="AL50" s="1" t="s">
        <v>114</v>
      </c>
      <c r="AM50" s="2"/>
      <c r="AN50" s="2"/>
      <c r="AO50" s="2"/>
      <c r="AP50" s="2"/>
      <c r="AQ50" s="2" t="s">
        <v>523</v>
      </c>
      <c r="AR50" s="2"/>
      <c r="AS50" s="2"/>
      <c r="AT50" s="2"/>
      <c r="AU50" s="2"/>
      <c r="AV50" s="2"/>
      <c r="AW50" s="2"/>
      <c r="AX50" s="1" t="s">
        <v>99</v>
      </c>
      <c r="AY50" s="1" t="s">
        <v>393</v>
      </c>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c r="EO50" s="68"/>
      <c r="EP50" s="68"/>
      <c r="EQ50" s="68"/>
      <c r="ER50" s="68"/>
      <c r="ES50" s="68"/>
      <c r="ET50" s="68"/>
      <c r="EU50" s="68"/>
      <c r="EV50" s="68"/>
      <c r="EW50" s="68"/>
      <c r="EX50" s="68"/>
      <c r="EY50" s="68"/>
      <c r="EZ50" s="68"/>
      <c r="FA50" s="68"/>
      <c r="FB50" s="68"/>
      <c r="FC50" s="68"/>
      <c r="FD50" s="68"/>
      <c r="FE50" s="68"/>
      <c r="FF50" s="68"/>
      <c r="FG50" s="68"/>
      <c r="FH50" s="68"/>
      <c r="FI50" s="68"/>
      <c r="FJ50" s="68"/>
      <c r="FK50" s="68"/>
      <c r="FL50" s="68"/>
      <c r="FM50" s="68"/>
      <c r="FN50" s="68"/>
      <c r="FO50" s="68"/>
      <c r="FP50" s="68"/>
      <c r="FQ50" s="68"/>
      <c r="FR50" s="68"/>
      <c r="FS50" s="68"/>
      <c r="FT50" s="68"/>
      <c r="FU50" s="68"/>
      <c r="FV50" s="68"/>
      <c r="FW50" s="68"/>
      <c r="FX50" s="68"/>
      <c r="FY50" s="68"/>
      <c r="FZ50" s="68"/>
      <c r="GA50" s="68"/>
      <c r="GB50" s="68"/>
      <c r="GC50" s="68"/>
      <c r="GD50" s="68"/>
      <c r="GE50" s="68"/>
      <c r="GF50" s="68"/>
      <c r="GG50" s="68"/>
      <c r="GH50" s="68"/>
      <c r="GI50" s="68"/>
      <c r="GJ50" s="68"/>
      <c r="GK50" s="68"/>
      <c r="GL50" s="68"/>
      <c r="GM50" s="68"/>
      <c r="GN50" s="68"/>
      <c r="GO50" s="68"/>
      <c r="GP50" s="68"/>
      <c r="GQ50" s="68"/>
      <c r="GR50" s="68"/>
      <c r="GS50" s="68"/>
      <c r="GT50" s="68"/>
      <c r="GU50" s="68"/>
      <c r="GV50" s="68"/>
      <c r="GW50" s="68"/>
      <c r="GX50" s="68"/>
      <c r="GY50" s="68"/>
      <c r="GZ50" s="68"/>
      <c r="HA50" s="68"/>
      <c r="HB50" s="68"/>
      <c r="HC50" s="68"/>
      <c r="HD50" s="68"/>
      <c r="HE50" s="68"/>
      <c r="HF50" s="68"/>
      <c r="HG50" s="68"/>
      <c r="HH50" s="68"/>
      <c r="HI50" s="68"/>
      <c r="HJ50" s="68"/>
      <c r="HK50" s="68"/>
      <c r="HL50" s="68"/>
      <c r="HM50" s="68"/>
      <c r="HN50" s="68"/>
      <c r="HO50" s="68"/>
      <c r="HP50" s="68"/>
      <c r="HQ50" s="68"/>
      <c r="HR50" s="68"/>
      <c r="HS50" s="68"/>
      <c r="HT50" s="68"/>
      <c r="HU50" s="68"/>
      <c r="HV50" s="68"/>
      <c r="HW50" s="68"/>
      <c r="HX50" s="68"/>
      <c r="HY50" s="68"/>
      <c r="HZ50" s="68"/>
      <c r="IA50" s="68"/>
      <c r="IB50" s="68"/>
      <c r="IC50" s="68"/>
      <c r="ID50" s="68"/>
      <c r="IE50" s="68"/>
      <c r="IF50" s="68"/>
      <c r="IG50" s="68"/>
      <c r="IH50" s="68"/>
      <c r="II50" s="68"/>
      <c r="IJ50" s="68"/>
      <c r="IK50" s="68"/>
      <c r="IL50" s="68"/>
      <c r="IM50" s="68"/>
      <c r="IN50" s="68"/>
      <c r="IO50" s="68"/>
      <c r="IP50" s="68"/>
      <c r="IQ50" s="68"/>
      <c r="IR50" s="68"/>
      <c r="IS50" s="68"/>
      <c r="IT50" s="68"/>
      <c r="IU50" s="68"/>
      <c r="IV50" s="68"/>
    </row>
    <row r="51" spans="1:256" s="4" customFormat="1" ht="12.95" customHeight="1" x14ac:dyDescent="0.25">
      <c r="A51" s="1" t="s">
        <v>476</v>
      </c>
      <c r="B51" s="2"/>
      <c r="C51" s="3">
        <v>210019547</v>
      </c>
      <c r="D51" s="2" t="s">
        <v>524</v>
      </c>
      <c r="E51" s="3">
        <v>20102923</v>
      </c>
      <c r="F51" s="2"/>
      <c r="G51" s="2" t="s">
        <v>176</v>
      </c>
      <c r="H51" s="2" t="s">
        <v>521</v>
      </c>
      <c r="I51" s="2" t="s">
        <v>525</v>
      </c>
      <c r="J51" s="2" t="s">
        <v>401</v>
      </c>
      <c r="K51" s="1" t="s">
        <v>121</v>
      </c>
      <c r="L51" s="2" t="s">
        <v>218</v>
      </c>
      <c r="M51" s="1" t="s">
        <v>82</v>
      </c>
      <c r="N51" s="1" t="s">
        <v>122</v>
      </c>
      <c r="O51" s="2" t="s">
        <v>123</v>
      </c>
      <c r="P51" s="1" t="s">
        <v>230</v>
      </c>
      <c r="Q51" s="2" t="s">
        <v>112</v>
      </c>
      <c r="R51" s="1" t="s">
        <v>122</v>
      </c>
      <c r="S51" s="2" t="s">
        <v>127</v>
      </c>
      <c r="T51" s="2" t="s">
        <v>124</v>
      </c>
      <c r="U51" s="1">
        <v>60</v>
      </c>
      <c r="V51" s="2" t="s">
        <v>125</v>
      </c>
      <c r="W51" s="1"/>
      <c r="X51" s="1"/>
      <c r="Y51" s="1"/>
      <c r="Z51" s="27">
        <v>30</v>
      </c>
      <c r="AA51" s="2">
        <v>60</v>
      </c>
      <c r="AB51" s="2">
        <v>10</v>
      </c>
      <c r="AC51" s="25" t="s">
        <v>128</v>
      </c>
      <c r="AD51" s="2" t="s">
        <v>113</v>
      </c>
      <c r="AE51" s="25">
        <v>1100</v>
      </c>
      <c r="AF51" s="10">
        <v>4318.75</v>
      </c>
      <c r="AG51" s="10">
        <v>4750625</v>
      </c>
      <c r="AH51" s="10">
        <v>5320700</v>
      </c>
      <c r="AI51" s="25"/>
      <c r="AJ51" s="10"/>
      <c r="AK51" s="10"/>
      <c r="AL51" s="1" t="s">
        <v>114</v>
      </c>
      <c r="AM51" s="2"/>
      <c r="AN51" s="2"/>
      <c r="AO51" s="2"/>
      <c r="AP51" s="2"/>
      <c r="AQ51" s="2" t="s">
        <v>526</v>
      </c>
      <c r="AR51" s="2"/>
      <c r="AS51" s="2"/>
      <c r="AT51" s="2"/>
      <c r="AU51" s="2"/>
      <c r="AV51" s="2"/>
      <c r="AW51" s="2"/>
      <c r="AX51" s="1" t="s">
        <v>99</v>
      </c>
      <c r="AY51" s="1" t="s">
        <v>393</v>
      </c>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c r="FC51" s="68"/>
      <c r="FD51" s="68"/>
      <c r="FE51" s="68"/>
      <c r="FF51" s="68"/>
      <c r="FG51" s="68"/>
      <c r="FH51" s="68"/>
      <c r="FI51" s="68"/>
      <c r="FJ51" s="68"/>
      <c r="FK51" s="68"/>
      <c r="FL51" s="68"/>
      <c r="FM51" s="68"/>
      <c r="FN51" s="68"/>
      <c r="FO51" s="68"/>
      <c r="FP51" s="68"/>
      <c r="FQ51" s="68"/>
      <c r="FR51" s="68"/>
      <c r="FS51" s="68"/>
      <c r="FT51" s="68"/>
      <c r="FU51" s="68"/>
      <c r="FV51" s="68"/>
      <c r="FW51" s="68"/>
      <c r="FX51" s="68"/>
      <c r="FY51" s="68"/>
      <c r="FZ51" s="68"/>
      <c r="GA51" s="68"/>
      <c r="GB51" s="68"/>
      <c r="GC51" s="68"/>
      <c r="GD51" s="68"/>
      <c r="GE51" s="68"/>
      <c r="GF51" s="68"/>
      <c r="GG51" s="68"/>
      <c r="GH51" s="68"/>
      <c r="GI51" s="68"/>
      <c r="GJ51" s="68"/>
      <c r="GK51" s="68"/>
      <c r="GL51" s="68"/>
      <c r="GM51" s="68"/>
      <c r="GN51" s="68"/>
      <c r="GO51" s="68"/>
      <c r="GP51" s="68"/>
      <c r="GQ51" s="68"/>
      <c r="GR51" s="68"/>
      <c r="GS51" s="68"/>
      <c r="GT51" s="68"/>
      <c r="GU51" s="68"/>
      <c r="GV51" s="68"/>
      <c r="GW51" s="68"/>
      <c r="GX51" s="68"/>
      <c r="GY51" s="68"/>
      <c r="GZ51" s="68"/>
      <c r="HA51" s="68"/>
      <c r="HB51" s="68"/>
      <c r="HC51" s="68"/>
      <c r="HD51" s="68"/>
      <c r="HE51" s="68"/>
      <c r="HF51" s="68"/>
      <c r="HG51" s="68"/>
      <c r="HH51" s="68"/>
      <c r="HI51" s="68"/>
      <c r="HJ51" s="68"/>
      <c r="HK51" s="68"/>
      <c r="HL51" s="68"/>
      <c r="HM51" s="68"/>
      <c r="HN51" s="68"/>
      <c r="HO51" s="68"/>
      <c r="HP51" s="68"/>
      <c r="HQ51" s="68"/>
      <c r="HR51" s="68"/>
      <c r="HS51" s="68"/>
      <c r="HT51" s="68"/>
      <c r="HU51" s="68"/>
      <c r="HV51" s="68"/>
      <c r="HW51" s="68"/>
      <c r="HX51" s="68"/>
      <c r="HY51" s="68"/>
      <c r="HZ51" s="68"/>
      <c r="IA51" s="68"/>
      <c r="IB51" s="68"/>
      <c r="IC51" s="68"/>
      <c r="ID51" s="68"/>
      <c r="IE51" s="68"/>
      <c r="IF51" s="68"/>
      <c r="IG51" s="68"/>
      <c r="IH51" s="68"/>
      <c r="II51" s="68"/>
      <c r="IJ51" s="68"/>
      <c r="IK51" s="68"/>
      <c r="IL51" s="68"/>
      <c r="IM51" s="68"/>
      <c r="IN51" s="68"/>
      <c r="IO51" s="68"/>
      <c r="IP51" s="68"/>
      <c r="IQ51" s="68"/>
      <c r="IR51" s="68"/>
      <c r="IS51" s="68"/>
      <c r="IT51" s="68"/>
      <c r="IU51" s="68"/>
      <c r="IV51" s="68"/>
    </row>
    <row r="52" spans="1:256" s="4" customFormat="1" ht="12.95" customHeight="1" x14ac:dyDescent="0.25">
      <c r="A52" s="1" t="s">
        <v>129</v>
      </c>
      <c r="B52" s="2"/>
      <c r="C52" s="3">
        <v>250002920</v>
      </c>
      <c r="D52" s="2" t="s">
        <v>527</v>
      </c>
      <c r="E52" s="3">
        <v>20102795</v>
      </c>
      <c r="F52" s="2"/>
      <c r="G52" s="2" t="s">
        <v>528</v>
      </c>
      <c r="H52" s="2" t="s">
        <v>529</v>
      </c>
      <c r="I52" s="2" t="s">
        <v>530</v>
      </c>
      <c r="J52" s="2" t="s">
        <v>401</v>
      </c>
      <c r="K52" s="1" t="s">
        <v>121</v>
      </c>
      <c r="L52" s="2"/>
      <c r="M52" s="1" t="s">
        <v>120</v>
      </c>
      <c r="N52" s="1" t="s">
        <v>122</v>
      </c>
      <c r="O52" s="2" t="s">
        <v>123</v>
      </c>
      <c r="P52" s="1" t="s">
        <v>230</v>
      </c>
      <c r="Q52" s="2" t="s">
        <v>112</v>
      </c>
      <c r="R52" s="1" t="s">
        <v>122</v>
      </c>
      <c r="S52" s="2" t="s">
        <v>127</v>
      </c>
      <c r="T52" s="2" t="s">
        <v>124</v>
      </c>
      <c r="U52" s="1">
        <v>60</v>
      </c>
      <c r="V52" s="2" t="s">
        <v>125</v>
      </c>
      <c r="W52" s="1"/>
      <c r="X52" s="1"/>
      <c r="Y52" s="1"/>
      <c r="Z52" s="27"/>
      <c r="AA52" s="2">
        <v>90</v>
      </c>
      <c r="AB52" s="2">
        <v>10</v>
      </c>
      <c r="AC52" s="25" t="s">
        <v>128</v>
      </c>
      <c r="AD52" s="2" t="s">
        <v>113</v>
      </c>
      <c r="AE52" s="25">
        <v>5</v>
      </c>
      <c r="AF52" s="10">
        <v>45916.67</v>
      </c>
      <c r="AG52" s="10">
        <v>229583.35</v>
      </c>
      <c r="AH52" s="10">
        <v>257133.35</v>
      </c>
      <c r="AI52" s="25"/>
      <c r="AJ52" s="10"/>
      <c r="AK52" s="10"/>
      <c r="AL52" s="1" t="s">
        <v>114</v>
      </c>
      <c r="AM52" s="2"/>
      <c r="AN52" s="2"/>
      <c r="AO52" s="2"/>
      <c r="AP52" s="2"/>
      <c r="AQ52" s="2" t="s">
        <v>531</v>
      </c>
      <c r="AR52" s="2"/>
      <c r="AS52" s="2"/>
      <c r="AT52" s="2"/>
      <c r="AU52" s="2"/>
      <c r="AV52" s="2"/>
      <c r="AW52" s="2"/>
      <c r="AX52" s="1" t="s">
        <v>99</v>
      </c>
      <c r="AY52" s="1" t="s">
        <v>393</v>
      </c>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c r="EO52" s="68"/>
      <c r="EP52" s="68"/>
      <c r="EQ52" s="68"/>
      <c r="ER52" s="68"/>
      <c r="ES52" s="68"/>
      <c r="ET52" s="68"/>
      <c r="EU52" s="68"/>
      <c r="EV52" s="68"/>
      <c r="EW52" s="68"/>
      <c r="EX52" s="68"/>
      <c r="EY52" s="68"/>
      <c r="EZ52" s="68"/>
      <c r="FA52" s="68"/>
      <c r="FB52" s="68"/>
      <c r="FC52" s="68"/>
      <c r="FD52" s="68"/>
      <c r="FE52" s="68"/>
      <c r="FF52" s="68"/>
      <c r="FG52" s="68"/>
      <c r="FH52" s="68"/>
      <c r="FI52" s="68"/>
      <c r="FJ52" s="68"/>
      <c r="FK52" s="68"/>
      <c r="FL52" s="68"/>
      <c r="FM52" s="68"/>
      <c r="FN52" s="68"/>
      <c r="FO52" s="68"/>
      <c r="FP52" s="68"/>
      <c r="FQ52" s="68"/>
      <c r="FR52" s="68"/>
      <c r="FS52" s="68"/>
      <c r="FT52" s="68"/>
      <c r="FU52" s="68"/>
      <c r="FV52" s="68"/>
      <c r="FW52" s="68"/>
      <c r="FX52" s="68"/>
      <c r="FY52" s="68"/>
      <c r="FZ52" s="68"/>
      <c r="GA52" s="68"/>
      <c r="GB52" s="68"/>
      <c r="GC52" s="68"/>
      <c r="GD52" s="68"/>
      <c r="GE52" s="68"/>
      <c r="GF52" s="68"/>
      <c r="GG52" s="68"/>
      <c r="GH52" s="68"/>
      <c r="GI52" s="68"/>
      <c r="GJ52" s="68"/>
      <c r="GK52" s="68"/>
      <c r="GL52" s="68"/>
      <c r="GM52" s="68"/>
      <c r="GN52" s="68"/>
      <c r="GO52" s="68"/>
      <c r="GP52" s="68"/>
      <c r="GQ52" s="68"/>
      <c r="GR52" s="68"/>
      <c r="GS52" s="68"/>
      <c r="GT52" s="68"/>
      <c r="GU52" s="68"/>
      <c r="GV52" s="68"/>
      <c r="GW52" s="68"/>
      <c r="GX52" s="68"/>
      <c r="GY52" s="68"/>
      <c r="GZ52" s="68"/>
      <c r="HA52" s="68"/>
      <c r="HB52" s="68"/>
      <c r="HC52" s="68"/>
      <c r="HD52" s="68"/>
      <c r="HE52" s="68"/>
      <c r="HF52" s="68"/>
      <c r="HG52" s="68"/>
      <c r="HH52" s="68"/>
      <c r="HI52" s="68"/>
      <c r="HJ52" s="68"/>
      <c r="HK52" s="68"/>
      <c r="HL52" s="68"/>
      <c r="HM52" s="68"/>
      <c r="HN52" s="68"/>
      <c r="HO52" s="68"/>
      <c r="HP52" s="68"/>
      <c r="HQ52" s="68"/>
      <c r="HR52" s="68"/>
      <c r="HS52" s="68"/>
      <c r="HT52" s="68"/>
      <c r="HU52" s="68"/>
      <c r="HV52" s="68"/>
      <c r="HW52" s="68"/>
      <c r="HX52" s="68"/>
      <c r="HY52" s="68"/>
      <c r="HZ52" s="68"/>
      <c r="IA52" s="68"/>
      <c r="IB52" s="68"/>
      <c r="IC52" s="68"/>
      <c r="ID52" s="68"/>
      <c r="IE52" s="68"/>
      <c r="IF52" s="68"/>
      <c r="IG52" s="68"/>
      <c r="IH52" s="68"/>
      <c r="II52" s="68"/>
      <c r="IJ52" s="68"/>
      <c r="IK52" s="68"/>
      <c r="IL52" s="68"/>
      <c r="IM52" s="68"/>
      <c r="IN52" s="68"/>
      <c r="IO52" s="68"/>
      <c r="IP52" s="68"/>
      <c r="IQ52" s="68"/>
      <c r="IR52" s="68"/>
      <c r="IS52" s="68"/>
      <c r="IT52" s="68"/>
      <c r="IU52" s="68"/>
      <c r="IV52" s="68"/>
    </row>
    <row r="53" spans="1:256" s="4" customFormat="1" ht="12.95" customHeight="1" x14ac:dyDescent="0.25">
      <c r="A53" s="1" t="s">
        <v>311</v>
      </c>
      <c r="B53" s="2"/>
      <c r="C53" s="3">
        <v>270011449</v>
      </c>
      <c r="D53" s="2" t="s">
        <v>532</v>
      </c>
      <c r="E53" s="3">
        <v>20103286</v>
      </c>
      <c r="F53" s="2"/>
      <c r="G53" s="2" t="s">
        <v>533</v>
      </c>
      <c r="H53" s="2" t="s">
        <v>534</v>
      </c>
      <c r="I53" s="2" t="s">
        <v>535</v>
      </c>
      <c r="J53" s="2" t="s">
        <v>111</v>
      </c>
      <c r="K53" s="1" t="s">
        <v>215</v>
      </c>
      <c r="L53" s="2" t="s">
        <v>218</v>
      </c>
      <c r="M53" s="1" t="s">
        <v>82</v>
      </c>
      <c r="N53" s="1" t="s">
        <v>122</v>
      </c>
      <c r="O53" s="2" t="s">
        <v>123</v>
      </c>
      <c r="P53" s="1" t="s">
        <v>116</v>
      </c>
      <c r="Q53" s="2" t="s">
        <v>112</v>
      </c>
      <c r="R53" s="1" t="s">
        <v>122</v>
      </c>
      <c r="S53" s="2" t="s">
        <v>127</v>
      </c>
      <c r="T53" s="2" t="s">
        <v>124</v>
      </c>
      <c r="U53" s="1">
        <v>60</v>
      </c>
      <c r="V53" s="2" t="s">
        <v>125</v>
      </c>
      <c r="W53" s="1"/>
      <c r="X53" s="1"/>
      <c r="Y53" s="1"/>
      <c r="Z53" s="27">
        <v>30</v>
      </c>
      <c r="AA53" s="2">
        <v>60</v>
      </c>
      <c r="AB53" s="2">
        <v>10</v>
      </c>
      <c r="AC53" s="25" t="s">
        <v>128</v>
      </c>
      <c r="AD53" s="2" t="s">
        <v>113</v>
      </c>
      <c r="AE53" s="25">
        <v>63</v>
      </c>
      <c r="AF53" s="10">
        <v>2000</v>
      </c>
      <c r="AG53" s="10">
        <v>126000</v>
      </c>
      <c r="AH53" s="10">
        <v>141120</v>
      </c>
      <c r="AI53" s="25"/>
      <c r="AJ53" s="10"/>
      <c r="AK53" s="10"/>
      <c r="AL53" s="1" t="s">
        <v>114</v>
      </c>
      <c r="AM53" s="2"/>
      <c r="AN53" s="2"/>
      <c r="AO53" s="2"/>
      <c r="AP53" s="2"/>
      <c r="AQ53" s="2"/>
      <c r="AR53" s="2"/>
      <c r="AS53" s="2"/>
      <c r="AT53" s="2"/>
      <c r="AU53" s="2"/>
      <c r="AV53" s="2"/>
      <c r="AW53" s="2"/>
      <c r="AX53" s="1" t="s">
        <v>99</v>
      </c>
      <c r="AY53" s="1" t="s">
        <v>393</v>
      </c>
      <c r="BA53" s="24"/>
    </row>
    <row r="54" spans="1:256" s="4" customFormat="1" ht="12.95" customHeight="1" x14ac:dyDescent="0.25">
      <c r="A54" s="1" t="s">
        <v>273</v>
      </c>
      <c r="B54" s="2"/>
      <c r="C54" s="3">
        <v>210023159</v>
      </c>
      <c r="D54" s="2" t="s">
        <v>536</v>
      </c>
      <c r="E54" s="3">
        <v>20101841</v>
      </c>
      <c r="F54" s="2"/>
      <c r="G54" s="2" t="s">
        <v>183</v>
      </c>
      <c r="H54" s="2" t="s">
        <v>537</v>
      </c>
      <c r="I54" s="2" t="s">
        <v>538</v>
      </c>
      <c r="J54" s="2" t="s">
        <v>117</v>
      </c>
      <c r="K54" s="1" t="s">
        <v>121</v>
      </c>
      <c r="L54" s="2"/>
      <c r="M54" s="1" t="s">
        <v>120</v>
      </c>
      <c r="N54" s="1" t="s">
        <v>122</v>
      </c>
      <c r="O54" s="2" t="s">
        <v>123</v>
      </c>
      <c r="P54" s="1" t="s">
        <v>230</v>
      </c>
      <c r="Q54" s="2" t="s">
        <v>112</v>
      </c>
      <c r="R54" s="1" t="s">
        <v>122</v>
      </c>
      <c r="S54" s="2" t="s">
        <v>127</v>
      </c>
      <c r="T54" s="2" t="s">
        <v>124</v>
      </c>
      <c r="U54" s="1">
        <v>60</v>
      </c>
      <c r="V54" s="2" t="s">
        <v>125</v>
      </c>
      <c r="W54" s="1"/>
      <c r="X54" s="1"/>
      <c r="Y54" s="1"/>
      <c r="Z54" s="27"/>
      <c r="AA54" s="2">
        <v>90</v>
      </c>
      <c r="AB54" s="2">
        <v>10</v>
      </c>
      <c r="AC54" s="25" t="s">
        <v>128</v>
      </c>
      <c r="AD54" s="2" t="s">
        <v>113</v>
      </c>
      <c r="AE54" s="25">
        <v>60</v>
      </c>
      <c r="AF54" s="10">
        <v>1543.8</v>
      </c>
      <c r="AG54" s="10">
        <v>92628</v>
      </c>
      <c r="AH54" s="10">
        <v>103743.36</v>
      </c>
      <c r="AI54" s="25"/>
      <c r="AJ54" s="10"/>
      <c r="AK54" s="10"/>
      <c r="AL54" s="1" t="s">
        <v>114</v>
      </c>
      <c r="AM54" s="2"/>
      <c r="AN54" s="2"/>
      <c r="AO54" s="2"/>
      <c r="AP54" s="2"/>
      <c r="AQ54" s="2" t="s">
        <v>539</v>
      </c>
      <c r="AR54" s="2"/>
      <c r="AS54" s="2"/>
      <c r="AT54" s="2"/>
      <c r="AU54" s="2"/>
      <c r="AV54" s="2"/>
      <c r="AW54" s="2"/>
      <c r="AX54" s="1" t="s">
        <v>99</v>
      </c>
      <c r="AY54" s="1" t="s">
        <v>393</v>
      </c>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c r="EO54" s="68"/>
      <c r="EP54" s="68"/>
      <c r="EQ54" s="68"/>
      <c r="ER54" s="68"/>
      <c r="ES54" s="68"/>
      <c r="ET54" s="68"/>
      <c r="EU54" s="68"/>
      <c r="EV54" s="68"/>
      <c r="EW54" s="68"/>
      <c r="EX54" s="68"/>
      <c r="EY54" s="68"/>
      <c r="EZ54" s="68"/>
      <c r="FA54" s="68"/>
      <c r="FB54" s="68"/>
      <c r="FC54" s="68"/>
      <c r="FD54" s="68"/>
      <c r="FE54" s="68"/>
      <c r="FF54" s="68"/>
      <c r="FG54" s="68"/>
      <c r="FH54" s="68"/>
      <c r="FI54" s="68"/>
      <c r="FJ54" s="68"/>
      <c r="FK54" s="68"/>
      <c r="FL54" s="68"/>
      <c r="FM54" s="68"/>
      <c r="FN54" s="68"/>
      <c r="FO54" s="68"/>
      <c r="FP54" s="68"/>
      <c r="FQ54" s="68"/>
      <c r="FR54" s="68"/>
      <c r="FS54" s="68"/>
      <c r="FT54" s="68"/>
      <c r="FU54" s="68"/>
      <c r="FV54" s="68"/>
      <c r="FW54" s="68"/>
      <c r="FX54" s="68"/>
      <c r="FY54" s="68"/>
      <c r="FZ54" s="68"/>
      <c r="GA54" s="68"/>
      <c r="GB54" s="68"/>
      <c r="GC54" s="68"/>
      <c r="GD54" s="68"/>
      <c r="GE54" s="68"/>
      <c r="GF54" s="68"/>
      <c r="GG54" s="68"/>
      <c r="GH54" s="68"/>
      <c r="GI54" s="68"/>
      <c r="GJ54" s="68"/>
      <c r="GK54" s="68"/>
      <c r="GL54" s="68"/>
      <c r="GM54" s="68"/>
      <c r="GN54" s="68"/>
      <c r="GO54" s="68"/>
      <c r="GP54" s="68"/>
      <c r="GQ54" s="68"/>
      <c r="GR54" s="68"/>
      <c r="GS54" s="68"/>
      <c r="GT54" s="68"/>
      <c r="GU54" s="68"/>
      <c r="GV54" s="68"/>
      <c r="GW54" s="68"/>
      <c r="GX54" s="68"/>
      <c r="GY54" s="68"/>
      <c r="GZ54" s="68"/>
      <c r="HA54" s="68"/>
      <c r="HB54" s="68"/>
      <c r="HC54" s="68"/>
      <c r="HD54" s="68"/>
      <c r="HE54" s="68"/>
      <c r="HF54" s="68"/>
      <c r="HG54" s="68"/>
      <c r="HH54" s="68"/>
      <c r="HI54" s="68"/>
      <c r="HJ54" s="68"/>
      <c r="HK54" s="68"/>
      <c r="HL54" s="68"/>
      <c r="HM54" s="68"/>
      <c r="HN54" s="68"/>
      <c r="HO54" s="68"/>
      <c r="HP54" s="68"/>
      <c r="HQ54" s="68"/>
      <c r="HR54" s="68"/>
      <c r="HS54" s="68"/>
      <c r="HT54" s="68"/>
      <c r="HU54" s="68"/>
      <c r="HV54" s="68"/>
      <c r="HW54" s="68"/>
      <c r="HX54" s="68"/>
      <c r="HY54" s="68"/>
      <c r="HZ54" s="68"/>
      <c r="IA54" s="68"/>
      <c r="IB54" s="68"/>
      <c r="IC54" s="68"/>
      <c r="ID54" s="68"/>
      <c r="IE54" s="68"/>
      <c r="IF54" s="68"/>
      <c r="IG54" s="68"/>
      <c r="IH54" s="68"/>
      <c r="II54" s="68"/>
      <c r="IJ54" s="68"/>
      <c r="IK54" s="68"/>
      <c r="IL54" s="68"/>
      <c r="IM54" s="68"/>
      <c r="IN54" s="68"/>
      <c r="IO54" s="68"/>
      <c r="IP54" s="68"/>
      <c r="IQ54" s="68"/>
      <c r="IR54" s="68"/>
      <c r="IS54" s="68"/>
      <c r="IT54" s="68"/>
      <c r="IU54" s="68"/>
      <c r="IV54" s="68"/>
    </row>
    <row r="55" spans="1:256" s="4" customFormat="1" ht="12.95" customHeight="1" x14ac:dyDescent="0.25">
      <c r="A55" s="1" t="s">
        <v>273</v>
      </c>
      <c r="B55" s="2"/>
      <c r="C55" s="3">
        <v>210027621</v>
      </c>
      <c r="D55" s="2" t="s">
        <v>540</v>
      </c>
      <c r="E55" s="3">
        <v>20101843</v>
      </c>
      <c r="F55" s="2"/>
      <c r="G55" s="2" t="s">
        <v>184</v>
      </c>
      <c r="H55" s="2" t="s">
        <v>537</v>
      </c>
      <c r="I55" s="2" t="s">
        <v>541</v>
      </c>
      <c r="J55" s="2" t="s">
        <v>117</v>
      </c>
      <c r="K55" s="1" t="s">
        <v>121</v>
      </c>
      <c r="L55" s="2"/>
      <c r="M55" s="1" t="s">
        <v>120</v>
      </c>
      <c r="N55" s="1" t="s">
        <v>122</v>
      </c>
      <c r="O55" s="2" t="s">
        <v>123</v>
      </c>
      <c r="P55" s="1" t="s">
        <v>230</v>
      </c>
      <c r="Q55" s="2" t="s">
        <v>112</v>
      </c>
      <c r="R55" s="1" t="s">
        <v>122</v>
      </c>
      <c r="S55" s="2" t="s">
        <v>127</v>
      </c>
      <c r="T55" s="2" t="s">
        <v>124</v>
      </c>
      <c r="U55" s="1">
        <v>60</v>
      </c>
      <c r="V55" s="2" t="s">
        <v>125</v>
      </c>
      <c r="W55" s="1"/>
      <c r="X55" s="1"/>
      <c r="Y55" s="1"/>
      <c r="Z55" s="27"/>
      <c r="AA55" s="2">
        <v>90</v>
      </c>
      <c r="AB55" s="2">
        <v>10</v>
      </c>
      <c r="AC55" s="25" t="s">
        <v>128</v>
      </c>
      <c r="AD55" s="2" t="s">
        <v>113</v>
      </c>
      <c r="AE55" s="25">
        <v>50</v>
      </c>
      <c r="AF55" s="10">
        <v>2500</v>
      </c>
      <c r="AG55" s="10">
        <v>125000</v>
      </c>
      <c r="AH55" s="10">
        <v>140000</v>
      </c>
      <c r="AI55" s="25"/>
      <c r="AJ55" s="10"/>
      <c r="AK55" s="10"/>
      <c r="AL55" s="1" t="s">
        <v>114</v>
      </c>
      <c r="AM55" s="2"/>
      <c r="AN55" s="2"/>
      <c r="AO55" s="2"/>
      <c r="AP55" s="2"/>
      <c r="AQ55" s="2" t="s">
        <v>542</v>
      </c>
      <c r="AR55" s="2"/>
      <c r="AS55" s="2"/>
      <c r="AT55" s="2"/>
      <c r="AU55" s="2"/>
      <c r="AV55" s="2"/>
      <c r="AW55" s="2"/>
      <c r="AX55" s="1" t="s">
        <v>99</v>
      </c>
      <c r="AY55" s="1" t="s">
        <v>393</v>
      </c>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c r="EO55" s="68"/>
      <c r="EP55" s="68"/>
      <c r="EQ55" s="68"/>
      <c r="ER55" s="68"/>
      <c r="ES55" s="68"/>
      <c r="ET55" s="68"/>
      <c r="EU55" s="68"/>
      <c r="EV55" s="68"/>
      <c r="EW55" s="68"/>
      <c r="EX55" s="68"/>
      <c r="EY55" s="68"/>
      <c r="EZ55" s="68"/>
      <c r="FA55" s="68"/>
      <c r="FB55" s="68"/>
      <c r="FC55" s="68"/>
      <c r="FD55" s="68"/>
      <c r="FE55" s="68"/>
      <c r="FF55" s="68"/>
      <c r="FG55" s="68"/>
      <c r="FH55" s="68"/>
      <c r="FI55" s="68"/>
      <c r="FJ55" s="68"/>
      <c r="FK55" s="68"/>
      <c r="FL55" s="68"/>
      <c r="FM55" s="68"/>
      <c r="FN55" s="68"/>
      <c r="FO55" s="68"/>
      <c r="FP55" s="68"/>
      <c r="FQ55" s="68"/>
      <c r="FR55" s="68"/>
      <c r="FS55" s="68"/>
      <c r="FT55" s="68"/>
      <c r="FU55" s="68"/>
      <c r="FV55" s="68"/>
      <c r="FW55" s="68"/>
      <c r="FX55" s="68"/>
      <c r="FY55" s="68"/>
      <c r="FZ55" s="68"/>
      <c r="GA55" s="68"/>
      <c r="GB55" s="68"/>
      <c r="GC55" s="68"/>
      <c r="GD55" s="68"/>
      <c r="GE55" s="68"/>
      <c r="GF55" s="68"/>
      <c r="GG55" s="68"/>
      <c r="GH55" s="68"/>
      <c r="GI55" s="68"/>
      <c r="GJ55" s="68"/>
      <c r="GK55" s="68"/>
      <c r="GL55" s="68"/>
      <c r="GM55" s="68"/>
      <c r="GN55" s="68"/>
      <c r="GO55" s="68"/>
      <c r="GP55" s="68"/>
      <c r="GQ55" s="68"/>
      <c r="GR55" s="68"/>
      <c r="GS55" s="68"/>
      <c r="GT55" s="68"/>
      <c r="GU55" s="68"/>
      <c r="GV55" s="68"/>
      <c r="GW55" s="68"/>
      <c r="GX55" s="68"/>
      <c r="GY55" s="68"/>
      <c r="GZ55" s="68"/>
      <c r="HA55" s="68"/>
      <c r="HB55" s="68"/>
      <c r="HC55" s="68"/>
      <c r="HD55" s="68"/>
      <c r="HE55" s="68"/>
      <c r="HF55" s="68"/>
      <c r="HG55" s="68"/>
      <c r="HH55" s="68"/>
      <c r="HI55" s="68"/>
      <c r="HJ55" s="68"/>
      <c r="HK55" s="68"/>
      <c r="HL55" s="68"/>
      <c r="HM55" s="68"/>
      <c r="HN55" s="68"/>
      <c r="HO55" s="68"/>
      <c r="HP55" s="68"/>
      <c r="HQ55" s="68"/>
      <c r="HR55" s="68"/>
      <c r="HS55" s="68"/>
      <c r="HT55" s="68"/>
      <c r="HU55" s="68"/>
      <c r="HV55" s="68"/>
      <c r="HW55" s="68"/>
      <c r="HX55" s="68"/>
      <c r="HY55" s="68"/>
      <c r="HZ55" s="68"/>
      <c r="IA55" s="68"/>
      <c r="IB55" s="68"/>
      <c r="IC55" s="68"/>
      <c r="ID55" s="68"/>
      <c r="IE55" s="68"/>
      <c r="IF55" s="68"/>
      <c r="IG55" s="68"/>
      <c r="IH55" s="68"/>
      <c r="II55" s="68"/>
      <c r="IJ55" s="68"/>
      <c r="IK55" s="68"/>
      <c r="IL55" s="68"/>
      <c r="IM55" s="68"/>
      <c r="IN55" s="68"/>
      <c r="IO55" s="68"/>
      <c r="IP55" s="68"/>
      <c r="IQ55" s="68"/>
      <c r="IR55" s="68"/>
      <c r="IS55" s="68"/>
      <c r="IT55" s="68"/>
      <c r="IU55" s="68"/>
      <c r="IV55" s="68"/>
    </row>
    <row r="56" spans="1:256" s="4" customFormat="1" ht="12.95" customHeight="1" x14ac:dyDescent="0.25">
      <c r="A56" s="1" t="s">
        <v>273</v>
      </c>
      <c r="B56" s="2"/>
      <c r="C56" s="3">
        <v>210034566</v>
      </c>
      <c r="D56" s="2" t="s">
        <v>543</v>
      </c>
      <c r="E56" s="3">
        <v>20102233</v>
      </c>
      <c r="F56" s="2"/>
      <c r="G56" s="2" t="s">
        <v>184</v>
      </c>
      <c r="H56" s="2" t="s">
        <v>537</v>
      </c>
      <c r="I56" s="2" t="s">
        <v>541</v>
      </c>
      <c r="J56" s="2" t="s">
        <v>117</v>
      </c>
      <c r="K56" s="1" t="s">
        <v>121</v>
      </c>
      <c r="L56" s="2"/>
      <c r="M56" s="1" t="s">
        <v>120</v>
      </c>
      <c r="N56" s="1" t="s">
        <v>122</v>
      </c>
      <c r="O56" s="2" t="s">
        <v>123</v>
      </c>
      <c r="P56" s="1" t="s">
        <v>230</v>
      </c>
      <c r="Q56" s="2" t="s">
        <v>112</v>
      </c>
      <c r="R56" s="1" t="s">
        <v>122</v>
      </c>
      <c r="S56" s="2" t="s">
        <v>127</v>
      </c>
      <c r="T56" s="2" t="s">
        <v>124</v>
      </c>
      <c r="U56" s="1">
        <v>60</v>
      </c>
      <c r="V56" s="2" t="s">
        <v>125</v>
      </c>
      <c r="W56" s="1"/>
      <c r="X56" s="1"/>
      <c r="Y56" s="1"/>
      <c r="Z56" s="27"/>
      <c r="AA56" s="2">
        <v>90</v>
      </c>
      <c r="AB56" s="2">
        <v>10</v>
      </c>
      <c r="AC56" s="25" t="s">
        <v>128</v>
      </c>
      <c r="AD56" s="2" t="s">
        <v>113</v>
      </c>
      <c r="AE56" s="25">
        <v>10</v>
      </c>
      <c r="AF56" s="10">
        <v>597.33000000000004</v>
      </c>
      <c r="AG56" s="10">
        <v>5973.3</v>
      </c>
      <c r="AH56" s="10">
        <v>6690.1</v>
      </c>
      <c r="AI56" s="25"/>
      <c r="AJ56" s="10"/>
      <c r="AK56" s="10"/>
      <c r="AL56" s="1" t="s">
        <v>114</v>
      </c>
      <c r="AM56" s="2"/>
      <c r="AN56" s="2"/>
      <c r="AO56" s="2"/>
      <c r="AP56" s="2"/>
      <c r="AQ56" s="2" t="s">
        <v>544</v>
      </c>
      <c r="AR56" s="2"/>
      <c r="AS56" s="2"/>
      <c r="AT56" s="2"/>
      <c r="AU56" s="2"/>
      <c r="AV56" s="2"/>
      <c r="AW56" s="2"/>
      <c r="AX56" s="1" t="s">
        <v>99</v>
      </c>
      <c r="AY56" s="1" t="s">
        <v>393</v>
      </c>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c r="EO56" s="68"/>
      <c r="EP56" s="68"/>
      <c r="EQ56" s="68"/>
      <c r="ER56" s="68"/>
      <c r="ES56" s="68"/>
      <c r="ET56" s="68"/>
      <c r="EU56" s="68"/>
      <c r="EV56" s="68"/>
      <c r="EW56" s="68"/>
      <c r="EX56" s="68"/>
      <c r="EY56" s="68"/>
      <c r="EZ56" s="68"/>
      <c r="FA56" s="68"/>
      <c r="FB56" s="68"/>
      <c r="FC56" s="68"/>
      <c r="FD56" s="68"/>
      <c r="FE56" s="68"/>
      <c r="FF56" s="68"/>
      <c r="FG56" s="68"/>
      <c r="FH56" s="68"/>
      <c r="FI56" s="68"/>
      <c r="FJ56" s="68"/>
      <c r="FK56" s="68"/>
      <c r="FL56" s="68"/>
      <c r="FM56" s="68"/>
      <c r="FN56" s="68"/>
      <c r="FO56" s="68"/>
      <c r="FP56" s="68"/>
      <c r="FQ56" s="68"/>
      <c r="FR56" s="68"/>
      <c r="FS56" s="68"/>
      <c r="FT56" s="68"/>
      <c r="FU56" s="68"/>
      <c r="FV56" s="68"/>
      <c r="FW56" s="68"/>
      <c r="FX56" s="68"/>
      <c r="FY56" s="68"/>
      <c r="FZ56" s="68"/>
      <c r="GA56" s="68"/>
      <c r="GB56" s="68"/>
      <c r="GC56" s="68"/>
      <c r="GD56" s="68"/>
      <c r="GE56" s="68"/>
      <c r="GF56" s="68"/>
      <c r="GG56" s="68"/>
      <c r="GH56" s="68"/>
      <c r="GI56" s="68"/>
      <c r="GJ56" s="68"/>
      <c r="GK56" s="68"/>
      <c r="GL56" s="68"/>
      <c r="GM56" s="68"/>
      <c r="GN56" s="68"/>
      <c r="GO56" s="68"/>
      <c r="GP56" s="68"/>
      <c r="GQ56" s="68"/>
      <c r="GR56" s="68"/>
      <c r="GS56" s="68"/>
      <c r="GT56" s="68"/>
      <c r="GU56" s="68"/>
      <c r="GV56" s="68"/>
      <c r="GW56" s="68"/>
      <c r="GX56" s="68"/>
      <c r="GY56" s="68"/>
      <c r="GZ56" s="68"/>
      <c r="HA56" s="68"/>
      <c r="HB56" s="68"/>
      <c r="HC56" s="68"/>
      <c r="HD56" s="68"/>
      <c r="HE56" s="68"/>
      <c r="HF56" s="68"/>
      <c r="HG56" s="68"/>
      <c r="HH56" s="68"/>
      <c r="HI56" s="68"/>
      <c r="HJ56" s="68"/>
      <c r="HK56" s="68"/>
      <c r="HL56" s="68"/>
      <c r="HM56" s="68"/>
      <c r="HN56" s="68"/>
      <c r="HO56" s="68"/>
      <c r="HP56" s="68"/>
      <c r="HQ56" s="68"/>
      <c r="HR56" s="68"/>
      <c r="HS56" s="68"/>
      <c r="HT56" s="68"/>
      <c r="HU56" s="68"/>
      <c r="HV56" s="68"/>
      <c r="HW56" s="68"/>
      <c r="HX56" s="68"/>
      <c r="HY56" s="68"/>
      <c r="HZ56" s="68"/>
      <c r="IA56" s="68"/>
      <c r="IB56" s="68"/>
      <c r="IC56" s="68"/>
      <c r="ID56" s="68"/>
      <c r="IE56" s="68"/>
      <c r="IF56" s="68"/>
      <c r="IG56" s="68"/>
      <c r="IH56" s="68"/>
      <c r="II56" s="68"/>
      <c r="IJ56" s="68"/>
      <c r="IK56" s="68"/>
      <c r="IL56" s="68"/>
      <c r="IM56" s="68"/>
      <c r="IN56" s="68"/>
      <c r="IO56" s="68"/>
      <c r="IP56" s="68"/>
      <c r="IQ56" s="68"/>
      <c r="IR56" s="68"/>
      <c r="IS56" s="68"/>
      <c r="IT56" s="68"/>
      <c r="IU56" s="68"/>
      <c r="IV56" s="68"/>
    </row>
    <row r="57" spans="1:256" s="4" customFormat="1" ht="12.95" customHeight="1" x14ac:dyDescent="0.25">
      <c r="A57" s="1" t="s">
        <v>273</v>
      </c>
      <c r="B57" s="2"/>
      <c r="C57" s="3">
        <v>210023161</v>
      </c>
      <c r="D57" s="2" t="s">
        <v>545</v>
      </c>
      <c r="E57" s="3">
        <v>20101844</v>
      </c>
      <c r="F57" s="2"/>
      <c r="G57" s="2" t="s">
        <v>185</v>
      </c>
      <c r="H57" s="2" t="s">
        <v>537</v>
      </c>
      <c r="I57" s="2" t="s">
        <v>546</v>
      </c>
      <c r="J57" s="2" t="s">
        <v>117</v>
      </c>
      <c r="K57" s="1" t="s">
        <v>121</v>
      </c>
      <c r="L57" s="2"/>
      <c r="M57" s="1" t="s">
        <v>120</v>
      </c>
      <c r="N57" s="1" t="s">
        <v>122</v>
      </c>
      <c r="O57" s="2" t="s">
        <v>123</v>
      </c>
      <c r="P57" s="1" t="s">
        <v>230</v>
      </c>
      <c r="Q57" s="2" t="s">
        <v>112</v>
      </c>
      <c r="R57" s="1" t="s">
        <v>122</v>
      </c>
      <c r="S57" s="2" t="s">
        <v>127</v>
      </c>
      <c r="T57" s="2" t="s">
        <v>124</v>
      </c>
      <c r="U57" s="1">
        <v>60</v>
      </c>
      <c r="V57" s="2" t="s">
        <v>125</v>
      </c>
      <c r="W57" s="1"/>
      <c r="X57" s="1"/>
      <c r="Y57" s="1"/>
      <c r="Z57" s="27"/>
      <c r="AA57" s="2">
        <v>90</v>
      </c>
      <c r="AB57" s="2">
        <v>10</v>
      </c>
      <c r="AC57" s="25" t="s">
        <v>128</v>
      </c>
      <c r="AD57" s="2" t="s">
        <v>113</v>
      </c>
      <c r="AE57" s="25">
        <v>40</v>
      </c>
      <c r="AF57" s="10">
        <v>3375</v>
      </c>
      <c r="AG57" s="10">
        <v>135000</v>
      </c>
      <c r="AH57" s="10">
        <v>151200</v>
      </c>
      <c r="AI57" s="25"/>
      <c r="AJ57" s="10"/>
      <c r="AK57" s="10"/>
      <c r="AL57" s="1" t="s">
        <v>114</v>
      </c>
      <c r="AM57" s="2"/>
      <c r="AN57" s="2"/>
      <c r="AO57" s="2"/>
      <c r="AP57" s="2"/>
      <c r="AQ57" s="2" t="s">
        <v>547</v>
      </c>
      <c r="AR57" s="2"/>
      <c r="AS57" s="2"/>
      <c r="AT57" s="2"/>
      <c r="AU57" s="2"/>
      <c r="AV57" s="2"/>
      <c r="AW57" s="2"/>
      <c r="AX57" s="1" t="s">
        <v>99</v>
      </c>
      <c r="AY57" s="1" t="s">
        <v>393</v>
      </c>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8"/>
      <c r="IP57" s="68"/>
      <c r="IQ57" s="68"/>
      <c r="IR57" s="68"/>
      <c r="IS57" s="68"/>
      <c r="IT57" s="68"/>
      <c r="IU57" s="68"/>
      <c r="IV57" s="68"/>
    </row>
    <row r="58" spans="1:256" s="4" customFormat="1" ht="12.95" customHeight="1" x14ac:dyDescent="0.25">
      <c r="A58" s="1" t="s">
        <v>273</v>
      </c>
      <c r="B58" s="2"/>
      <c r="C58" s="3">
        <v>210015766</v>
      </c>
      <c r="D58" s="2" t="s">
        <v>548</v>
      </c>
      <c r="E58" s="3">
        <v>20102245</v>
      </c>
      <c r="F58" s="2"/>
      <c r="G58" s="2" t="s">
        <v>186</v>
      </c>
      <c r="H58" s="2" t="s">
        <v>537</v>
      </c>
      <c r="I58" s="2" t="s">
        <v>549</v>
      </c>
      <c r="J58" s="2" t="s">
        <v>117</v>
      </c>
      <c r="K58" s="1" t="s">
        <v>121</v>
      </c>
      <c r="L58" s="2"/>
      <c r="M58" s="1" t="s">
        <v>120</v>
      </c>
      <c r="N58" s="1" t="s">
        <v>122</v>
      </c>
      <c r="O58" s="2" t="s">
        <v>123</v>
      </c>
      <c r="P58" s="1" t="s">
        <v>230</v>
      </c>
      <c r="Q58" s="2" t="s">
        <v>112</v>
      </c>
      <c r="R58" s="1" t="s">
        <v>122</v>
      </c>
      <c r="S58" s="2" t="s">
        <v>127</v>
      </c>
      <c r="T58" s="2" t="s">
        <v>124</v>
      </c>
      <c r="U58" s="1">
        <v>60</v>
      </c>
      <c r="V58" s="2" t="s">
        <v>125</v>
      </c>
      <c r="W58" s="1"/>
      <c r="X58" s="1"/>
      <c r="Y58" s="1"/>
      <c r="Z58" s="27"/>
      <c r="AA58" s="2">
        <v>90</v>
      </c>
      <c r="AB58" s="2">
        <v>10</v>
      </c>
      <c r="AC58" s="25" t="s">
        <v>128</v>
      </c>
      <c r="AD58" s="2" t="s">
        <v>113</v>
      </c>
      <c r="AE58" s="25">
        <v>2</v>
      </c>
      <c r="AF58" s="10">
        <v>21716.53</v>
      </c>
      <c r="AG58" s="10">
        <v>43433.06</v>
      </c>
      <c r="AH58" s="10">
        <v>48645.03</v>
      </c>
      <c r="AI58" s="25"/>
      <c r="AJ58" s="10"/>
      <c r="AK58" s="10"/>
      <c r="AL58" s="1" t="s">
        <v>114</v>
      </c>
      <c r="AM58" s="2"/>
      <c r="AN58" s="2"/>
      <c r="AO58" s="2"/>
      <c r="AP58" s="2"/>
      <c r="AQ58" s="2" t="s">
        <v>550</v>
      </c>
      <c r="AR58" s="2"/>
      <c r="AS58" s="2"/>
      <c r="AT58" s="2"/>
      <c r="AU58" s="2"/>
      <c r="AV58" s="2"/>
      <c r="AW58" s="2"/>
      <c r="AX58" s="1" t="s">
        <v>99</v>
      </c>
      <c r="AY58" s="1" t="s">
        <v>393</v>
      </c>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c r="EO58" s="68"/>
      <c r="EP58" s="68"/>
      <c r="EQ58" s="68"/>
      <c r="ER58" s="68"/>
      <c r="ES58" s="68"/>
      <c r="ET58" s="68"/>
      <c r="EU58" s="68"/>
      <c r="EV58" s="68"/>
      <c r="EW58" s="68"/>
      <c r="EX58" s="68"/>
      <c r="EY58" s="68"/>
      <c r="EZ58" s="68"/>
      <c r="FA58" s="68"/>
      <c r="FB58" s="68"/>
      <c r="FC58" s="68"/>
      <c r="FD58" s="68"/>
      <c r="FE58" s="68"/>
      <c r="FF58" s="68"/>
      <c r="FG58" s="68"/>
      <c r="FH58" s="68"/>
      <c r="FI58" s="68"/>
      <c r="FJ58" s="68"/>
      <c r="FK58" s="68"/>
      <c r="FL58" s="68"/>
      <c r="FM58" s="68"/>
      <c r="FN58" s="68"/>
      <c r="FO58" s="68"/>
      <c r="FP58" s="68"/>
      <c r="FQ58" s="68"/>
      <c r="FR58" s="68"/>
      <c r="FS58" s="68"/>
      <c r="FT58" s="68"/>
      <c r="FU58" s="68"/>
      <c r="FV58" s="68"/>
      <c r="FW58" s="68"/>
      <c r="FX58" s="68"/>
      <c r="FY58" s="68"/>
      <c r="FZ58" s="68"/>
      <c r="GA58" s="68"/>
      <c r="GB58" s="68"/>
      <c r="GC58" s="68"/>
      <c r="GD58" s="68"/>
      <c r="GE58" s="68"/>
      <c r="GF58" s="68"/>
      <c r="GG58" s="68"/>
      <c r="GH58" s="68"/>
      <c r="GI58" s="68"/>
      <c r="GJ58" s="68"/>
      <c r="GK58" s="68"/>
      <c r="GL58" s="68"/>
      <c r="GM58" s="68"/>
      <c r="GN58" s="68"/>
      <c r="GO58" s="68"/>
      <c r="GP58" s="68"/>
      <c r="GQ58" s="68"/>
      <c r="GR58" s="68"/>
      <c r="GS58" s="68"/>
      <c r="GT58" s="68"/>
      <c r="GU58" s="68"/>
      <c r="GV58" s="68"/>
      <c r="GW58" s="68"/>
      <c r="GX58" s="68"/>
      <c r="GY58" s="68"/>
      <c r="GZ58" s="68"/>
      <c r="HA58" s="68"/>
      <c r="HB58" s="68"/>
      <c r="HC58" s="68"/>
      <c r="HD58" s="68"/>
      <c r="HE58" s="68"/>
      <c r="HF58" s="68"/>
      <c r="HG58" s="68"/>
      <c r="HH58" s="68"/>
      <c r="HI58" s="68"/>
      <c r="HJ58" s="68"/>
      <c r="HK58" s="68"/>
      <c r="HL58" s="68"/>
      <c r="HM58" s="68"/>
      <c r="HN58" s="68"/>
      <c r="HO58" s="68"/>
      <c r="HP58" s="68"/>
      <c r="HQ58" s="68"/>
      <c r="HR58" s="68"/>
      <c r="HS58" s="68"/>
      <c r="HT58" s="68"/>
      <c r="HU58" s="68"/>
      <c r="HV58" s="68"/>
      <c r="HW58" s="68"/>
      <c r="HX58" s="68"/>
      <c r="HY58" s="68"/>
      <c r="HZ58" s="68"/>
      <c r="IA58" s="68"/>
      <c r="IB58" s="68"/>
      <c r="IC58" s="68"/>
      <c r="ID58" s="68"/>
      <c r="IE58" s="68"/>
      <c r="IF58" s="68"/>
      <c r="IG58" s="68"/>
      <c r="IH58" s="68"/>
      <c r="II58" s="68"/>
      <c r="IJ58" s="68"/>
      <c r="IK58" s="68"/>
      <c r="IL58" s="68"/>
      <c r="IM58" s="68"/>
      <c r="IN58" s="68"/>
      <c r="IO58" s="68"/>
      <c r="IP58" s="68"/>
      <c r="IQ58" s="68"/>
      <c r="IR58" s="68"/>
      <c r="IS58" s="68"/>
      <c r="IT58" s="68"/>
      <c r="IU58" s="68"/>
      <c r="IV58" s="68"/>
    </row>
    <row r="59" spans="1:256" s="4" customFormat="1" ht="12.95" customHeight="1" x14ac:dyDescent="0.25">
      <c r="A59" s="1" t="s">
        <v>273</v>
      </c>
      <c r="B59" s="2"/>
      <c r="C59" s="3">
        <v>210021941</v>
      </c>
      <c r="D59" s="2" t="s">
        <v>551</v>
      </c>
      <c r="E59" s="3">
        <v>20101872</v>
      </c>
      <c r="F59" s="2"/>
      <c r="G59" s="2" t="s">
        <v>552</v>
      </c>
      <c r="H59" s="2" t="s">
        <v>553</v>
      </c>
      <c r="I59" s="2" t="s">
        <v>554</v>
      </c>
      <c r="J59" s="2" t="s">
        <v>401</v>
      </c>
      <c r="K59" s="1" t="s">
        <v>121</v>
      </c>
      <c r="L59" s="2"/>
      <c r="M59" s="1" t="s">
        <v>120</v>
      </c>
      <c r="N59" s="1" t="s">
        <v>122</v>
      </c>
      <c r="O59" s="2" t="s">
        <v>123</v>
      </c>
      <c r="P59" s="1" t="s">
        <v>230</v>
      </c>
      <c r="Q59" s="2" t="s">
        <v>112</v>
      </c>
      <c r="R59" s="1" t="s">
        <v>122</v>
      </c>
      <c r="S59" s="2" t="s">
        <v>127</v>
      </c>
      <c r="T59" s="2" t="s">
        <v>124</v>
      </c>
      <c r="U59" s="1">
        <v>60</v>
      </c>
      <c r="V59" s="2" t="s">
        <v>125</v>
      </c>
      <c r="W59" s="1"/>
      <c r="X59" s="1"/>
      <c r="Y59" s="1"/>
      <c r="Z59" s="27"/>
      <c r="AA59" s="2">
        <v>90</v>
      </c>
      <c r="AB59" s="2">
        <v>10</v>
      </c>
      <c r="AC59" s="25" t="s">
        <v>128</v>
      </c>
      <c r="AD59" s="2" t="s">
        <v>113</v>
      </c>
      <c r="AE59" s="25">
        <v>60</v>
      </c>
      <c r="AF59" s="10">
        <v>200</v>
      </c>
      <c r="AG59" s="10">
        <v>12000</v>
      </c>
      <c r="AH59" s="10">
        <v>13440</v>
      </c>
      <c r="AI59" s="25"/>
      <c r="AJ59" s="10"/>
      <c r="AK59" s="10"/>
      <c r="AL59" s="1" t="s">
        <v>114</v>
      </c>
      <c r="AM59" s="2"/>
      <c r="AN59" s="2"/>
      <c r="AO59" s="2"/>
      <c r="AP59" s="2"/>
      <c r="AQ59" s="2" t="s">
        <v>555</v>
      </c>
      <c r="AR59" s="2"/>
      <c r="AS59" s="2"/>
      <c r="AT59" s="2"/>
      <c r="AU59" s="2"/>
      <c r="AV59" s="2"/>
      <c r="AW59" s="2"/>
      <c r="AX59" s="1" t="s">
        <v>99</v>
      </c>
      <c r="AY59" s="1" t="s">
        <v>393</v>
      </c>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c r="EO59" s="67"/>
      <c r="EP59" s="67"/>
      <c r="EQ59" s="67"/>
      <c r="ER59" s="67"/>
      <c r="ES59" s="67"/>
      <c r="ET59" s="67"/>
      <c r="EU59" s="67"/>
      <c r="EV59" s="67"/>
      <c r="EW59" s="67"/>
      <c r="EX59" s="67"/>
      <c r="EY59" s="67"/>
      <c r="EZ59" s="67"/>
      <c r="FA59" s="67"/>
      <c r="FB59" s="67"/>
      <c r="FC59" s="67"/>
      <c r="FD59" s="67"/>
      <c r="FE59" s="67"/>
      <c r="FF59" s="67"/>
      <c r="FG59" s="67"/>
      <c r="FH59" s="67"/>
      <c r="FI59" s="67"/>
      <c r="FJ59" s="67"/>
      <c r="FK59" s="67"/>
      <c r="FL59" s="67"/>
      <c r="FM59" s="67"/>
      <c r="FN59" s="67"/>
      <c r="FO59" s="67"/>
      <c r="FP59" s="67"/>
      <c r="FQ59" s="67"/>
      <c r="FR59" s="67"/>
      <c r="FS59" s="67"/>
      <c r="FT59" s="67"/>
      <c r="FU59" s="67"/>
      <c r="FV59" s="67"/>
      <c r="FW59" s="67"/>
      <c r="FX59" s="67"/>
      <c r="FY59" s="67"/>
      <c r="FZ59" s="67"/>
      <c r="GA59" s="67"/>
      <c r="GB59" s="67"/>
      <c r="GC59" s="67"/>
      <c r="GD59" s="67"/>
      <c r="GE59" s="67"/>
      <c r="GF59" s="67"/>
      <c r="GG59" s="67"/>
      <c r="GH59" s="67"/>
      <c r="GI59" s="67"/>
      <c r="GJ59" s="67"/>
      <c r="GK59" s="67"/>
      <c r="GL59" s="67"/>
      <c r="GM59" s="67"/>
      <c r="GN59" s="67"/>
      <c r="GO59" s="67"/>
      <c r="GP59" s="67"/>
      <c r="GQ59" s="67"/>
      <c r="GR59" s="67"/>
      <c r="GS59" s="67"/>
      <c r="GT59" s="67"/>
      <c r="GU59" s="67"/>
      <c r="GV59" s="67"/>
      <c r="GW59" s="67"/>
      <c r="GX59" s="67"/>
      <c r="GY59" s="67"/>
      <c r="GZ59" s="67"/>
      <c r="HA59" s="67"/>
      <c r="HB59" s="67"/>
      <c r="HC59" s="67"/>
      <c r="HD59" s="67"/>
      <c r="HE59" s="67"/>
      <c r="HF59" s="67"/>
      <c r="HG59" s="67"/>
      <c r="HH59" s="67"/>
      <c r="HI59" s="67"/>
      <c r="HJ59" s="67"/>
      <c r="HK59" s="67"/>
      <c r="HL59" s="67"/>
      <c r="HM59" s="67"/>
      <c r="HN59" s="67"/>
      <c r="HO59" s="67"/>
      <c r="HP59" s="67"/>
      <c r="HQ59" s="67"/>
      <c r="HR59" s="67"/>
      <c r="HS59" s="67"/>
      <c r="HT59" s="67"/>
      <c r="HU59" s="67"/>
      <c r="HV59" s="67"/>
      <c r="HW59" s="67"/>
      <c r="HX59" s="67"/>
      <c r="HY59" s="67"/>
      <c r="HZ59" s="67"/>
      <c r="IA59" s="67"/>
      <c r="IB59" s="67"/>
      <c r="IC59" s="67"/>
      <c r="ID59" s="67"/>
      <c r="IE59" s="67"/>
      <c r="IF59" s="67"/>
      <c r="IG59" s="67"/>
      <c r="IH59" s="67"/>
      <c r="II59" s="67"/>
      <c r="IJ59" s="67"/>
      <c r="IK59" s="67"/>
      <c r="IL59" s="67"/>
      <c r="IM59" s="67"/>
      <c r="IN59" s="67"/>
      <c r="IO59" s="67"/>
      <c r="IP59" s="67"/>
      <c r="IQ59" s="67"/>
      <c r="IR59" s="67"/>
      <c r="IS59" s="67"/>
      <c r="IT59" s="67"/>
      <c r="IU59" s="67"/>
      <c r="IV59" s="67"/>
    </row>
    <row r="60" spans="1:256" s="4" customFormat="1" ht="12.95" customHeight="1" x14ac:dyDescent="0.25">
      <c r="A60" s="1" t="s">
        <v>273</v>
      </c>
      <c r="B60" s="2"/>
      <c r="C60" s="3">
        <v>210021942</v>
      </c>
      <c r="D60" s="2" t="s">
        <v>556</v>
      </c>
      <c r="E60" s="3">
        <v>20101873</v>
      </c>
      <c r="F60" s="2"/>
      <c r="G60" s="2" t="s">
        <v>552</v>
      </c>
      <c r="H60" s="2" t="s">
        <v>553</v>
      </c>
      <c r="I60" s="2" t="s">
        <v>554</v>
      </c>
      <c r="J60" s="2" t="s">
        <v>401</v>
      </c>
      <c r="K60" s="1" t="s">
        <v>121</v>
      </c>
      <c r="L60" s="2"/>
      <c r="M60" s="1" t="s">
        <v>120</v>
      </c>
      <c r="N60" s="1" t="s">
        <v>122</v>
      </c>
      <c r="O60" s="2" t="s">
        <v>123</v>
      </c>
      <c r="P60" s="1" t="s">
        <v>230</v>
      </c>
      <c r="Q60" s="2" t="s">
        <v>112</v>
      </c>
      <c r="R60" s="1" t="s">
        <v>122</v>
      </c>
      <c r="S60" s="2" t="s">
        <v>127</v>
      </c>
      <c r="T60" s="2" t="s">
        <v>124</v>
      </c>
      <c r="U60" s="1">
        <v>60</v>
      </c>
      <c r="V60" s="2" t="s">
        <v>125</v>
      </c>
      <c r="W60" s="1"/>
      <c r="X60" s="1"/>
      <c r="Y60" s="1"/>
      <c r="Z60" s="27"/>
      <c r="AA60" s="2">
        <v>90</v>
      </c>
      <c r="AB60" s="2">
        <v>10</v>
      </c>
      <c r="AC60" s="25" t="s">
        <v>128</v>
      </c>
      <c r="AD60" s="2" t="s">
        <v>113</v>
      </c>
      <c r="AE60" s="25">
        <v>60</v>
      </c>
      <c r="AF60" s="10">
        <v>300</v>
      </c>
      <c r="AG60" s="10">
        <v>18000</v>
      </c>
      <c r="AH60" s="10">
        <v>20160</v>
      </c>
      <c r="AI60" s="25"/>
      <c r="AJ60" s="10"/>
      <c r="AK60" s="10"/>
      <c r="AL60" s="1" t="s">
        <v>114</v>
      </c>
      <c r="AM60" s="2"/>
      <c r="AN60" s="2"/>
      <c r="AO60" s="2"/>
      <c r="AP60" s="2"/>
      <c r="AQ60" s="2" t="s">
        <v>557</v>
      </c>
      <c r="AR60" s="2"/>
      <c r="AS60" s="2"/>
      <c r="AT60" s="2"/>
      <c r="AU60" s="2"/>
      <c r="AV60" s="2"/>
      <c r="AW60" s="2"/>
      <c r="AX60" s="1" t="s">
        <v>99</v>
      </c>
      <c r="AY60" s="1" t="s">
        <v>393</v>
      </c>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68"/>
      <c r="EQ60" s="68"/>
      <c r="ER60" s="68"/>
      <c r="ES60" s="68"/>
      <c r="ET60" s="68"/>
      <c r="EU60" s="68"/>
      <c r="EV60" s="68"/>
      <c r="EW60" s="68"/>
      <c r="EX60" s="68"/>
      <c r="EY60" s="68"/>
      <c r="EZ60" s="68"/>
      <c r="FA60" s="68"/>
      <c r="FB60" s="68"/>
      <c r="FC60" s="68"/>
      <c r="FD60" s="68"/>
      <c r="FE60" s="68"/>
      <c r="FF60" s="68"/>
      <c r="FG60" s="68"/>
      <c r="FH60" s="68"/>
      <c r="FI60" s="68"/>
      <c r="FJ60" s="68"/>
      <c r="FK60" s="68"/>
      <c r="FL60" s="68"/>
      <c r="FM60" s="68"/>
      <c r="FN60" s="68"/>
      <c r="FO60" s="68"/>
      <c r="FP60" s="68"/>
      <c r="FQ60" s="68"/>
      <c r="FR60" s="68"/>
      <c r="FS60" s="68"/>
      <c r="FT60" s="68"/>
      <c r="FU60" s="68"/>
      <c r="FV60" s="68"/>
      <c r="FW60" s="68"/>
      <c r="FX60" s="68"/>
      <c r="FY60" s="68"/>
      <c r="FZ60" s="68"/>
      <c r="GA60" s="68"/>
      <c r="GB60" s="68"/>
      <c r="GC60" s="68"/>
      <c r="GD60" s="68"/>
      <c r="GE60" s="68"/>
      <c r="GF60" s="68"/>
      <c r="GG60" s="68"/>
      <c r="GH60" s="68"/>
      <c r="GI60" s="68"/>
      <c r="GJ60" s="68"/>
      <c r="GK60" s="68"/>
      <c r="GL60" s="68"/>
      <c r="GM60" s="68"/>
      <c r="GN60" s="68"/>
      <c r="GO60" s="68"/>
      <c r="GP60" s="68"/>
      <c r="GQ60" s="68"/>
      <c r="GR60" s="68"/>
      <c r="GS60" s="68"/>
      <c r="GT60" s="68"/>
      <c r="GU60" s="68"/>
      <c r="GV60" s="68"/>
      <c r="GW60" s="68"/>
      <c r="GX60" s="68"/>
      <c r="GY60" s="68"/>
      <c r="GZ60" s="68"/>
      <c r="HA60" s="68"/>
      <c r="HB60" s="68"/>
      <c r="HC60" s="68"/>
      <c r="HD60" s="68"/>
      <c r="HE60" s="68"/>
      <c r="HF60" s="68"/>
      <c r="HG60" s="68"/>
      <c r="HH60" s="68"/>
      <c r="HI60" s="68"/>
      <c r="HJ60" s="68"/>
      <c r="HK60" s="68"/>
      <c r="HL60" s="68"/>
      <c r="HM60" s="68"/>
      <c r="HN60" s="68"/>
      <c r="HO60" s="68"/>
      <c r="HP60" s="68"/>
      <c r="HQ60" s="68"/>
      <c r="HR60" s="68"/>
      <c r="HS60" s="68"/>
      <c r="HT60" s="68"/>
      <c r="HU60" s="68"/>
      <c r="HV60" s="68"/>
      <c r="HW60" s="68"/>
      <c r="HX60" s="68"/>
      <c r="HY60" s="68"/>
      <c r="HZ60" s="68"/>
      <c r="IA60" s="68"/>
      <c r="IB60" s="68"/>
      <c r="IC60" s="68"/>
      <c r="ID60" s="68"/>
      <c r="IE60" s="68"/>
      <c r="IF60" s="68"/>
      <c r="IG60" s="68"/>
      <c r="IH60" s="68"/>
      <c r="II60" s="68"/>
      <c r="IJ60" s="68"/>
      <c r="IK60" s="68"/>
      <c r="IL60" s="68"/>
      <c r="IM60" s="68"/>
      <c r="IN60" s="68"/>
      <c r="IO60" s="68"/>
      <c r="IP60" s="68"/>
      <c r="IQ60" s="68"/>
      <c r="IR60" s="68"/>
      <c r="IS60" s="68"/>
      <c r="IT60" s="68"/>
      <c r="IU60" s="68"/>
      <c r="IV60" s="68"/>
    </row>
    <row r="61" spans="1:256" s="4" customFormat="1" ht="12.95" customHeight="1" x14ac:dyDescent="0.25">
      <c r="A61" s="1" t="s">
        <v>273</v>
      </c>
      <c r="B61" s="2"/>
      <c r="C61" s="3">
        <v>210006317</v>
      </c>
      <c r="D61" s="2" t="s">
        <v>558</v>
      </c>
      <c r="E61" s="3">
        <v>20102169</v>
      </c>
      <c r="F61" s="2"/>
      <c r="G61" s="2" t="s">
        <v>552</v>
      </c>
      <c r="H61" s="2" t="s">
        <v>553</v>
      </c>
      <c r="I61" s="2" t="s">
        <v>554</v>
      </c>
      <c r="J61" s="2" t="s">
        <v>401</v>
      </c>
      <c r="K61" s="1" t="s">
        <v>121</v>
      </c>
      <c r="L61" s="2"/>
      <c r="M61" s="1" t="s">
        <v>120</v>
      </c>
      <c r="N61" s="1" t="s">
        <v>122</v>
      </c>
      <c r="O61" s="2" t="s">
        <v>123</v>
      </c>
      <c r="P61" s="1" t="s">
        <v>230</v>
      </c>
      <c r="Q61" s="2" t="s">
        <v>112</v>
      </c>
      <c r="R61" s="1" t="s">
        <v>122</v>
      </c>
      <c r="S61" s="2" t="s">
        <v>127</v>
      </c>
      <c r="T61" s="2" t="s">
        <v>124</v>
      </c>
      <c r="U61" s="1">
        <v>60</v>
      </c>
      <c r="V61" s="2" t="s">
        <v>125</v>
      </c>
      <c r="W61" s="1"/>
      <c r="X61" s="1"/>
      <c r="Y61" s="1"/>
      <c r="Z61" s="27"/>
      <c r="AA61" s="2">
        <v>90</v>
      </c>
      <c r="AB61" s="2">
        <v>10</v>
      </c>
      <c r="AC61" s="25" t="s">
        <v>128</v>
      </c>
      <c r="AD61" s="2" t="s">
        <v>113</v>
      </c>
      <c r="AE61" s="25">
        <v>11</v>
      </c>
      <c r="AF61" s="10">
        <v>2954.48</v>
      </c>
      <c r="AG61" s="10">
        <v>32499.279999999999</v>
      </c>
      <c r="AH61" s="10">
        <v>36399.19</v>
      </c>
      <c r="AI61" s="25"/>
      <c r="AJ61" s="10"/>
      <c r="AK61" s="10"/>
      <c r="AL61" s="1" t="s">
        <v>114</v>
      </c>
      <c r="AM61" s="2"/>
      <c r="AN61" s="2"/>
      <c r="AO61" s="2"/>
      <c r="AP61" s="2"/>
      <c r="AQ61" s="2" t="s">
        <v>559</v>
      </c>
      <c r="AR61" s="2"/>
      <c r="AS61" s="2"/>
      <c r="AT61" s="2"/>
      <c r="AU61" s="2"/>
      <c r="AV61" s="2"/>
      <c r="AW61" s="2"/>
      <c r="AX61" s="1" t="s">
        <v>99</v>
      </c>
      <c r="AY61" s="1" t="s">
        <v>393</v>
      </c>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c r="EO61" s="67"/>
      <c r="EP61" s="67"/>
      <c r="EQ61" s="67"/>
      <c r="ER61" s="67"/>
      <c r="ES61" s="67"/>
      <c r="ET61" s="67"/>
      <c r="EU61" s="67"/>
      <c r="EV61" s="67"/>
      <c r="EW61" s="67"/>
      <c r="EX61" s="67"/>
      <c r="EY61" s="67"/>
      <c r="EZ61" s="67"/>
      <c r="FA61" s="67"/>
      <c r="FB61" s="67"/>
      <c r="FC61" s="67"/>
      <c r="FD61" s="67"/>
      <c r="FE61" s="67"/>
      <c r="FF61" s="67"/>
      <c r="FG61" s="67"/>
      <c r="FH61" s="67"/>
      <c r="FI61" s="67"/>
      <c r="FJ61" s="67"/>
      <c r="FK61" s="67"/>
      <c r="FL61" s="67"/>
      <c r="FM61" s="67"/>
      <c r="FN61" s="67"/>
      <c r="FO61" s="67"/>
      <c r="FP61" s="67"/>
      <c r="FQ61" s="67"/>
      <c r="FR61" s="67"/>
      <c r="FS61" s="67"/>
      <c r="FT61" s="67"/>
      <c r="FU61" s="67"/>
      <c r="FV61" s="67"/>
      <c r="FW61" s="67"/>
      <c r="FX61" s="67"/>
      <c r="FY61" s="67"/>
      <c r="FZ61" s="67"/>
      <c r="GA61" s="67"/>
      <c r="GB61" s="67"/>
      <c r="GC61" s="67"/>
      <c r="GD61" s="67"/>
      <c r="GE61" s="67"/>
      <c r="GF61" s="67"/>
      <c r="GG61" s="67"/>
      <c r="GH61" s="67"/>
      <c r="GI61" s="67"/>
      <c r="GJ61" s="67"/>
      <c r="GK61" s="67"/>
      <c r="GL61" s="67"/>
      <c r="GM61" s="67"/>
      <c r="GN61" s="67"/>
      <c r="GO61" s="67"/>
      <c r="GP61" s="67"/>
      <c r="GQ61" s="67"/>
      <c r="GR61" s="67"/>
      <c r="GS61" s="67"/>
      <c r="GT61" s="67"/>
      <c r="GU61" s="67"/>
      <c r="GV61" s="67"/>
      <c r="GW61" s="67"/>
      <c r="GX61" s="67"/>
      <c r="GY61" s="67"/>
      <c r="GZ61" s="67"/>
      <c r="HA61" s="67"/>
      <c r="HB61" s="67"/>
      <c r="HC61" s="67"/>
      <c r="HD61" s="67"/>
      <c r="HE61" s="67"/>
      <c r="HF61" s="67"/>
      <c r="HG61" s="67"/>
      <c r="HH61" s="67"/>
      <c r="HI61" s="67"/>
      <c r="HJ61" s="67"/>
      <c r="HK61" s="67"/>
      <c r="HL61" s="67"/>
      <c r="HM61" s="67"/>
      <c r="HN61" s="67"/>
      <c r="HO61" s="67"/>
      <c r="HP61" s="67"/>
      <c r="HQ61" s="67"/>
      <c r="HR61" s="67"/>
      <c r="HS61" s="67"/>
      <c r="HT61" s="67"/>
      <c r="HU61" s="67"/>
      <c r="HV61" s="67"/>
      <c r="HW61" s="67"/>
      <c r="HX61" s="67"/>
      <c r="HY61" s="67"/>
      <c r="HZ61" s="67"/>
      <c r="IA61" s="67"/>
      <c r="IB61" s="67"/>
      <c r="IC61" s="67"/>
      <c r="ID61" s="67"/>
      <c r="IE61" s="67"/>
      <c r="IF61" s="67"/>
      <c r="IG61" s="67"/>
      <c r="IH61" s="67"/>
      <c r="II61" s="67"/>
      <c r="IJ61" s="67"/>
      <c r="IK61" s="67"/>
      <c r="IL61" s="67"/>
      <c r="IM61" s="67"/>
      <c r="IN61" s="67"/>
      <c r="IO61" s="67"/>
      <c r="IP61" s="67"/>
      <c r="IQ61" s="67"/>
      <c r="IR61" s="67"/>
      <c r="IS61" s="67"/>
      <c r="IT61" s="67"/>
      <c r="IU61" s="67"/>
      <c r="IV61" s="67"/>
    </row>
    <row r="62" spans="1:256" s="4" customFormat="1" ht="12.95" customHeight="1" x14ac:dyDescent="0.25">
      <c r="A62" s="1" t="s">
        <v>273</v>
      </c>
      <c r="B62" s="2"/>
      <c r="C62" s="3">
        <v>210034349</v>
      </c>
      <c r="D62" s="2" t="s">
        <v>560</v>
      </c>
      <c r="E62" s="3">
        <v>20102176</v>
      </c>
      <c r="F62" s="2"/>
      <c r="G62" s="2" t="s">
        <v>561</v>
      </c>
      <c r="H62" s="2" t="s">
        <v>553</v>
      </c>
      <c r="I62" s="2" t="s">
        <v>562</v>
      </c>
      <c r="J62" s="2" t="s">
        <v>401</v>
      </c>
      <c r="K62" s="1" t="s">
        <v>121</v>
      </c>
      <c r="L62" s="2"/>
      <c r="M62" s="1" t="s">
        <v>120</v>
      </c>
      <c r="N62" s="1" t="s">
        <v>122</v>
      </c>
      <c r="O62" s="2" t="s">
        <v>123</v>
      </c>
      <c r="P62" s="1" t="s">
        <v>230</v>
      </c>
      <c r="Q62" s="2" t="s">
        <v>112</v>
      </c>
      <c r="R62" s="1" t="s">
        <v>122</v>
      </c>
      <c r="S62" s="2" t="s">
        <v>127</v>
      </c>
      <c r="T62" s="2" t="s">
        <v>124</v>
      </c>
      <c r="U62" s="1">
        <v>60</v>
      </c>
      <c r="V62" s="2" t="s">
        <v>125</v>
      </c>
      <c r="W62" s="1"/>
      <c r="X62" s="1"/>
      <c r="Y62" s="1"/>
      <c r="Z62" s="27"/>
      <c r="AA62" s="2">
        <v>90</v>
      </c>
      <c r="AB62" s="2">
        <v>10</v>
      </c>
      <c r="AC62" s="25" t="s">
        <v>128</v>
      </c>
      <c r="AD62" s="2" t="s">
        <v>113</v>
      </c>
      <c r="AE62" s="25">
        <v>12</v>
      </c>
      <c r="AF62" s="10">
        <v>1552.5</v>
      </c>
      <c r="AG62" s="10">
        <v>18630</v>
      </c>
      <c r="AH62" s="10">
        <v>20865.599999999999</v>
      </c>
      <c r="AI62" s="25"/>
      <c r="AJ62" s="10"/>
      <c r="AK62" s="10"/>
      <c r="AL62" s="1" t="s">
        <v>114</v>
      </c>
      <c r="AM62" s="2"/>
      <c r="AN62" s="2"/>
      <c r="AO62" s="2"/>
      <c r="AP62" s="2"/>
      <c r="AQ62" s="2" t="s">
        <v>563</v>
      </c>
      <c r="AR62" s="2"/>
      <c r="AS62" s="2"/>
      <c r="AT62" s="2"/>
      <c r="AU62" s="2"/>
      <c r="AV62" s="2"/>
      <c r="AW62" s="2"/>
      <c r="AX62" s="1" t="s">
        <v>99</v>
      </c>
      <c r="AY62" s="1" t="s">
        <v>393</v>
      </c>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c r="EO62" s="67"/>
      <c r="EP62" s="67"/>
      <c r="EQ62" s="67"/>
      <c r="ER62" s="67"/>
      <c r="ES62" s="67"/>
      <c r="ET62" s="67"/>
      <c r="EU62" s="67"/>
      <c r="EV62" s="67"/>
      <c r="EW62" s="67"/>
      <c r="EX62" s="67"/>
      <c r="EY62" s="67"/>
      <c r="EZ62" s="67"/>
      <c r="FA62" s="67"/>
      <c r="FB62" s="67"/>
      <c r="FC62" s="67"/>
      <c r="FD62" s="67"/>
      <c r="FE62" s="67"/>
      <c r="FF62" s="67"/>
      <c r="FG62" s="67"/>
      <c r="FH62" s="67"/>
      <c r="FI62" s="67"/>
      <c r="FJ62" s="67"/>
      <c r="FK62" s="67"/>
      <c r="FL62" s="67"/>
      <c r="FM62" s="67"/>
      <c r="FN62" s="67"/>
      <c r="FO62" s="67"/>
      <c r="FP62" s="67"/>
      <c r="FQ62" s="67"/>
      <c r="FR62" s="67"/>
      <c r="FS62" s="67"/>
      <c r="FT62" s="67"/>
      <c r="FU62" s="67"/>
      <c r="FV62" s="67"/>
      <c r="FW62" s="67"/>
      <c r="FX62" s="67"/>
      <c r="FY62" s="67"/>
      <c r="FZ62" s="67"/>
      <c r="GA62" s="67"/>
      <c r="GB62" s="67"/>
      <c r="GC62" s="67"/>
      <c r="GD62" s="67"/>
      <c r="GE62" s="67"/>
      <c r="GF62" s="67"/>
      <c r="GG62" s="67"/>
      <c r="GH62" s="67"/>
      <c r="GI62" s="67"/>
      <c r="GJ62" s="67"/>
      <c r="GK62" s="67"/>
      <c r="GL62" s="67"/>
      <c r="GM62" s="67"/>
      <c r="GN62" s="67"/>
      <c r="GO62" s="67"/>
      <c r="GP62" s="67"/>
      <c r="GQ62" s="67"/>
      <c r="GR62" s="67"/>
      <c r="GS62" s="67"/>
      <c r="GT62" s="67"/>
      <c r="GU62" s="67"/>
      <c r="GV62" s="67"/>
      <c r="GW62" s="67"/>
      <c r="GX62" s="67"/>
      <c r="GY62" s="67"/>
      <c r="GZ62" s="67"/>
      <c r="HA62" s="67"/>
      <c r="HB62" s="67"/>
      <c r="HC62" s="67"/>
      <c r="HD62" s="67"/>
      <c r="HE62" s="67"/>
      <c r="HF62" s="67"/>
      <c r="HG62" s="67"/>
      <c r="HH62" s="67"/>
      <c r="HI62" s="67"/>
      <c r="HJ62" s="67"/>
      <c r="HK62" s="67"/>
      <c r="HL62" s="67"/>
      <c r="HM62" s="67"/>
      <c r="HN62" s="67"/>
      <c r="HO62" s="67"/>
      <c r="HP62" s="67"/>
      <c r="HQ62" s="67"/>
      <c r="HR62" s="67"/>
      <c r="HS62" s="67"/>
      <c r="HT62" s="67"/>
      <c r="HU62" s="67"/>
      <c r="HV62" s="67"/>
      <c r="HW62" s="67"/>
      <c r="HX62" s="67"/>
      <c r="HY62" s="67"/>
      <c r="HZ62" s="67"/>
      <c r="IA62" s="67"/>
      <c r="IB62" s="67"/>
      <c r="IC62" s="67"/>
      <c r="ID62" s="67"/>
      <c r="IE62" s="67"/>
      <c r="IF62" s="67"/>
      <c r="IG62" s="67"/>
      <c r="IH62" s="67"/>
      <c r="II62" s="67"/>
      <c r="IJ62" s="67"/>
      <c r="IK62" s="67"/>
      <c r="IL62" s="67"/>
      <c r="IM62" s="67"/>
      <c r="IN62" s="67"/>
      <c r="IO62" s="67"/>
      <c r="IP62" s="67"/>
      <c r="IQ62" s="67"/>
      <c r="IR62" s="67"/>
      <c r="IS62" s="67"/>
      <c r="IT62" s="67"/>
      <c r="IU62" s="67"/>
      <c r="IV62" s="67"/>
    </row>
    <row r="63" spans="1:256" s="4" customFormat="1" ht="12.95" customHeight="1" x14ac:dyDescent="0.25">
      <c r="A63" s="1" t="s">
        <v>273</v>
      </c>
      <c r="B63" s="2"/>
      <c r="C63" s="3">
        <v>210034347</v>
      </c>
      <c r="D63" s="2" t="s">
        <v>564</v>
      </c>
      <c r="E63" s="3">
        <v>20102174</v>
      </c>
      <c r="F63" s="2"/>
      <c r="G63" s="2" t="s">
        <v>561</v>
      </c>
      <c r="H63" s="2" t="s">
        <v>553</v>
      </c>
      <c r="I63" s="2" t="s">
        <v>562</v>
      </c>
      <c r="J63" s="2" t="s">
        <v>401</v>
      </c>
      <c r="K63" s="1" t="s">
        <v>121</v>
      </c>
      <c r="L63" s="2"/>
      <c r="M63" s="1" t="s">
        <v>120</v>
      </c>
      <c r="N63" s="1" t="s">
        <v>122</v>
      </c>
      <c r="O63" s="2" t="s">
        <v>123</v>
      </c>
      <c r="P63" s="1" t="s">
        <v>230</v>
      </c>
      <c r="Q63" s="2" t="s">
        <v>112</v>
      </c>
      <c r="R63" s="1" t="s">
        <v>122</v>
      </c>
      <c r="S63" s="2" t="s">
        <v>127</v>
      </c>
      <c r="T63" s="2" t="s">
        <v>124</v>
      </c>
      <c r="U63" s="1">
        <v>60</v>
      </c>
      <c r="V63" s="2" t="s">
        <v>125</v>
      </c>
      <c r="W63" s="1"/>
      <c r="X63" s="1"/>
      <c r="Y63" s="1"/>
      <c r="Z63" s="27"/>
      <c r="AA63" s="2">
        <v>90</v>
      </c>
      <c r="AB63" s="2">
        <v>10</v>
      </c>
      <c r="AC63" s="25" t="s">
        <v>128</v>
      </c>
      <c r="AD63" s="2" t="s">
        <v>113</v>
      </c>
      <c r="AE63" s="25">
        <v>6</v>
      </c>
      <c r="AF63" s="10">
        <v>1640</v>
      </c>
      <c r="AG63" s="10">
        <v>9840</v>
      </c>
      <c r="AH63" s="10">
        <v>11020.8</v>
      </c>
      <c r="AI63" s="25"/>
      <c r="AJ63" s="10"/>
      <c r="AK63" s="10"/>
      <c r="AL63" s="1" t="s">
        <v>114</v>
      </c>
      <c r="AM63" s="2"/>
      <c r="AN63" s="2"/>
      <c r="AO63" s="2"/>
      <c r="AP63" s="2"/>
      <c r="AQ63" s="2" t="s">
        <v>565</v>
      </c>
      <c r="AR63" s="2"/>
      <c r="AS63" s="2"/>
      <c r="AT63" s="2"/>
      <c r="AU63" s="2"/>
      <c r="AV63" s="2"/>
      <c r="AW63" s="2"/>
      <c r="AX63" s="1" t="s">
        <v>99</v>
      </c>
      <c r="AY63" s="1" t="s">
        <v>393</v>
      </c>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c r="EO63" s="68"/>
      <c r="EP63" s="68"/>
      <c r="EQ63" s="68"/>
      <c r="ER63" s="68"/>
      <c r="ES63" s="68"/>
      <c r="ET63" s="68"/>
      <c r="EU63" s="68"/>
      <c r="EV63" s="68"/>
      <c r="EW63" s="68"/>
      <c r="EX63" s="68"/>
      <c r="EY63" s="68"/>
      <c r="EZ63" s="68"/>
      <c r="FA63" s="68"/>
      <c r="FB63" s="68"/>
      <c r="FC63" s="68"/>
      <c r="FD63" s="68"/>
      <c r="FE63" s="68"/>
      <c r="FF63" s="68"/>
      <c r="FG63" s="68"/>
      <c r="FH63" s="68"/>
      <c r="FI63" s="68"/>
      <c r="FJ63" s="68"/>
      <c r="FK63" s="68"/>
      <c r="FL63" s="68"/>
      <c r="FM63" s="68"/>
      <c r="FN63" s="68"/>
      <c r="FO63" s="68"/>
      <c r="FP63" s="68"/>
      <c r="FQ63" s="68"/>
      <c r="FR63" s="68"/>
      <c r="FS63" s="68"/>
      <c r="FT63" s="68"/>
      <c r="FU63" s="68"/>
      <c r="FV63" s="68"/>
      <c r="FW63" s="68"/>
      <c r="FX63" s="68"/>
      <c r="FY63" s="68"/>
      <c r="FZ63" s="68"/>
      <c r="GA63" s="68"/>
      <c r="GB63" s="68"/>
      <c r="GC63" s="68"/>
      <c r="GD63" s="68"/>
      <c r="GE63" s="68"/>
      <c r="GF63" s="68"/>
      <c r="GG63" s="68"/>
      <c r="GH63" s="68"/>
      <c r="GI63" s="68"/>
      <c r="GJ63" s="68"/>
      <c r="GK63" s="68"/>
      <c r="GL63" s="68"/>
      <c r="GM63" s="68"/>
      <c r="GN63" s="68"/>
      <c r="GO63" s="68"/>
      <c r="GP63" s="68"/>
      <c r="GQ63" s="68"/>
      <c r="GR63" s="68"/>
      <c r="GS63" s="68"/>
      <c r="GT63" s="68"/>
      <c r="GU63" s="68"/>
      <c r="GV63" s="68"/>
      <c r="GW63" s="68"/>
      <c r="GX63" s="68"/>
      <c r="GY63" s="68"/>
      <c r="GZ63" s="68"/>
      <c r="HA63" s="68"/>
      <c r="HB63" s="68"/>
      <c r="HC63" s="68"/>
      <c r="HD63" s="68"/>
      <c r="HE63" s="68"/>
      <c r="HF63" s="68"/>
      <c r="HG63" s="68"/>
      <c r="HH63" s="68"/>
      <c r="HI63" s="68"/>
      <c r="HJ63" s="68"/>
      <c r="HK63" s="68"/>
      <c r="HL63" s="68"/>
      <c r="HM63" s="68"/>
      <c r="HN63" s="68"/>
      <c r="HO63" s="68"/>
      <c r="HP63" s="68"/>
      <c r="HQ63" s="68"/>
      <c r="HR63" s="68"/>
      <c r="HS63" s="68"/>
      <c r="HT63" s="68"/>
      <c r="HU63" s="68"/>
      <c r="HV63" s="68"/>
      <c r="HW63" s="68"/>
      <c r="HX63" s="68"/>
      <c r="HY63" s="68"/>
      <c r="HZ63" s="68"/>
      <c r="IA63" s="68"/>
      <c r="IB63" s="68"/>
      <c r="IC63" s="68"/>
      <c r="ID63" s="68"/>
      <c r="IE63" s="68"/>
      <c r="IF63" s="68"/>
      <c r="IG63" s="68"/>
      <c r="IH63" s="68"/>
      <c r="II63" s="68"/>
      <c r="IJ63" s="68"/>
      <c r="IK63" s="68"/>
      <c r="IL63" s="68"/>
      <c r="IM63" s="68"/>
      <c r="IN63" s="68"/>
      <c r="IO63" s="68"/>
      <c r="IP63" s="68"/>
      <c r="IQ63" s="68"/>
      <c r="IR63" s="68"/>
      <c r="IS63" s="68"/>
      <c r="IT63" s="68"/>
      <c r="IU63" s="68"/>
      <c r="IV63" s="68"/>
    </row>
    <row r="64" spans="1:256" s="4" customFormat="1" ht="12.95" customHeight="1" x14ac:dyDescent="0.25">
      <c r="A64" s="1" t="s">
        <v>273</v>
      </c>
      <c r="B64" s="2"/>
      <c r="C64" s="3">
        <v>210024130</v>
      </c>
      <c r="D64" s="2" t="s">
        <v>566</v>
      </c>
      <c r="E64" s="3">
        <v>20101900</v>
      </c>
      <c r="F64" s="2"/>
      <c r="G64" s="2" t="s">
        <v>567</v>
      </c>
      <c r="H64" s="2" t="s">
        <v>568</v>
      </c>
      <c r="I64" s="2" t="s">
        <v>569</v>
      </c>
      <c r="J64" s="2" t="s">
        <v>401</v>
      </c>
      <c r="K64" s="1" t="s">
        <v>121</v>
      </c>
      <c r="L64" s="2"/>
      <c r="M64" s="1" t="s">
        <v>120</v>
      </c>
      <c r="N64" s="1" t="s">
        <v>122</v>
      </c>
      <c r="O64" s="2" t="s">
        <v>123</v>
      </c>
      <c r="P64" s="1" t="s">
        <v>230</v>
      </c>
      <c r="Q64" s="2" t="s">
        <v>112</v>
      </c>
      <c r="R64" s="1" t="s">
        <v>122</v>
      </c>
      <c r="S64" s="2" t="s">
        <v>127</v>
      </c>
      <c r="T64" s="2" t="s">
        <v>124</v>
      </c>
      <c r="U64" s="1">
        <v>60</v>
      </c>
      <c r="V64" s="2" t="s">
        <v>125</v>
      </c>
      <c r="W64" s="1"/>
      <c r="X64" s="1"/>
      <c r="Y64" s="1"/>
      <c r="Z64" s="27"/>
      <c r="AA64" s="2">
        <v>90</v>
      </c>
      <c r="AB64" s="2">
        <v>10</v>
      </c>
      <c r="AC64" s="25" t="s">
        <v>570</v>
      </c>
      <c r="AD64" s="2" t="s">
        <v>113</v>
      </c>
      <c r="AE64" s="25">
        <v>1200</v>
      </c>
      <c r="AF64" s="10">
        <v>177.53</v>
      </c>
      <c r="AG64" s="10">
        <v>213036</v>
      </c>
      <c r="AH64" s="10">
        <v>238600.32000000001</v>
      </c>
      <c r="AI64" s="25"/>
      <c r="AJ64" s="10"/>
      <c r="AK64" s="10"/>
      <c r="AL64" s="1" t="s">
        <v>114</v>
      </c>
      <c r="AM64" s="2"/>
      <c r="AN64" s="2"/>
      <c r="AO64" s="2"/>
      <c r="AP64" s="2"/>
      <c r="AQ64" s="2" t="s">
        <v>571</v>
      </c>
      <c r="AR64" s="2"/>
      <c r="AS64" s="2"/>
      <c r="AT64" s="2"/>
      <c r="AU64" s="2"/>
      <c r="AV64" s="2"/>
      <c r="AW64" s="2"/>
      <c r="AX64" s="1" t="s">
        <v>99</v>
      </c>
      <c r="AY64" s="1" t="s">
        <v>393</v>
      </c>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c r="EO64" s="68"/>
      <c r="EP64" s="68"/>
      <c r="EQ64" s="68"/>
      <c r="ER64" s="68"/>
      <c r="ES64" s="68"/>
      <c r="ET64" s="68"/>
      <c r="EU64" s="68"/>
      <c r="EV64" s="68"/>
      <c r="EW64" s="68"/>
      <c r="EX64" s="68"/>
      <c r="EY64" s="68"/>
      <c r="EZ64" s="68"/>
      <c r="FA64" s="68"/>
      <c r="FB64" s="68"/>
      <c r="FC64" s="68"/>
      <c r="FD64" s="68"/>
      <c r="FE64" s="68"/>
      <c r="FF64" s="68"/>
      <c r="FG64" s="68"/>
      <c r="FH64" s="68"/>
      <c r="FI64" s="68"/>
      <c r="FJ64" s="68"/>
      <c r="FK64" s="68"/>
      <c r="FL64" s="68"/>
      <c r="FM64" s="68"/>
      <c r="FN64" s="68"/>
      <c r="FO64" s="68"/>
      <c r="FP64" s="68"/>
      <c r="FQ64" s="68"/>
      <c r="FR64" s="68"/>
      <c r="FS64" s="68"/>
      <c r="FT64" s="68"/>
      <c r="FU64" s="68"/>
      <c r="FV64" s="68"/>
      <c r="FW64" s="68"/>
      <c r="FX64" s="68"/>
      <c r="FY64" s="68"/>
      <c r="FZ64" s="68"/>
      <c r="GA64" s="68"/>
      <c r="GB64" s="68"/>
      <c r="GC64" s="68"/>
      <c r="GD64" s="68"/>
      <c r="GE64" s="68"/>
      <c r="GF64" s="68"/>
      <c r="GG64" s="68"/>
      <c r="GH64" s="68"/>
      <c r="GI64" s="68"/>
      <c r="GJ64" s="68"/>
      <c r="GK64" s="68"/>
      <c r="GL64" s="68"/>
      <c r="GM64" s="68"/>
      <c r="GN64" s="68"/>
      <c r="GO64" s="68"/>
      <c r="GP64" s="68"/>
      <c r="GQ64" s="68"/>
      <c r="GR64" s="68"/>
      <c r="GS64" s="68"/>
      <c r="GT64" s="68"/>
      <c r="GU64" s="68"/>
      <c r="GV64" s="68"/>
      <c r="GW64" s="68"/>
      <c r="GX64" s="68"/>
      <c r="GY64" s="68"/>
      <c r="GZ64" s="68"/>
      <c r="HA64" s="68"/>
      <c r="HB64" s="68"/>
      <c r="HC64" s="68"/>
      <c r="HD64" s="68"/>
      <c r="HE64" s="68"/>
      <c r="HF64" s="68"/>
      <c r="HG64" s="68"/>
      <c r="HH64" s="68"/>
      <c r="HI64" s="68"/>
      <c r="HJ64" s="68"/>
      <c r="HK64" s="68"/>
      <c r="HL64" s="68"/>
      <c r="HM64" s="68"/>
      <c r="HN64" s="68"/>
      <c r="HO64" s="68"/>
      <c r="HP64" s="68"/>
      <c r="HQ64" s="68"/>
      <c r="HR64" s="68"/>
      <c r="HS64" s="68"/>
      <c r="HT64" s="68"/>
      <c r="HU64" s="68"/>
      <c r="HV64" s="68"/>
      <c r="HW64" s="68"/>
      <c r="HX64" s="68"/>
      <c r="HY64" s="68"/>
      <c r="HZ64" s="68"/>
      <c r="IA64" s="68"/>
      <c r="IB64" s="68"/>
      <c r="IC64" s="68"/>
      <c r="ID64" s="68"/>
      <c r="IE64" s="68"/>
      <c r="IF64" s="68"/>
      <c r="IG64" s="68"/>
      <c r="IH64" s="68"/>
      <c r="II64" s="68"/>
      <c r="IJ64" s="68"/>
      <c r="IK64" s="68"/>
      <c r="IL64" s="68"/>
      <c r="IM64" s="68"/>
      <c r="IN64" s="68"/>
      <c r="IO64" s="68"/>
      <c r="IP64" s="68"/>
      <c r="IQ64" s="68"/>
      <c r="IR64" s="68"/>
      <c r="IS64" s="68"/>
      <c r="IT64" s="68"/>
      <c r="IU64" s="68"/>
      <c r="IV64" s="68"/>
    </row>
    <row r="65" spans="1:256" s="4" customFormat="1" ht="12.95" customHeight="1" x14ac:dyDescent="0.25">
      <c r="A65" s="1" t="s">
        <v>273</v>
      </c>
      <c r="B65" s="2"/>
      <c r="C65" s="3">
        <v>210014891</v>
      </c>
      <c r="D65" s="2" t="s">
        <v>572</v>
      </c>
      <c r="E65" s="3">
        <v>20101910</v>
      </c>
      <c r="F65" s="2"/>
      <c r="G65" s="2" t="s">
        <v>573</v>
      </c>
      <c r="H65" s="2" t="s">
        <v>574</v>
      </c>
      <c r="I65" s="2" t="s">
        <v>575</v>
      </c>
      <c r="J65" s="2" t="s">
        <v>401</v>
      </c>
      <c r="K65" s="1" t="s">
        <v>121</v>
      </c>
      <c r="L65" s="2"/>
      <c r="M65" s="1" t="s">
        <v>120</v>
      </c>
      <c r="N65" s="1" t="s">
        <v>122</v>
      </c>
      <c r="O65" s="2" t="s">
        <v>123</v>
      </c>
      <c r="P65" s="1" t="s">
        <v>230</v>
      </c>
      <c r="Q65" s="2" t="s">
        <v>112</v>
      </c>
      <c r="R65" s="1" t="s">
        <v>122</v>
      </c>
      <c r="S65" s="2" t="s">
        <v>127</v>
      </c>
      <c r="T65" s="2" t="s">
        <v>124</v>
      </c>
      <c r="U65" s="1">
        <v>60</v>
      </c>
      <c r="V65" s="2" t="s">
        <v>125</v>
      </c>
      <c r="W65" s="1"/>
      <c r="X65" s="1"/>
      <c r="Y65" s="1"/>
      <c r="Z65" s="27"/>
      <c r="AA65" s="2">
        <v>90</v>
      </c>
      <c r="AB65" s="2">
        <v>10</v>
      </c>
      <c r="AC65" s="25" t="s">
        <v>128</v>
      </c>
      <c r="AD65" s="2" t="s">
        <v>113</v>
      </c>
      <c r="AE65" s="25">
        <v>375</v>
      </c>
      <c r="AF65" s="10">
        <v>259.79000000000002</v>
      </c>
      <c r="AG65" s="10">
        <v>97421.25</v>
      </c>
      <c r="AH65" s="10">
        <v>109111.8</v>
      </c>
      <c r="AI65" s="25"/>
      <c r="AJ65" s="10"/>
      <c r="AK65" s="10"/>
      <c r="AL65" s="1" t="s">
        <v>114</v>
      </c>
      <c r="AM65" s="2"/>
      <c r="AN65" s="2"/>
      <c r="AO65" s="2"/>
      <c r="AP65" s="2"/>
      <c r="AQ65" s="2" t="s">
        <v>576</v>
      </c>
      <c r="AR65" s="2"/>
      <c r="AS65" s="2"/>
      <c r="AT65" s="2"/>
      <c r="AU65" s="2"/>
      <c r="AV65" s="2"/>
      <c r="AW65" s="2"/>
      <c r="AX65" s="1" t="s">
        <v>99</v>
      </c>
      <c r="AY65" s="1" t="s">
        <v>393</v>
      </c>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c r="EO65" s="68"/>
      <c r="EP65" s="68"/>
      <c r="EQ65" s="68"/>
      <c r="ER65" s="68"/>
      <c r="ES65" s="68"/>
      <c r="ET65" s="68"/>
      <c r="EU65" s="68"/>
      <c r="EV65" s="68"/>
      <c r="EW65" s="68"/>
      <c r="EX65" s="68"/>
      <c r="EY65" s="68"/>
      <c r="EZ65" s="68"/>
      <c r="FA65" s="68"/>
      <c r="FB65" s="68"/>
      <c r="FC65" s="68"/>
      <c r="FD65" s="68"/>
      <c r="FE65" s="68"/>
      <c r="FF65" s="68"/>
      <c r="FG65" s="68"/>
      <c r="FH65" s="68"/>
      <c r="FI65" s="68"/>
      <c r="FJ65" s="68"/>
      <c r="FK65" s="68"/>
      <c r="FL65" s="68"/>
      <c r="FM65" s="68"/>
      <c r="FN65" s="68"/>
      <c r="FO65" s="68"/>
      <c r="FP65" s="68"/>
      <c r="FQ65" s="68"/>
      <c r="FR65" s="68"/>
      <c r="FS65" s="68"/>
      <c r="FT65" s="68"/>
      <c r="FU65" s="68"/>
      <c r="FV65" s="68"/>
      <c r="FW65" s="68"/>
      <c r="FX65" s="68"/>
      <c r="FY65" s="68"/>
      <c r="FZ65" s="68"/>
      <c r="GA65" s="68"/>
      <c r="GB65" s="68"/>
      <c r="GC65" s="68"/>
      <c r="GD65" s="68"/>
      <c r="GE65" s="68"/>
      <c r="GF65" s="68"/>
      <c r="GG65" s="68"/>
      <c r="GH65" s="68"/>
      <c r="GI65" s="68"/>
      <c r="GJ65" s="68"/>
      <c r="GK65" s="68"/>
      <c r="GL65" s="68"/>
      <c r="GM65" s="68"/>
      <c r="GN65" s="68"/>
      <c r="GO65" s="68"/>
      <c r="GP65" s="68"/>
      <c r="GQ65" s="68"/>
      <c r="GR65" s="68"/>
      <c r="GS65" s="68"/>
      <c r="GT65" s="68"/>
      <c r="GU65" s="68"/>
      <c r="GV65" s="68"/>
      <c r="GW65" s="68"/>
      <c r="GX65" s="68"/>
      <c r="GY65" s="68"/>
      <c r="GZ65" s="68"/>
      <c r="HA65" s="68"/>
      <c r="HB65" s="68"/>
      <c r="HC65" s="68"/>
      <c r="HD65" s="68"/>
      <c r="HE65" s="68"/>
      <c r="HF65" s="68"/>
      <c r="HG65" s="68"/>
      <c r="HH65" s="68"/>
      <c r="HI65" s="68"/>
      <c r="HJ65" s="68"/>
      <c r="HK65" s="68"/>
      <c r="HL65" s="68"/>
      <c r="HM65" s="68"/>
      <c r="HN65" s="68"/>
      <c r="HO65" s="68"/>
      <c r="HP65" s="68"/>
      <c r="HQ65" s="68"/>
      <c r="HR65" s="68"/>
      <c r="HS65" s="68"/>
      <c r="HT65" s="68"/>
      <c r="HU65" s="68"/>
      <c r="HV65" s="68"/>
      <c r="HW65" s="68"/>
      <c r="HX65" s="68"/>
      <c r="HY65" s="68"/>
      <c r="HZ65" s="68"/>
      <c r="IA65" s="68"/>
      <c r="IB65" s="68"/>
      <c r="IC65" s="68"/>
      <c r="ID65" s="68"/>
      <c r="IE65" s="68"/>
      <c r="IF65" s="68"/>
      <c r="IG65" s="68"/>
      <c r="IH65" s="68"/>
      <c r="II65" s="68"/>
      <c r="IJ65" s="68"/>
      <c r="IK65" s="68"/>
      <c r="IL65" s="68"/>
      <c r="IM65" s="68"/>
      <c r="IN65" s="68"/>
      <c r="IO65" s="68"/>
      <c r="IP65" s="68"/>
      <c r="IQ65" s="68"/>
      <c r="IR65" s="68"/>
      <c r="IS65" s="68"/>
      <c r="IT65" s="68"/>
      <c r="IU65" s="68"/>
      <c r="IV65" s="68"/>
    </row>
    <row r="66" spans="1:256" s="4" customFormat="1" ht="12.95" customHeight="1" x14ac:dyDescent="0.25">
      <c r="A66" s="1" t="s">
        <v>273</v>
      </c>
      <c r="B66" s="2"/>
      <c r="C66" s="3">
        <v>210035403</v>
      </c>
      <c r="D66" s="2" t="s">
        <v>577</v>
      </c>
      <c r="E66" s="3">
        <v>20102698</v>
      </c>
      <c r="F66" s="2"/>
      <c r="G66" s="2" t="s">
        <v>578</v>
      </c>
      <c r="H66" s="2" t="s">
        <v>579</v>
      </c>
      <c r="I66" s="2" t="s">
        <v>580</v>
      </c>
      <c r="J66" s="2" t="s">
        <v>401</v>
      </c>
      <c r="K66" s="1" t="s">
        <v>121</v>
      </c>
      <c r="L66" s="2"/>
      <c r="M66" s="1" t="s">
        <v>120</v>
      </c>
      <c r="N66" s="1" t="s">
        <v>122</v>
      </c>
      <c r="O66" s="2" t="s">
        <v>123</v>
      </c>
      <c r="P66" s="1" t="s">
        <v>230</v>
      </c>
      <c r="Q66" s="2" t="s">
        <v>112</v>
      </c>
      <c r="R66" s="1" t="s">
        <v>122</v>
      </c>
      <c r="S66" s="2" t="s">
        <v>127</v>
      </c>
      <c r="T66" s="2" t="s">
        <v>124</v>
      </c>
      <c r="U66" s="1">
        <v>60</v>
      </c>
      <c r="V66" s="2" t="s">
        <v>125</v>
      </c>
      <c r="W66" s="1"/>
      <c r="X66" s="1"/>
      <c r="Y66" s="1"/>
      <c r="Z66" s="27"/>
      <c r="AA66" s="2">
        <v>90</v>
      </c>
      <c r="AB66" s="2">
        <v>10</v>
      </c>
      <c r="AC66" s="25" t="s">
        <v>128</v>
      </c>
      <c r="AD66" s="2" t="s">
        <v>113</v>
      </c>
      <c r="AE66" s="25">
        <v>1</v>
      </c>
      <c r="AF66" s="10">
        <v>58229.760000000002</v>
      </c>
      <c r="AG66" s="10">
        <v>58229.760000000002</v>
      </c>
      <c r="AH66" s="10">
        <v>65217.33</v>
      </c>
      <c r="AI66" s="25"/>
      <c r="AJ66" s="10"/>
      <c r="AK66" s="10"/>
      <c r="AL66" s="1" t="s">
        <v>114</v>
      </c>
      <c r="AM66" s="2"/>
      <c r="AN66" s="2"/>
      <c r="AO66" s="2"/>
      <c r="AP66" s="2"/>
      <c r="AQ66" s="2" t="s">
        <v>581</v>
      </c>
      <c r="AR66" s="2"/>
      <c r="AS66" s="2"/>
      <c r="AT66" s="2"/>
      <c r="AU66" s="2"/>
      <c r="AV66" s="2"/>
      <c r="AW66" s="2"/>
      <c r="AX66" s="1" t="s">
        <v>99</v>
      </c>
      <c r="AY66" s="1" t="s">
        <v>393</v>
      </c>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c r="EO66" s="68"/>
      <c r="EP66" s="68"/>
      <c r="EQ66" s="68"/>
      <c r="ER66" s="68"/>
      <c r="ES66" s="68"/>
      <c r="ET66" s="68"/>
      <c r="EU66" s="68"/>
      <c r="EV66" s="68"/>
      <c r="EW66" s="68"/>
      <c r="EX66" s="68"/>
      <c r="EY66" s="68"/>
      <c r="EZ66" s="68"/>
      <c r="FA66" s="68"/>
      <c r="FB66" s="68"/>
      <c r="FC66" s="68"/>
      <c r="FD66" s="68"/>
      <c r="FE66" s="68"/>
      <c r="FF66" s="68"/>
      <c r="FG66" s="68"/>
      <c r="FH66" s="68"/>
      <c r="FI66" s="68"/>
      <c r="FJ66" s="68"/>
      <c r="FK66" s="68"/>
      <c r="FL66" s="68"/>
      <c r="FM66" s="68"/>
      <c r="FN66" s="68"/>
      <c r="FO66" s="68"/>
      <c r="FP66" s="68"/>
      <c r="FQ66" s="68"/>
      <c r="FR66" s="68"/>
      <c r="FS66" s="68"/>
      <c r="FT66" s="68"/>
      <c r="FU66" s="68"/>
      <c r="FV66" s="68"/>
      <c r="FW66" s="68"/>
      <c r="FX66" s="68"/>
      <c r="FY66" s="68"/>
      <c r="FZ66" s="68"/>
      <c r="GA66" s="68"/>
      <c r="GB66" s="68"/>
      <c r="GC66" s="68"/>
      <c r="GD66" s="68"/>
      <c r="GE66" s="68"/>
      <c r="GF66" s="68"/>
      <c r="GG66" s="68"/>
      <c r="GH66" s="68"/>
      <c r="GI66" s="68"/>
      <c r="GJ66" s="68"/>
      <c r="GK66" s="68"/>
      <c r="GL66" s="68"/>
      <c r="GM66" s="68"/>
      <c r="GN66" s="68"/>
      <c r="GO66" s="68"/>
      <c r="GP66" s="68"/>
      <c r="GQ66" s="68"/>
      <c r="GR66" s="68"/>
      <c r="GS66" s="68"/>
      <c r="GT66" s="68"/>
      <c r="GU66" s="68"/>
      <c r="GV66" s="68"/>
      <c r="GW66" s="68"/>
      <c r="GX66" s="68"/>
      <c r="GY66" s="68"/>
      <c r="GZ66" s="68"/>
      <c r="HA66" s="68"/>
      <c r="HB66" s="68"/>
      <c r="HC66" s="68"/>
      <c r="HD66" s="68"/>
      <c r="HE66" s="68"/>
      <c r="HF66" s="68"/>
      <c r="HG66" s="68"/>
      <c r="HH66" s="68"/>
      <c r="HI66" s="68"/>
      <c r="HJ66" s="68"/>
      <c r="HK66" s="68"/>
      <c r="HL66" s="68"/>
      <c r="HM66" s="68"/>
      <c r="HN66" s="68"/>
      <c r="HO66" s="68"/>
      <c r="HP66" s="68"/>
      <c r="HQ66" s="68"/>
      <c r="HR66" s="68"/>
      <c r="HS66" s="68"/>
      <c r="HT66" s="68"/>
      <c r="HU66" s="68"/>
      <c r="HV66" s="68"/>
      <c r="HW66" s="68"/>
      <c r="HX66" s="68"/>
      <c r="HY66" s="68"/>
      <c r="HZ66" s="68"/>
      <c r="IA66" s="68"/>
      <c r="IB66" s="68"/>
      <c r="IC66" s="68"/>
      <c r="ID66" s="68"/>
      <c r="IE66" s="68"/>
      <c r="IF66" s="68"/>
      <c r="IG66" s="68"/>
      <c r="IH66" s="68"/>
      <c r="II66" s="68"/>
      <c r="IJ66" s="68"/>
      <c r="IK66" s="68"/>
      <c r="IL66" s="68"/>
      <c r="IM66" s="68"/>
      <c r="IN66" s="68"/>
      <c r="IO66" s="68"/>
      <c r="IP66" s="68"/>
      <c r="IQ66" s="68"/>
      <c r="IR66" s="68"/>
      <c r="IS66" s="68"/>
      <c r="IT66" s="68"/>
      <c r="IU66" s="68"/>
      <c r="IV66" s="68"/>
    </row>
    <row r="67" spans="1:256" s="4" customFormat="1" ht="12.95" customHeight="1" x14ac:dyDescent="0.25">
      <c r="A67" s="1" t="s">
        <v>273</v>
      </c>
      <c r="B67" s="2"/>
      <c r="C67" s="3">
        <v>150001409</v>
      </c>
      <c r="D67" s="2" t="s">
        <v>582</v>
      </c>
      <c r="E67" s="3">
        <v>20101970</v>
      </c>
      <c r="F67" s="2"/>
      <c r="G67" s="2" t="s">
        <v>583</v>
      </c>
      <c r="H67" s="2" t="s">
        <v>584</v>
      </c>
      <c r="I67" s="2" t="s">
        <v>585</v>
      </c>
      <c r="J67" s="2" t="s">
        <v>401</v>
      </c>
      <c r="K67" s="1" t="s">
        <v>121</v>
      </c>
      <c r="L67" s="2"/>
      <c r="M67" s="1" t="s">
        <v>120</v>
      </c>
      <c r="N67" s="1" t="s">
        <v>122</v>
      </c>
      <c r="O67" s="2" t="s">
        <v>123</v>
      </c>
      <c r="P67" s="1" t="s">
        <v>230</v>
      </c>
      <c r="Q67" s="2" t="s">
        <v>112</v>
      </c>
      <c r="R67" s="1" t="s">
        <v>122</v>
      </c>
      <c r="S67" s="2" t="s">
        <v>127</v>
      </c>
      <c r="T67" s="2" t="s">
        <v>124</v>
      </c>
      <c r="U67" s="1">
        <v>60</v>
      </c>
      <c r="V67" s="2" t="s">
        <v>125</v>
      </c>
      <c r="W67" s="1"/>
      <c r="X67" s="1"/>
      <c r="Y67" s="1"/>
      <c r="Z67" s="27"/>
      <c r="AA67" s="2">
        <v>90</v>
      </c>
      <c r="AB67" s="2">
        <v>10</v>
      </c>
      <c r="AC67" s="25" t="s">
        <v>128</v>
      </c>
      <c r="AD67" s="2" t="s">
        <v>113</v>
      </c>
      <c r="AE67" s="25">
        <v>1</v>
      </c>
      <c r="AF67" s="10">
        <v>218945.35</v>
      </c>
      <c r="AG67" s="10">
        <v>218945.35</v>
      </c>
      <c r="AH67" s="10">
        <v>245218.79</v>
      </c>
      <c r="AI67" s="25"/>
      <c r="AJ67" s="10"/>
      <c r="AK67" s="10"/>
      <c r="AL67" s="1" t="s">
        <v>114</v>
      </c>
      <c r="AM67" s="2"/>
      <c r="AN67" s="2"/>
      <c r="AO67" s="2"/>
      <c r="AP67" s="2"/>
      <c r="AQ67" s="2" t="s">
        <v>586</v>
      </c>
      <c r="AR67" s="2"/>
      <c r="AS67" s="2"/>
      <c r="AT67" s="2"/>
      <c r="AU67" s="2"/>
      <c r="AV67" s="2"/>
      <c r="AW67" s="2"/>
      <c r="AX67" s="1" t="s">
        <v>99</v>
      </c>
      <c r="AY67" s="1" t="s">
        <v>393</v>
      </c>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c r="EO67" s="68"/>
      <c r="EP67" s="68"/>
      <c r="EQ67" s="68"/>
      <c r="ER67" s="68"/>
      <c r="ES67" s="68"/>
      <c r="ET67" s="68"/>
      <c r="EU67" s="68"/>
      <c r="EV67" s="68"/>
      <c r="EW67" s="68"/>
      <c r="EX67" s="68"/>
      <c r="EY67" s="68"/>
      <c r="EZ67" s="68"/>
      <c r="FA67" s="68"/>
      <c r="FB67" s="68"/>
      <c r="FC67" s="68"/>
      <c r="FD67" s="68"/>
      <c r="FE67" s="68"/>
      <c r="FF67" s="68"/>
      <c r="FG67" s="68"/>
      <c r="FH67" s="68"/>
      <c r="FI67" s="68"/>
      <c r="FJ67" s="68"/>
      <c r="FK67" s="68"/>
      <c r="FL67" s="68"/>
      <c r="FM67" s="68"/>
      <c r="FN67" s="68"/>
      <c r="FO67" s="68"/>
      <c r="FP67" s="68"/>
      <c r="FQ67" s="68"/>
      <c r="FR67" s="68"/>
      <c r="FS67" s="68"/>
      <c r="FT67" s="68"/>
      <c r="FU67" s="68"/>
      <c r="FV67" s="68"/>
      <c r="FW67" s="68"/>
      <c r="FX67" s="68"/>
      <c r="FY67" s="68"/>
      <c r="FZ67" s="68"/>
      <c r="GA67" s="68"/>
      <c r="GB67" s="68"/>
      <c r="GC67" s="68"/>
      <c r="GD67" s="68"/>
      <c r="GE67" s="68"/>
      <c r="GF67" s="68"/>
      <c r="GG67" s="68"/>
      <c r="GH67" s="68"/>
      <c r="GI67" s="68"/>
      <c r="GJ67" s="68"/>
      <c r="GK67" s="68"/>
      <c r="GL67" s="68"/>
      <c r="GM67" s="68"/>
      <c r="GN67" s="68"/>
      <c r="GO67" s="68"/>
      <c r="GP67" s="68"/>
      <c r="GQ67" s="68"/>
      <c r="GR67" s="68"/>
      <c r="GS67" s="68"/>
      <c r="GT67" s="68"/>
      <c r="GU67" s="68"/>
      <c r="GV67" s="68"/>
      <c r="GW67" s="68"/>
      <c r="GX67" s="68"/>
      <c r="GY67" s="68"/>
      <c r="GZ67" s="68"/>
      <c r="HA67" s="68"/>
      <c r="HB67" s="68"/>
      <c r="HC67" s="68"/>
      <c r="HD67" s="68"/>
      <c r="HE67" s="68"/>
      <c r="HF67" s="68"/>
      <c r="HG67" s="68"/>
      <c r="HH67" s="68"/>
      <c r="HI67" s="68"/>
      <c r="HJ67" s="68"/>
      <c r="HK67" s="68"/>
      <c r="HL67" s="68"/>
      <c r="HM67" s="68"/>
      <c r="HN67" s="68"/>
      <c r="HO67" s="68"/>
      <c r="HP67" s="68"/>
      <c r="HQ67" s="68"/>
      <c r="HR67" s="68"/>
      <c r="HS67" s="68"/>
      <c r="HT67" s="68"/>
      <c r="HU67" s="68"/>
      <c r="HV67" s="68"/>
      <c r="HW67" s="68"/>
      <c r="HX67" s="68"/>
      <c r="HY67" s="68"/>
      <c r="HZ67" s="68"/>
      <c r="IA67" s="68"/>
      <c r="IB67" s="68"/>
      <c r="IC67" s="68"/>
      <c r="ID67" s="68"/>
      <c r="IE67" s="68"/>
      <c r="IF67" s="68"/>
      <c r="IG67" s="68"/>
      <c r="IH67" s="68"/>
      <c r="II67" s="68"/>
      <c r="IJ67" s="68"/>
      <c r="IK67" s="68"/>
      <c r="IL67" s="68"/>
      <c r="IM67" s="68"/>
      <c r="IN67" s="68"/>
      <c r="IO67" s="68"/>
      <c r="IP67" s="68"/>
      <c r="IQ67" s="68"/>
      <c r="IR67" s="68"/>
      <c r="IS67" s="68"/>
      <c r="IT67" s="68"/>
      <c r="IU67" s="68"/>
      <c r="IV67" s="68"/>
    </row>
    <row r="68" spans="1:256" s="4" customFormat="1" ht="12.95" customHeight="1" x14ac:dyDescent="0.25">
      <c r="A68" s="1" t="s">
        <v>273</v>
      </c>
      <c r="B68" s="2"/>
      <c r="C68" s="3">
        <v>210034741</v>
      </c>
      <c r="D68" s="2" t="s">
        <v>587</v>
      </c>
      <c r="E68" s="3">
        <v>20101983</v>
      </c>
      <c r="F68" s="2"/>
      <c r="G68" s="2" t="s">
        <v>588</v>
      </c>
      <c r="H68" s="2" t="s">
        <v>589</v>
      </c>
      <c r="I68" s="2" t="s">
        <v>590</v>
      </c>
      <c r="J68" s="2" t="s">
        <v>401</v>
      </c>
      <c r="K68" s="1" t="s">
        <v>121</v>
      </c>
      <c r="L68" s="2"/>
      <c r="M68" s="1" t="s">
        <v>120</v>
      </c>
      <c r="N68" s="1" t="s">
        <v>122</v>
      </c>
      <c r="O68" s="2" t="s">
        <v>123</v>
      </c>
      <c r="P68" s="1" t="s">
        <v>230</v>
      </c>
      <c r="Q68" s="2" t="s">
        <v>112</v>
      </c>
      <c r="R68" s="1" t="s">
        <v>122</v>
      </c>
      <c r="S68" s="2" t="s">
        <v>127</v>
      </c>
      <c r="T68" s="2" t="s">
        <v>124</v>
      </c>
      <c r="U68" s="1">
        <v>60</v>
      </c>
      <c r="V68" s="2" t="s">
        <v>125</v>
      </c>
      <c r="W68" s="1"/>
      <c r="X68" s="1"/>
      <c r="Y68" s="1"/>
      <c r="Z68" s="27"/>
      <c r="AA68" s="2">
        <v>90</v>
      </c>
      <c r="AB68" s="2">
        <v>10</v>
      </c>
      <c r="AC68" s="25" t="s">
        <v>128</v>
      </c>
      <c r="AD68" s="2" t="s">
        <v>113</v>
      </c>
      <c r="AE68" s="25">
        <v>10</v>
      </c>
      <c r="AF68" s="10">
        <v>1270</v>
      </c>
      <c r="AG68" s="10">
        <v>12700</v>
      </c>
      <c r="AH68" s="10">
        <v>14224</v>
      </c>
      <c r="AI68" s="25"/>
      <c r="AJ68" s="10"/>
      <c r="AK68" s="10"/>
      <c r="AL68" s="1" t="s">
        <v>114</v>
      </c>
      <c r="AM68" s="2"/>
      <c r="AN68" s="2"/>
      <c r="AO68" s="2"/>
      <c r="AP68" s="2"/>
      <c r="AQ68" s="2" t="s">
        <v>591</v>
      </c>
      <c r="AR68" s="2"/>
      <c r="AS68" s="2"/>
      <c r="AT68" s="2"/>
      <c r="AU68" s="2"/>
      <c r="AV68" s="2"/>
      <c r="AW68" s="2"/>
      <c r="AX68" s="1" t="s">
        <v>99</v>
      </c>
      <c r="AY68" s="1" t="s">
        <v>393</v>
      </c>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c r="EQ68" s="67"/>
      <c r="ER68" s="67"/>
      <c r="ES68" s="67"/>
      <c r="ET68" s="67"/>
      <c r="EU68" s="67"/>
      <c r="EV68" s="67"/>
      <c r="EW68" s="67"/>
      <c r="EX68" s="67"/>
      <c r="EY68" s="67"/>
      <c r="EZ68" s="67"/>
      <c r="FA68" s="67"/>
      <c r="FB68" s="67"/>
      <c r="FC68" s="67"/>
      <c r="FD68" s="67"/>
      <c r="FE68" s="67"/>
      <c r="FF68" s="67"/>
      <c r="FG68" s="67"/>
      <c r="FH68" s="67"/>
      <c r="FI68" s="67"/>
      <c r="FJ68" s="67"/>
      <c r="FK68" s="67"/>
      <c r="FL68" s="67"/>
      <c r="FM68" s="67"/>
      <c r="FN68" s="67"/>
      <c r="FO68" s="67"/>
      <c r="FP68" s="67"/>
      <c r="FQ68" s="67"/>
      <c r="FR68" s="67"/>
      <c r="FS68" s="67"/>
      <c r="FT68" s="67"/>
      <c r="FU68" s="67"/>
      <c r="FV68" s="67"/>
      <c r="FW68" s="67"/>
      <c r="FX68" s="67"/>
      <c r="FY68" s="67"/>
      <c r="FZ68" s="67"/>
      <c r="GA68" s="67"/>
      <c r="GB68" s="67"/>
      <c r="GC68" s="67"/>
      <c r="GD68" s="67"/>
      <c r="GE68" s="67"/>
      <c r="GF68" s="67"/>
      <c r="GG68" s="67"/>
      <c r="GH68" s="67"/>
      <c r="GI68" s="67"/>
      <c r="GJ68" s="67"/>
      <c r="GK68" s="67"/>
      <c r="GL68" s="67"/>
      <c r="GM68" s="67"/>
      <c r="GN68" s="67"/>
      <c r="GO68" s="67"/>
      <c r="GP68" s="67"/>
      <c r="GQ68" s="67"/>
      <c r="GR68" s="67"/>
      <c r="GS68" s="67"/>
      <c r="GT68" s="67"/>
      <c r="GU68" s="67"/>
      <c r="GV68" s="67"/>
      <c r="GW68" s="67"/>
      <c r="GX68" s="67"/>
      <c r="GY68" s="67"/>
      <c r="GZ68" s="67"/>
      <c r="HA68" s="67"/>
      <c r="HB68" s="67"/>
      <c r="HC68" s="67"/>
      <c r="HD68" s="67"/>
      <c r="HE68" s="67"/>
      <c r="HF68" s="67"/>
      <c r="HG68" s="67"/>
      <c r="HH68" s="67"/>
      <c r="HI68" s="67"/>
      <c r="HJ68" s="67"/>
      <c r="HK68" s="67"/>
      <c r="HL68" s="67"/>
      <c r="HM68" s="67"/>
      <c r="HN68" s="67"/>
      <c r="HO68" s="67"/>
      <c r="HP68" s="67"/>
      <c r="HQ68" s="67"/>
      <c r="HR68" s="67"/>
      <c r="HS68" s="67"/>
      <c r="HT68" s="67"/>
      <c r="HU68" s="67"/>
      <c r="HV68" s="67"/>
      <c r="HW68" s="67"/>
      <c r="HX68" s="67"/>
      <c r="HY68" s="67"/>
      <c r="HZ68" s="67"/>
      <c r="IA68" s="67"/>
      <c r="IB68" s="67"/>
      <c r="IC68" s="67"/>
      <c r="ID68" s="67"/>
      <c r="IE68" s="67"/>
      <c r="IF68" s="67"/>
      <c r="IG68" s="67"/>
      <c r="IH68" s="67"/>
      <c r="II68" s="67"/>
      <c r="IJ68" s="67"/>
      <c r="IK68" s="67"/>
      <c r="IL68" s="67"/>
      <c r="IM68" s="67"/>
      <c r="IN68" s="67"/>
      <c r="IO68" s="67"/>
      <c r="IP68" s="67"/>
      <c r="IQ68" s="67"/>
      <c r="IR68" s="67"/>
      <c r="IS68" s="67"/>
      <c r="IT68" s="67"/>
      <c r="IU68" s="67"/>
      <c r="IV68" s="67"/>
    </row>
    <row r="69" spans="1:256" s="4" customFormat="1" ht="12.95" customHeight="1" x14ac:dyDescent="0.25">
      <c r="A69" s="1" t="s">
        <v>273</v>
      </c>
      <c r="B69" s="2"/>
      <c r="C69" s="3">
        <v>120009894</v>
      </c>
      <c r="D69" s="2" t="s">
        <v>144</v>
      </c>
      <c r="E69" s="3">
        <v>20102019</v>
      </c>
      <c r="F69" s="2"/>
      <c r="G69" s="2" t="s">
        <v>592</v>
      </c>
      <c r="H69" s="2" t="s">
        <v>593</v>
      </c>
      <c r="I69" s="2" t="s">
        <v>594</v>
      </c>
      <c r="J69" s="2" t="s">
        <v>117</v>
      </c>
      <c r="K69" s="1" t="s">
        <v>121</v>
      </c>
      <c r="L69" s="2"/>
      <c r="M69" s="1" t="s">
        <v>120</v>
      </c>
      <c r="N69" s="1" t="s">
        <v>122</v>
      </c>
      <c r="O69" s="2" t="s">
        <v>123</v>
      </c>
      <c r="P69" s="1" t="s">
        <v>230</v>
      </c>
      <c r="Q69" s="2" t="s">
        <v>112</v>
      </c>
      <c r="R69" s="1" t="s">
        <v>122</v>
      </c>
      <c r="S69" s="2" t="s">
        <v>127</v>
      </c>
      <c r="T69" s="2" t="s">
        <v>124</v>
      </c>
      <c r="U69" s="1">
        <v>90</v>
      </c>
      <c r="V69" s="2" t="s">
        <v>125</v>
      </c>
      <c r="W69" s="1"/>
      <c r="X69" s="1"/>
      <c r="Y69" s="1"/>
      <c r="Z69" s="27"/>
      <c r="AA69" s="2">
        <v>90</v>
      </c>
      <c r="AB69" s="2">
        <v>10</v>
      </c>
      <c r="AC69" s="25" t="s">
        <v>126</v>
      </c>
      <c r="AD69" s="2" t="s">
        <v>113</v>
      </c>
      <c r="AE69" s="25">
        <v>1</v>
      </c>
      <c r="AF69" s="10">
        <v>13492896</v>
      </c>
      <c r="AG69" s="10">
        <v>13492896</v>
      </c>
      <c r="AH69" s="10">
        <v>15112043.52</v>
      </c>
      <c r="AI69" s="25"/>
      <c r="AJ69" s="10"/>
      <c r="AK69" s="10"/>
      <c r="AL69" s="1" t="s">
        <v>114</v>
      </c>
      <c r="AM69" s="2"/>
      <c r="AN69" s="2"/>
      <c r="AO69" s="2"/>
      <c r="AP69" s="2"/>
      <c r="AQ69" s="2" t="s">
        <v>595</v>
      </c>
      <c r="AR69" s="2"/>
      <c r="AS69" s="2"/>
      <c r="AT69" s="2"/>
      <c r="AU69" s="2"/>
      <c r="AV69" s="2"/>
      <c r="AW69" s="2"/>
      <c r="AX69" s="1" t="s">
        <v>99</v>
      </c>
      <c r="AY69" s="1" t="s">
        <v>393</v>
      </c>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c r="EO69" s="67"/>
      <c r="EP69" s="67"/>
      <c r="EQ69" s="67"/>
      <c r="ER69" s="67"/>
      <c r="ES69" s="67"/>
      <c r="ET69" s="67"/>
      <c r="EU69" s="67"/>
      <c r="EV69" s="67"/>
      <c r="EW69" s="67"/>
      <c r="EX69" s="67"/>
      <c r="EY69" s="67"/>
      <c r="EZ69" s="67"/>
      <c r="FA69" s="67"/>
      <c r="FB69" s="67"/>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c r="GU69" s="67"/>
      <c r="GV69" s="67"/>
      <c r="GW69" s="67"/>
      <c r="GX69" s="67"/>
      <c r="GY69" s="67"/>
      <c r="GZ69" s="67"/>
      <c r="HA69" s="67"/>
      <c r="HB69" s="67"/>
      <c r="HC69" s="67"/>
      <c r="HD69" s="67"/>
      <c r="HE69" s="67"/>
      <c r="HF69" s="67"/>
      <c r="HG69" s="67"/>
      <c r="HH69" s="67"/>
      <c r="HI69" s="67"/>
      <c r="HJ69" s="67"/>
      <c r="HK69" s="67"/>
      <c r="HL69" s="67"/>
      <c r="HM69" s="67"/>
      <c r="HN69" s="67"/>
      <c r="HO69" s="67"/>
      <c r="HP69" s="67"/>
      <c r="HQ69" s="67"/>
      <c r="HR69" s="67"/>
      <c r="HS69" s="67"/>
      <c r="HT69" s="67"/>
      <c r="HU69" s="67"/>
      <c r="HV69" s="67"/>
      <c r="HW69" s="67"/>
      <c r="HX69" s="67"/>
      <c r="HY69" s="67"/>
      <c r="HZ69" s="67"/>
      <c r="IA69" s="67"/>
      <c r="IB69" s="67"/>
      <c r="IC69" s="67"/>
      <c r="ID69" s="67"/>
      <c r="IE69" s="67"/>
      <c r="IF69" s="67"/>
      <c r="IG69" s="67"/>
      <c r="IH69" s="67"/>
      <c r="II69" s="67"/>
      <c r="IJ69" s="67"/>
      <c r="IK69" s="67"/>
      <c r="IL69" s="67"/>
      <c r="IM69" s="67"/>
      <c r="IN69" s="67"/>
      <c r="IO69" s="67"/>
      <c r="IP69" s="67"/>
      <c r="IQ69" s="67"/>
      <c r="IR69" s="67"/>
      <c r="IS69" s="67"/>
      <c r="IT69" s="67"/>
      <c r="IU69" s="67"/>
      <c r="IV69" s="67"/>
    </row>
    <row r="70" spans="1:256" s="4" customFormat="1" ht="12.95" customHeight="1" x14ac:dyDescent="0.25">
      <c r="A70" s="1" t="s">
        <v>273</v>
      </c>
      <c r="B70" s="2"/>
      <c r="C70" s="3">
        <v>210024547</v>
      </c>
      <c r="D70" s="2" t="s">
        <v>596</v>
      </c>
      <c r="E70" s="3">
        <v>20102706</v>
      </c>
      <c r="F70" s="2"/>
      <c r="G70" s="2" t="s">
        <v>189</v>
      </c>
      <c r="H70" s="2" t="s">
        <v>597</v>
      </c>
      <c r="I70" s="2" t="s">
        <v>598</v>
      </c>
      <c r="J70" s="2" t="s">
        <v>401</v>
      </c>
      <c r="K70" s="1" t="s">
        <v>121</v>
      </c>
      <c r="L70" s="2"/>
      <c r="M70" s="1" t="s">
        <v>120</v>
      </c>
      <c r="N70" s="1" t="s">
        <v>122</v>
      </c>
      <c r="O70" s="2" t="s">
        <v>123</v>
      </c>
      <c r="P70" s="1" t="s">
        <v>230</v>
      </c>
      <c r="Q70" s="2" t="s">
        <v>112</v>
      </c>
      <c r="R70" s="1" t="s">
        <v>122</v>
      </c>
      <c r="S70" s="2" t="s">
        <v>127</v>
      </c>
      <c r="T70" s="2" t="s">
        <v>124</v>
      </c>
      <c r="U70" s="1">
        <v>60</v>
      </c>
      <c r="V70" s="2" t="s">
        <v>125</v>
      </c>
      <c r="W70" s="1"/>
      <c r="X70" s="1"/>
      <c r="Y70" s="1"/>
      <c r="Z70" s="27"/>
      <c r="AA70" s="2">
        <v>90</v>
      </c>
      <c r="AB70" s="2">
        <v>10</v>
      </c>
      <c r="AC70" s="25" t="s">
        <v>128</v>
      </c>
      <c r="AD70" s="2" t="s">
        <v>113</v>
      </c>
      <c r="AE70" s="25">
        <v>10</v>
      </c>
      <c r="AF70" s="10">
        <v>5913</v>
      </c>
      <c r="AG70" s="10">
        <v>59130</v>
      </c>
      <c r="AH70" s="10">
        <v>66225.600000000006</v>
      </c>
      <c r="AI70" s="25"/>
      <c r="AJ70" s="10"/>
      <c r="AK70" s="10"/>
      <c r="AL70" s="1" t="s">
        <v>114</v>
      </c>
      <c r="AM70" s="2"/>
      <c r="AN70" s="2"/>
      <c r="AO70" s="2"/>
      <c r="AP70" s="2"/>
      <c r="AQ70" s="2" t="s">
        <v>599</v>
      </c>
      <c r="AR70" s="2"/>
      <c r="AS70" s="2"/>
      <c r="AT70" s="2"/>
      <c r="AU70" s="2"/>
      <c r="AV70" s="2"/>
      <c r="AW70" s="2"/>
      <c r="AX70" s="1" t="s">
        <v>99</v>
      </c>
      <c r="AY70" s="1" t="s">
        <v>393</v>
      </c>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c r="EO70" s="67"/>
      <c r="EP70" s="67"/>
      <c r="EQ70" s="67"/>
      <c r="ER70" s="67"/>
      <c r="ES70" s="67"/>
      <c r="ET70" s="67"/>
      <c r="EU70" s="67"/>
      <c r="EV70" s="67"/>
      <c r="EW70" s="67"/>
      <c r="EX70" s="67"/>
      <c r="EY70" s="67"/>
      <c r="EZ70" s="67"/>
      <c r="FA70" s="67"/>
      <c r="FB70" s="67"/>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c r="GU70" s="67"/>
      <c r="GV70" s="67"/>
      <c r="GW70" s="67"/>
      <c r="GX70" s="67"/>
      <c r="GY70" s="67"/>
      <c r="GZ70" s="67"/>
      <c r="HA70" s="67"/>
      <c r="HB70" s="67"/>
      <c r="HC70" s="67"/>
      <c r="HD70" s="67"/>
      <c r="HE70" s="67"/>
      <c r="HF70" s="67"/>
      <c r="HG70" s="67"/>
      <c r="HH70" s="67"/>
      <c r="HI70" s="67"/>
      <c r="HJ70" s="67"/>
      <c r="HK70" s="67"/>
      <c r="HL70" s="67"/>
      <c r="HM70" s="67"/>
      <c r="HN70" s="67"/>
      <c r="HO70" s="67"/>
      <c r="HP70" s="67"/>
      <c r="HQ70" s="67"/>
      <c r="HR70" s="67"/>
      <c r="HS70" s="67"/>
      <c r="HT70" s="67"/>
      <c r="HU70" s="67"/>
      <c r="HV70" s="67"/>
      <c r="HW70" s="67"/>
      <c r="HX70" s="67"/>
      <c r="HY70" s="67"/>
      <c r="HZ70" s="67"/>
      <c r="IA70" s="67"/>
      <c r="IB70" s="67"/>
      <c r="IC70" s="67"/>
      <c r="ID70" s="67"/>
      <c r="IE70" s="67"/>
      <c r="IF70" s="67"/>
      <c r="IG70" s="67"/>
      <c r="IH70" s="67"/>
      <c r="II70" s="67"/>
      <c r="IJ70" s="67"/>
      <c r="IK70" s="67"/>
      <c r="IL70" s="67"/>
      <c r="IM70" s="67"/>
      <c r="IN70" s="67"/>
      <c r="IO70" s="67"/>
      <c r="IP70" s="67"/>
      <c r="IQ70" s="67"/>
      <c r="IR70" s="67"/>
      <c r="IS70" s="67"/>
      <c r="IT70" s="67"/>
      <c r="IU70" s="67"/>
      <c r="IV70" s="67"/>
    </row>
    <row r="71" spans="1:256" s="15" customFormat="1" ht="12.95" customHeight="1" x14ac:dyDescent="0.25">
      <c r="A71" s="1" t="s">
        <v>1067</v>
      </c>
      <c r="B71" s="2"/>
      <c r="C71" s="1" t="s">
        <v>1109</v>
      </c>
      <c r="D71" s="2" t="s">
        <v>1065</v>
      </c>
      <c r="E71" s="1" t="s">
        <v>1110</v>
      </c>
      <c r="F71" s="40"/>
      <c r="G71" s="2" t="s">
        <v>206</v>
      </c>
      <c r="H71" s="2" t="s">
        <v>1111</v>
      </c>
      <c r="I71" s="2" t="s">
        <v>1112</v>
      </c>
      <c r="J71" s="2" t="s">
        <v>117</v>
      </c>
      <c r="K71" s="1" t="s">
        <v>121</v>
      </c>
      <c r="L71" s="2"/>
      <c r="M71" s="1" t="s">
        <v>120</v>
      </c>
      <c r="N71" s="1" t="s">
        <v>122</v>
      </c>
      <c r="O71" s="2" t="s">
        <v>123</v>
      </c>
      <c r="P71" s="1" t="s">
        <v>360</v>
      </c>
      <c r="Q71" s="2" t="s">
        <v>112</v>
      </c>
      <c r="R71" s="1" t="s">
        <v>122</v>
      </c>
      <c r="S71" s="2" t="s">
        <v>127</v>
      </c>
      <c r="T71" s="2" t="s">
        <v>124</v>
      </c>
      <c r="U71" s="1">
        <v>90</v>
      </c>
      <c r="V71" s="2" t="s">
        <v>125</v>
      </c>
      <c r="W71" s="1"/>
      <c r="X71" s="1"/>
      <c r="Y71" s="1"/>
      <c r="Z71" s="5">
        <v>0</v>
      </c>
      <c r="AA71" s="2">
        <v>90</v>
      </c>
      <c r="AB71" s="2">
        <v>10</v>
      </c>
      <c r="AC71" s="25" t="s">
        <v>128</v>
      </c>
      <c r="AD71" s="2" t="s">
        <v>113</v>
      </c>
      <c r="AE71" s="25">
        <v>2</v>
      </c>
      <c r="AF71" s="10">
        <v>7420089.2800000003</v>
      </c>
      <c r="AG71" s="11">
        <f>AF71*AE71</f>
        <v>14840178.560000001</v>
      </c>
      <c r="AH71" s="11">
        <f>AG71*1.12</f>
        <v>16620999.987200001</v>
      </c>
      <c r="AI71" s="25"/>
      <c r="AJ71" s="10"/>
      <c r="AK71" s="10"/>
      <c r="AL71" s="1" t="s">
        <v>114</v>
      </c>
      <c r="AM71" s="2"/>
      <c r="AN71" s="2"/>
      <c r="AO71" s="2"/>
      <c r="AP71" s="2"/>
      <c r="AQ71" s="2" t="s">
        <v>1113</v>
      </c>
      <c r="AR71" s="2"/>
      <c r="AS71" s="2"/>
      <c r="AT71" s="2"/>
      <c r="AU71" s="2"/>
      <c r="AV71" s="2"/>
      <c r="AW71" s="2"/>
      <c r="AX71" s="1" t="s">
        <v>99</v>
      </c>
      <c r="AY71" s="1" t="s">
        <v>393</v>
      </c>
      <c r="BA71" s="4"/>
    </row>
    <row r="72" spans="1:256" s="15" customFormat="1" ht="12.95" customHeight="1" x14ac:dyDescent="0.25">
      <c r="A72" s="1" t="s">
        <v>1067</v>
      </c>
      <c r="B72" s="2"/>
      <c r="C72" s="1" t="s">
        <v>1114</v>
      </c>
      <c r="D72" s="2" t="s">
        <v>1066</v>
      </c>
      <c r="E72" s="1" t="s">
        <v>1115</v>
      </c>
      <c r="F72" s="40"/>
      <c r="G72" s="2" t="s">
        <v>1116</v>
      </c>
      <c r="H72" s="2" t="s">
        <v>1117</v>
      </c>
      <c r="I72" s="2" t="s">
        <v>1118</v>
      </c>
      <c r="J72" s="2" t="s">
        <v>117</v>
      </c>
      <c r="K72" s="1" t="s">
        <v>121</v>
      </c>
      <c r="L72" s="2"/>
      <c r="M72" s="1" t="s">
        <v>120</v>
      </c>
      <c r="N72" s="1" t="s">
        <v>122</v>
      </c>
      <c r="O72" s="2" t="s">
        <v>123</v>
      </c>
      <c r="P72" s="1" t="s">
        <v>360</v>
      </c>
      <c r="Q72" s="2" t="s">
        <v>112</v>
      </c>
      <c r="R72" s="1" t="s">
        <v>122</v>
      </c>
      <c r="S72" s="2" t="s">
        <v>127</v>
      </c>
      <c r="T72" s="2" t="s">
        <v>124</v>
      </c>
      <c r="U72" s="1">
        <v>90</v>
      </c>
      <c r="V72" s="2" t="s">
        <v>125</v>
      </c>
      <c r="W72" s="1"/>
      <c r="X72" s="1"/>
      <c r="Y72" s="1"/>
      <c r="Z72" s="5">
        <v>0</v>
      </c>
      <c r="AA72" s="2">
        <v>90</v>
      </c>
      <c r="AB72" s="2">
        <v>10</v>
      </c>
      <c r="AC72" s="25" t="s">
        <v>128</v>
      </c>
      <c r="AD72" s="2" t="s">
        <v>113</v>
      </c>
      <c r="AE72" s="25">
        <v>1</v>
      </c>
      <c r="AF72" s="10">
        <v>18973214.289999999</v>
      </c>
      <c r="AG72" s="11">
        <f>AF72*AE72</f>
        <v>18973214.289999999</v>
      </c>
      <c r="AH72" s="11">
        <f>AG72*1.12</f>
        <v>21250000.004799999</v>
      </c>
      <c r="AI72" s="25"/>
      <c r="AJ72" s="10"/>
      <c r="AK72" s="10"/>
      <c r="AL72" s="1" t="s">
        <v>114</v>
      </c>
      <c r="AM72" s="2"/>
      <c r="AN72" s="2"/>
      <c r="AO72" s="2"/>
      <c r="AP72" s="2"/>
      <c r="AQ72" s="2" t="s">
        <v>1119</v>
      </c>
      <c r="AR72" s="2"/>
      <c r="AS72" s="2"/>
      <c r="AT72" s="2"/>
      <c r="AU72" s="2"/>
      <c r="AV72" s="2"/>
      <c r="AW72" s="2"/>
      <c r="AX72" s="1" t="s">
        <v>99</v>
      </c>
      <c r="AY72" s="1" t="s">
        <v>393</v>
      </c>
      <c r="BA72" s="4"/>
    </row>
    <row r="73" spans="1:256" s="4" customFormat="1" ht="12.95" customHeight="1" x14ac:dyDescent="0.25">
      <c r="A73" s="1"/>
      <c r="B73" s="2"/>
      <c r="C73" s="1"/>
      <c r="D73" s="2"/>
      <c r="E73" s="1"/>
      <c r="F73" s="40"/>
      <c r="G73" s="2"/>
      <c r="H73" s="2"/>
      <c r="I73" s="2"/>
      <c r="J73" s="2"/>
      <c r="K73" s="1"/>
      <c r="L73" s="2"/>
      <c r="M73" s="1"/>
      <c r="N73" s="1"/>
      <c r="O73" s="2"/>
      <c r="P73" s="1"/>
      <c r="Q73" s="2"/>
      <c r="R73" s="1"/>
      <c r="S73" s="2"/>
      <c r="T73" s="2"/>
      <c r="U73" s="1"/>
      <c r="V73" s="2"/>
      <c r="W73" s="1"/>
      <c r="X73" s="1"/>
      <c r="Y73" s="1"/>
      <c r="Z73" s="5"/>
      <c r="AA73" s="2"/>
      <c r="AB73" s="2"/>
      <c r="AC73" s="25"/>
      <c r="AD73" s="2"/>
      <c r="AE73" s="25"/>
      <c r="AF73" s="10"/>
      <c r="AG73" s="11"/>
      <c r="AH73" s="11"/>
      <c r="AI73" s="25"/>
      <c r="AJ73" s="10"/>
      <c r="AK73" s="10"/>
      <c r="AL73" s="1"/>
      <c r="AM73" s="2"/>
      <c r="AN73" s="2"/>
      <c r="AO73" s="2"/>
      <c r="AP73" s="2"/>
      <c r="AQ73" s="2"/>
      <c r="AR73" s="2"/>
      <c r="AS73" s="2"/>
      <c r="AT73" s="2"/>
      <c r="AU73" s="2"/>
      <c r="AV73" s="2"/>
      <c r="AW73" s="2"/>
      <c r="AX73" s="1"/>
      <c r="AY73" s="1"/>
      <c r="AZ73" s="15"/>
      <c r="BB73" s="15"/>
      <c r="BC73" s="15"/>
      <c r="BD73" s="15"/>
      <c r="BE73" s="15"/>
    </row>
    <row r="74" spans="1:256" s="15" customFormat="1" ht="12.95" customHeight="1" outlineLevel="1" x14ac:dyDescent="0.25">
      <c r="A74" s="2"/>
      <c r="B74" s="2"/>
      <c r="C74" s="2"/>
      <c r="D74" s="2"/>
      <c r="E74" s="1"/>
      <c r="F74" s="6" t="s">
        <v>100</v>
      </c>
      <c r="G74" s="2"/>
      <c r="H74" s="2"/>
      <c r="I74" s="2"/>
      <c r="J74" s="2"/>
      <c r="K74" s="2"/>
      <c r="L74" s="1"/>
      <c r="M74" s="2"/>
      <c r="N74" s="2"/>
      <c r="O74" s="28"/>
      <c r="P74" s="1"/>
      <c r="Q74" s="1"/>
      <c r="R74" s="2"/>
      <c r="S74" s="28"/>
      <c r="T74" s="1"/>
      <c r="U74" s="1"/>
      <c r="V74" s="1"/>
      <c r="W74" s="1"/>
      <c r="X74" s="1"/>
      <c r="Y74" s="1"/>
      <c r="Z74" s="5"/>
      <c r="AA74" s="1"/>
      <c r="AB74" s="5"/>
      <c r="AC74" s="1"/>
      <c r="AD74" s="1"/>
      <c r="AE74" s="41"/>
      <c r="AF74" s="42"/>
      <c r="AG74" s="43">
        <f>SUM(AG10:AG73)</f>
        <v>254876791.79999998</v>
      </c>
      <c r="AH74" s="43">
        <f>SUM(AH10:AH73)</f>
        <v>285462006.81200004</v>
      </c>
      <c r="AI74" s="44"/>
      <c r="AJ74" s="44"/>
      <c r="AK74" s="44"/>
      <c r="AL74" s="40"/>
      <c r="AM74" s="40"/>
      <c r="AN74" s="40"/>
      <c r="AO74" s="1"/>
      <c r="AP74" s="1"/>
      <c r="AQ74" s="1"/>
      <c r="AR74" s="1"/>
      <c r="AS74" s="1"/>
      <c r="AT74" s="1"/>
      <c r="AU74" s="1"/>
      <c r="AV74" s="1"/>
      <c r="AW74" s="1"/>
      <c r="AX74" s="1"/>
      <c r="AY74" s="1"/>
    </row>
    <row r="75" spans="1:256" s="15" customFormat="1" ht="12.95" customHeight="1" outlineLevel="1" x14ac:dyDescent="0.25">
      <c r="A75" s="2"/>
      <c r="B75" s="2"/>
      <c r="C75" s="2"/>
      <c r="D75" s="2"/>
      <c r="E75" s="1"/>
      <c r="F75" s="6" t="s">
        <v>101</v>
      </c>
      <c r="G75" s="2"/>
      <c r="H75" s="2"/>
      <c r="I75" s="2"/>
      <c r="J75" s="2"/>
      <c r="K75" s="2"/>
      <c r="L75" s="1"/>
      <c r="M75" s="2"/>
      <c r="N75" s="2"/>
      <c r="O75" s="28"/>
      <c r="P75" s="1"/>
      <c r="Q75" s="1"/>
      <c r="R75" s="2"/>
      <c r="S75" s="28"/>
      <c r="T75" s="1"/>
      <c r="U75" s="1"/>
      <c r="V75" s="1"/>
      <c r="W75" s="1"/>
      <c r="X75" s="1"/>
      <c r="Y75" s="1"/>
      <c r="Z75" s="5"/>
      <c r="AA75" s="1"/>
      <c r="AB75" s="5"/>
      <c r="AC75" s="1"/>
      <c r="AD75" s="1"/>
      <c r="AE75" s="37"/>
      <c r="AF75" s="27"/>
      <c r="AG75" s="44"/>
      <c r="AH75" s="44"/>
      <c r="AI75" s="10"/>
      <c r="AJ75" s="44"/>
      <c r="AK75" s="44"/>
      <c r="AL75" s="40"/>
      <c r="AM75" s="40"/>
      <c r="AN75" s="40"/>
      <c r="AO75" s="1"/>
      <c r="AP75" s="1"/>
      <c r="AQ75" s="1"/>
      <c r="AR75" s="1"/>
      <c r="AS75" s="1"/>
      <c r="AT75" s="1"/>
      <c r="AU75" s="1"/>
      <c r="AV75" s="1"/>
      <c r="AW75" s="1"/>
      <c r="AX75" s="1"/>
      <c r="AY75" s="1"/>
    </row>
    <row r="76" spans="1:256" s="1" customFormat="1" ht="12.95" customHeight="1" x14ac:dyDescent="0.25">
      <c r="A76" s="1" t="s">
        <v>476</v>
      </c>
      <c r="C76" s="1">
        <v>210018380</v>
      </c>
      <c r="D76" s="1" t="s">
        <v>1171</v>
      </c>
      <c r="E76" s="1">
        <v>20103300</v>
      </c>
      <c r="G76" s="1" t="s">
        <v>662</v>
      </c>
      <c r="H76" s="1" t="s">
        <v>663</v>
      </c>
      <c r="I76" s="1" t="s">
        <v>417</v>
      </c>
      <c r="J76" s="1" t="s">
        <v>401</v>
      </c>
      <c r="K76" s="1" t="s">
        <v>121</v>
      </c>
      <c r="L76" s="1" t="s">
        <v>218</v>
      </c>
      <c r="M76" s="1" t="s">
        <v>82</v>
      </c>
      <c r="N76" s="1" t="s">
        <v>122</v>
      </c>
      <c r="O76" s="1" t="s">
        <v>123</v>
      </c>
      <c r="P76" s="1" t="s">
        <v>118</v>
      </c>
      <c r="Q76" s="1" t="s">
        <v>112</v>
      </c>
      <c r="R76" s="1" t="s">
        <v>122</v>
      </c>
      <c r="S76" s="1" t="s">
        <v>481</v>
      </c>
      <c r="T76" s="1" t="s">
        <v>124</v>
      </c>
      <c r="U76" s="1">
        <v>60</v>
      </c>
      <c r="V76" s="1" t="s">
        <v>125</v>
      </c>
      <c r="Z76" s="1">
        <v>30</v>
      </c>
      <c r="AA76" s="1">
        <v>60</v>
      </c>
      <c r="AB76" s="1">
        <v>10</v>
      </c>
      <c r="AC76" s="1" t="s">
        <v>128</v>
      </c>
      <c r="AD76" s="1" t="s">
        <v>113</v>
      </c>
      <c r="AE76" s="1">
        <v>80</v>
      </c>
      <c r="AF76" s="1">
        <v>20848.78</v>
      </c>
      <c r="AG76" s="1">
        <f t="shared" ref="AG76" si="0">AF76*AE76</f>
        <v>1667902.4</v>
      </c>
      <c r="AH76" s="1">
        <f t="shared" ref="AH76" si="1">AG76*1.12</f>
        <v>1868050.6880000001</v>
      </c>
      <c r="AL76" s="1" t="s">
        <v>114</v>
      </c>
      <c r="AQ76" s="1" t="s">
        <v>664</v>
      </c>
      <c r="AX76" s="1" t="s">
        <v>121</v>
      </c>
      <c r="AY76" s="1" t="s">
        <v>121</v>
      </c>
    </row>
    <row r="77" spans="1:256" s="1" customFormat="1" ht="12.95" customHeight="1" x14ac:dyDescent="0.25">
      <c r="A77" s="1" t="s">
        <v>476</v>
      </c>
      <c r="C77" s="1">
        <v>210018462</v>
      </c>
      <c r="D77" s="1" t="s">
        <v>1172</v>
      </c>
      <c r="E77" s="1">
        <v>20103301</v>
      </c>
      <c r="G77" s="1" t="s">
        <v>195</v>
      </c>
      <c r="H77" s="1" t="s">
        <v>663</v>
      </c>
      <c r="I77" s="1" t="s">
        <v>665</v>
      </c>
      <c r="J77" s="1" t="s">
        <v>401</v>
      </c>
      <c r="K77" s="1" t="s">
        <v>121</v>
      </c>
      <c r="L77" s="1" t="s">
        <v>218</v>
      </c>
      <c r="M77" s="1" t="s">
        <v>82</v>
      </c>
      <c r="N77" s="1" t="s">
        <v>122</v>
      </c>
      <c r="O77" s="1" t="s">
        <v>123</v>
      </c>
      <c r="P77" s="1" t="s">
        <v>118</v>
      </c>
      <c r="Q77" s="1" t="s">
        <v>112</v>
      </c>
      <c r="R77" s="1" t="s">
        <v>122</v>
      </c>
      <c r="S77" s="1" t="s">
        <v>481</v>
      </c>
      <c r="T77" s="1" t="s">
        <v>124</v>
      </c>
      <c r="U77" s="1">
        <v>60</v>
      </c>
      <c r="V77" s="1" t="s">
        <v>125</v>
      </c>
      <c r="Z77" s="1">
        <v>30</v>
      </c>
      <c r="AA77" s="1">
        <v>60</v>
      </c>
      <c r="AB77" s="1">
        <v>10</v>
      </c>
      <c r="AC77" s="1" t="s">
        <v>128</v>
      </c>
      <c r="AD77" s="1" t="s">
        <v>113</v>
      </c>
      <c r="AE77" s="1">
        <v>30</v>
      </c>
      <c r="AF77" s="1">
        <v>23985.83</v>
      </c>
      <c r="AG77" s="1">
        <f t="shared" ref="AG77" si="2">AF77*AE77</f>
        <v>719574.9</v>
      </c>
      <c r="AH77" s="1">
        <f t="shared" ref="AH77" si="3">AG77*1.12</f>
        <v>805923.88800000015</v>
      </c>
      <c r="AL77" s="1" t="s">
        <v>114</v>
      </c>
      <c r="AQ77" s="1" t="s">
        <v>666</v>
      </c>
      <c r="AX77" s="1" t="s">
        <v>121</v>
      </c>
      <c r="AY77" s="1" t="s">
        <v>121</v>
      </c>
    </row>
    <row r="78" spans="1:256" s="1" customFormat="1" ht="12.95" customHeight="1" x14ac:dyDescent="0.25">
      <c r="A78" s="1" t="s">
        <v>476</v>
      </c>
      <c r="C78" s="1">
        <v>220019351</v>
      </c>
      <c r="D78" s="1" t="s">
        <v>1173</v>
      </c>
      <c r="E78" s="1">
        <v>20103302</v>
      </c>
      <c r="G78" s="1" t="s">
        <v>195</v>
      </c>
      <c r="H78" s="1" t="s">
        <v>663</v>
      </c>
      <c r="I78" s="1" t="s">
        <v>665</v>
      </c>
      <c r="J78" s="1" t="s">
        <v>401</v>
      </c>
      <c r="K78" s="1" t="s">
        <v>121</v>
      </c>
      <c r="L78" s="1" t="s">
        <v>218</v>
      </c>
      <c r="M78" s="1" t="s">
        <v>82</v>
      </c>
      <c r="N78" s="1" t="s">
        <v>122</v>
      </c>
      <c r="O78" s="1" t="s">
        <v>123</v>
      </c>
      <c r="P78" s="1" t="s">
        <v>118</v>
      </c>
      <c r="Q78" s="1" t="s">
        <v>112</v>
      </c>
      <c r="R78" s="1" t="s">
        <v>122</v>
      </c>
      <c r="S78" s="1" t="s">
        <v>481</v>
      </c>
      <c r="T78" s="1" t="s">
        <v>124</v>
      </c>
      <c r="U78" s="1">
        <v>60</v>
      </c>
      <c r="V78" s="1" t="s">
        <v>125</v>
      </c>
      <c r="Z78" s="1">
        <v>30</v>
      </c>
      <c r="AA78" s="1">
        <v>60</v>
      </c>
      <c r="AB78" s="1">
        <v>10</v>
      </c>
      <c r="AC78" s="1" t="s">
        <v>128</v>
      </c>
      <c r="AD78" s="1" t="s">
        <v>113</v>
      </c>
      <c r="AE78" s="1">
        <v>142</v>
      </c>
      <c r="AF78" s="1">
        <v>908.48</v>
      </c>
      <c r="AG78" s="1">
        <f t="shared" ref="AG78" si="4">AF78*AE78</f>
        <v>129004.16</v>
      </c>
      <c r="AH78" s="1">
        <f t="shared" ref="AH78" si="5">AG78*1.12</f>
        <v>144484.65920000002</v>
      </c>
      <c r="AL78" s="1" t="s">
        <v>114</v>
      </c>
      <c r="AQ78" s="1" t="s">
        <v>667</v>
      </c>
      <c r="AX78" s="1" t="s">
        <v>121</v>
      </c>
      <c r="AY78" s="1" t="s">
        <v>121</v>
      </c>
    </row>
    <row r="79" spans="1:256" s="1" customFormat="1" ht="12.95" customHeight="1" x14ac:dyDescent="0.25">
      <c r="A79" s="1" t="s">
        <v>476</v>
      </c>
      <c r="C79" s="1">
        <v>210013792</v>
      </c>
      <c r="D79" s="1" t="s">
        <v>1174</v>
      </c>
      <c r="E79" s="1">
        <v>20103303</v>
      </c>
      <c r="G79" s="1" t="s">
        <v>146</v>
      </c>
      <c r="H79" s="1" t="s">
        <v>663</v>
      </c>
      <c r="I79" s="1" t="s">
        <v>668</v>
      </c>
      <c r="J79" s="1" t="s">
        <v>401</v>
      </c>
      <c r="K79" s="1" t="s">
        <v>121</v>
      </c>
      <c r="L79" s="1" t="s">
        <v>218</v>
      </c>
      <c r="M79" s="1" t="s">
        <v>82</v>
      </c>
      <c r="N79" s="1" t="s">
        <v>122</v>
      </c>
      <c r="O79" s="1" t="s">
        <v>123</v>
      </c>
      <c r="P79" s="1" t="s">
        <v>118</v>
      </c>
      <c r="Q79" s="1" t="s">
        <v>112</v>
      </c>
      <c r="R79" s="1" t="s">
        <v>122</v>
      </c>
      <c r="S79" s="1" t="s">
        <v>481</v>
      </c>
      <c r="T79" s="1" t="s">
        <v>124</v>
      </c>
      <c r="U79" s="1">
        <v>60</v>
      </c>
      <c r="V79" s="1" t="s">
        <v>125</v>
      </c>
      <c r="Z79" s="1">
        <v>30</v>
      </c>
      <c r="AA79" s="1">
        <v>60</v>
      </c>
      <c r="AB79" s="1">
        <v>10</v>
      </c>
      <c r="AC79" s="1" t="s">
        <v>128</v>
      </c>
      <c r="AD79" s="1" t="s">
        <v>113</v>
      </c>
      <c r="AE79" s="1">
        <v>16</v>
      </c>
      <c r="AF79" s="1">
        <v>52000</v>
      </c>
      <c r="AG79" s="1">
        <f t="shared" ref="AG79" si="6">AF79*AE79</f>
        <v>832000</v>
      </c>
      <c r="AH79" s="1">
        <f t="shared" ref="AH79" si="7">AG79*1.12</f>
        <v>931840.00000000012</v>
      </c>
      <c r="AL79" s="1" t="s">
        <v>114</v>
      </c>
      <c r="AQ79" s="1" t="s">
        <v>669</v>
      </c>
      <c r="AX79" s="1" t="s">
        <v>121</v>
      </c>
      <c r="AY79" s="1" t="s">
        <v>121</v>
      </c>
    </row>
    <row r="80" spans="1:256" s="1" customFormat="1" ht="12.95" customHeight="1" x14ac:dyDescent="0.25">
      <c r="A80" s="1" t="s">
        <v>476</v>
      </c>
      <c r="C80" s="1">
        <v>210020413</v>
      </c>
      <c r="D80" s="1" t="s">
        <v>1175</v>
      </c>
      <c r="E80" s="1">
        <v>20103304</v>
      </c>
      <c r="G80" s="1" t="s">
        <v>196</v>
      </c>
      <c r="H80" s="1" t="s">
        <v>679</v>
      </c>
      <c r="I80" s="1" t="s">
        <v>680</v>
      </c>
      <c r="J80" s="1" t="s">
        <v>401</v>
      </c>
      <c r="K80" s="1" t="s">
        <v>121</v>
      </c>
      <c r="L80" s="1" t="s">
        <v>218</v>
      </c>
      <c r="M80" s="1" t="s">
        <v>82</v>
      </c>
      <c r="N80" s="1" t="s">
        <v>122</v>
      </c>
      <c r="O80" s="1" t="s">
        <v>123</v>
      </c>
      <c r="P80" s="1" t="s">
        <v>118</v>
      </c>
      <c r="Q80" s="1" t="s">
        <v>112</v>
      </c>
      <c r="R80" s="1" t="s">
        <v>122</v>
      </c>
      <c r="S80" s="1" t="s">
        <v>481</v>
      </c>
      <c r="T80" s="1" t="s">
        <v>124</v>
      </c>
      <c r="U80" s="1">
        <v>60</v>
      </c>
      <c r="V80" s="1" t="s">
        <v>125</v>
      </c>
      <c r="Z80" s="1">
        <v>30</v>
      </c>
      <c r="AA80" s="1">
        <v>60</v>
      </c>
      <c r="AB80" s="1">
        <v>10</v>
      </c>
      <c r="AC80" s="1" t="s">
        <v>128</v>
      </c>
      <c r="AD80" s="1" t="s">
        <v>113</v>
      </c>
      <c r="AE80" s="1">
        <v>20</v>
      </c>
      <c r="AF80" s="1">
        <v>200000</v>
      </c>
      <c r="AG80" s="1">
        <f t="shared" ref="AG80" si="8">AF80*AE80</f>
        <v>4000000</v>
      </c>
      <c r="AH80" s="1">
        <f t="shared" ref="AH80" si="9">AG80*1.12</f>
        <v>4480000</v>
      </c>
      <c r="AL80" s="1" t="s">
        <v>114</v>
      </c>
      <c r="AQ80" s="1" t="s">
        <v>681</v>
      </c>
      <c r="AX80" s="1" t="s">
        <v>121</v>
      </c>
      <c r="AY80" s="1" t="s">
        <v>121</v>
      </c>
    </row>
    <row r="81" spans="1:51" s="1" customFormat="1" ht="12.95" customHeight="1" x14ac:dyDescent="0.25">
      <c r="A81" s="1" t="s">
        <v>476</v>
      </c>
      <c r="C81" s="1">
        <v>220005789</v>
      </c>
      <c r="D81" s="1" t="s">
        <v>1176</v>
      </c>
      <c r="E81" s="1">
        <v>20103305</v>
      </c>
      <c r="G81" s="1" t="s">
        <v>196</v>
      </c>
      <c r="H81" s="1" t="s">
        <v>679</v>
      </c>
      <c r="I81" s="1" t="s">
        <v>680</v>
      </c>
      <c r="J81" s="1" t="s">
        <v>401</v>
      </c>
      <c r="K81" s="1" t="s">
        <v>121</v>
      </c>
      <c r="L81" s="1" t="s">
        <v>218</v>
      </c>
      <c r="M81" s="1" t="s">
        <v>82</v>
      </c>
      <c r="N81" s="1" t="s">
        <v>122</v>
      </c>
      <c r="O81" s="1" t="s">
        <v>123</v>
      </c>
      <c r="P81" s="1" t="s">
        <v>118</v>
      </c>
      <c r="Q81" s="1" t="s">
        <v>112</v>
      </c>
      <c r="R81" s="1" t="s">
        <v>122</v>
      </c>
      <c r="S81" s="1" t="s">
        <v>481</v>
      </c>
      <c r="T81" s="1" t="s">
        <v>124</v>
      </c>
      <c r="U81" s="1">
        <v>60</v>
      </c>
      <c r="V81" s="1" t="s">
        <v>125</v>
      </c>
      <c r="Z81" s="1">
        <v>30</v>
      </c>
      <c r="AA81" s="1">
        <v>60</v>
      </c>
      <c r="AB81" s="1">
        <v>10</v>
      </c>
      <c r="AC81" s="1" t="s">
        <v>128</v>
      </c>
      <c r="AD81" s="1" t="s">
        <v>113</v>
      </c>
      <c r="AE81" s="1">
        <v>8</v>
      </c>
      <c r="AF81" s="1">
        <v>178616.42</v>
      </c>
      <c r="AG81" s="1">
        <f t="shared" ref="AG81" si="10">AF81*AE81</f>
        <v>1428931.36</v>
      </c>
      <c r="AH81" s="1">
        <f t="shared" ref="AH81" si="11">AG81*1.12</f>
        <v>1600403.1232000003</v>
      </c>
      <c r="AL81" s="1" t="s">
        <v>114</v>
      </c>
      <c r="AQ81" s="1" t="s">
        <v>682</v>
      </c>
      <c r="AX81" s="1" t="s">
        <v>121</v>
      </c>
      <c r="AY81" s="1" t="s">
        <v>121</v>
      </c>
    </row>
    <row r="82" spans="1:51" s="1" customFormat="1" ht="12.95" customHeight="1" x14ac:dyDescent="0.25">
      <c r="A82" s="1" t="s">
        <v>476</v>
      </c>
      <c r="C82" s="1">
        <v>220023154</v>
      </c>
      <c r="D82" s="1" t="s">
        <v>1177</v>
      </c>
      <c r="E82" s="1">
        <v>20103306</v>
      </c>
      <c r="G82" s="1" t="s">
        <v>683</v>
      </c>
      <c r="H82" s="1" t="s">
        <v>684</v>
      </c>
      <c r="I82" s="1" t="s">
        <v>685</v>
      </c>
      <c r="J82" s="1" t="s">
        <v>401</v>
      </c>
      <c r="K82" s="1" t="s">
        <v>121</v>
      </c>
      <c r="M82" s="1" t="s">
        <v>120</v>
      </c>
      <c r="N82" s="1" t="s">
        <v>122</v>
      </c>
      <c r="O82" s="1" t="s">
        <v>123</v>
      </c>
      <c r="P82" s="1" t="s">
        <v>118</v>
      </c>
      <c r="Q82" s="1" t="s">
        <v>112</v>
      </c>
      <c r="R82" s="1" t="s">
        <v>122</v>
      </c>
      <c r="S82" s="1" t="s">
        <v>481</v>
      </c>
      <c r="T82" s="1" t="s">
        <v>124</v>
      </c>
      <c r="U82" s="1">
        <v>60</v>
      </c>
      <c r="V82" s="1" t="s">
        <v>125</v>
      </c>
      <c r="Z82" s="1">
        <v>0</v>
      </c>
      <c r="AA82" s="1">
        <v>90</v>
      </c>
      <c r="AB82" s="1">
        <v>10</v>
      </c>
      <c r="AC82" s="1" t="s">
        <v>128</v>
      </c>
      <c r="AD82" s="1" t="s">
        <v>113</v>
      </c>
      <c r="AE82" s="1">
        <v>19</v>
      </c>
      <c r="AF82" s="1">
        <v>10968.75</v>
      </c>
      <c r="AG82" s="1">
        <f t="shared" ref="AG82" si="12">AF82*AE82</f>
        <v>208406.25</v>
      </c>
      <c r="AH82" s="1">
        <f t="shared" ref="AH82" si="13">AG82*1.12</f>
        <v>233415.00000000003</v>
      </c>
      <c r="AL82" s="1" t="s">
        <v>114</v>
      </c>
      <c r="AQ82" s="1" t="s">
        <v>686</v>
      </c>
      <c r="AX82" s="1" t="s">
        <v>121</v>
      </c>
      <c r="AY82" s="1" t="s">
        <v>121</v>
      </c>
    </row>
    <row r="83" spans="1:51" s="1" customFormat="1" ht="12.95" customHeight="1" x14ac:dyDescent="0.25">
      <c r="A83" s="1" t="s">
        <v>476</v>
      </c>
      <c r="C83" s="1">
        <v>120003695</v>
      </c>
      <c r="D83" s="1" t="s">
        <v>1178</v>
      </c>
      <c r="E83" s="1">
        <v>20103307</v>
      </c>
      <c r="G83" s="1" t="s">
        <v>204</v>
      </c>
      <c r="H83" s="1" t="s">
        <v>687</v>
      </c>
      <c r="I83" s="1" t="s">
        <v>688</v>
      </c>
      <c r="J83" s="1" t="s">
        <v>117</v>
      </c>
      <c r="K83" s="1" t="s">
        <v>121</v>
      </c>
      <c r="L83" s="1" t="s">
        <v>218</v>
      </c>
      <c r="M83" s="1" t="s">
        <v>82</v>
      </c>
      <c r="N83" s="1" t="s">
        <v>122</v>
      </c>
      <c r="O83" s="1" t="s">
        <v>123</v>
      </c>
      <c r="P83" s="1" t="s">
        <v>118</v>
      </c>
      <c r="Q83" s="1" t="s">
        <v>112</v>
      </c>
      <c r="R83" s="1" t="s">
        <v>122</v>
      </c>
      <c r="S83" s="1" t="s">
        <v>481</v>
      </c>
      <c r="T83" s="1" t="s">
        <v>124</v>
      </c>
      <c r="U83" s="1">
        <v>90</v>
      </c>
      <c r="V83" s="1" t="s">
        <v>125</v>
      </c>
      <c r="Z83" s="1">
        <v>30</v>
      </c>
      <c r="AA83" s="1">
        <v>60</v>
      </c>
      <c r="AB83" s="1">
        <v>10</v>
      </c>
      <c r="AC83" s="1" t="s">
        <v>128</v>
      </c>
      <c r="AD83" s="1" t="s">
        <v>113</v>
      </c>
      <c r="AE83" s="1">
        <v>10</v>
      </c>
      <c r="AF83" s="1">
        <v>302021</v>
      </c>
      <c r="AG83" s="1">
        <f t="shared" ref="AG83" si="14">AF83*AE83</f>
        <v>3020210</v>
      </c>
      <c r="AH83" s="1">
        <f t="shared" ref="AH83" si="15">AG83*1.12</f>
        <v>3382635.2</v>
      </c>
      <c r="AL83" s="1" t="s">
        <v>114</v>
      </c>
      <c r="AQ83" s="1" t="s">
        <v>689</v>
      </c>
      <c r="AX83" s="1" t="s">
        <v>121</v>
      </c>
      <c r="AY83" s="1" t="s">
        <v>121</v>
      </c>
    </row>
    <row r="84" spans="1:51" s="1" customFormat="1" ht="12.95" customHeight="1" x14ac:dyDescent="0.25">
      <c r="A84" s="1" t="s">
        <v>476</v>
      </c>
      <c r="C84" s="1">
        <v>250000234</v>
      </c>
      <c r="D84" s="1" t="s">
        <v>1179</v>
      </c>
      <c r="E84" s="1">
        <v>20103308</v>
      </c>
      <c r="G84" s="1" t="s">
        <v>690</v>
      </c>
      <c r="H84" s="1" t="s">
        <v>691</v>
      </c>
      <c r="I84" s="1" t="s">
        <v>692</v>
      </c>
      <c r="J84" s="1" t="s">
        <v>401</v>
      </c>
      <c r="K84" s="1" t="s">
        <v>121</v>
      </c>
      <c r="M84" s="1" t="s">
        <v>120</v>
      </c>
      <c r="N84" s="1" t="s">
        <v>122</v>
      </c>
      <c r="O84" s="1" t="s">
        <v>123</v>
      </c>
      <c r="P84" s="1" t="s">
        <v>118</v>
      </c>
      <c r="Q84" s="1" t="s">
        <v>112</v>
      </c>
      <c r="R84" s="1" t="s">
        <v>122</v>
      </c>
      <c r="S84" s="1" t="s">
        <v>481</v>
      </c>
      <c r="T84" s="1" t="s">
        <v>124</v>
      </c>
      <c r="U84" s="1">
        <v>60</v>
      </c>
      <c r="V84" s="1" t="s">
        <v>125</v>
      </c>
      <c r="AA84" s="1">
        <v>90</v>
      </c>
      <c r="AB84" s="1">
        <v>10</v>
      </c>
      <c r="AC84" s="1" t="s">
        <v>128</v>
      </c>
      <c r="AD84" s="1" t="s">
        <v>113</v>
      </c>
      <c r="AE84" s="1">
        <v>144</v>
      </c>
      <c r="AF84" s="1">
        <v>2277</v>
      </c>
      <c r="AG84" s="1">
        <f t="shared" ref="AG84" si="16">AF84*AE84</f>
        <v>327888</v>
      </c>
      <c r="AH84" s="1">
        <f t="shared" ref="AH84" si="17">AG84*1.12</f>
        <v>367234.56000000006</v>
      </c>
      <c r="AL84" s="1" t="s">
        <v>114</v>
      </c>
      <c r="AQ84" s="1" t="s">
        <v>693</v>
      </c>
      <c r="AX84" s="1" t="s">
        <v>121</v>
      </c>
      <c r="AY84" s="1" t="s">
        <v>121</v>
      </c>
    </row>
    <row r="85" spans="1:51" s="1" customFormat="1" ht="12.95" customHeight="1" x14ac:dyDescent="0.25">
      <c r="A85" s="1" t="s">
        <v>476</v>
      </c>
      <c r="C85" s="1">
        <v>210026803</v>
      </c>
      <c r="D85" s="1" t="s">
        <v>1180</v>
      </c>
      <c r="E85" s="1">
        <v>20103309</v>
      </c>
      <c r="G85" s="1" t="s">
        <v>198</v>
      </c>
      <c r="H85" s="1" t="s">
        <v>704</v>
      </c>
      <c r="I85" s="1" t="s">
        <v>705</v>
      </c>
      <c r="J85" s="1" t="s">
        <v>117</v>
      </c>
      <c r="K85" s="1" t="s">
        <v>121</v>
      </c>
      <c r="L85" s="1" t="s">
        <v>218</v>
      </c>
      <c r="M85" s="1" t="s">
        <v>82</v>
      </c>
      <c r="N85" s="1" t="s">
        <v>122</v>
      </c>
      <c r="O85" s="1" t="s">
        <v>123</v>
      </c>
      <c r="P85" s="1" t="s">
        <v>118</v>
      </c>
      <c r="Q85" s="1" t="s">
        <v>112</v>
      </c>
      <c r="R85" s="1" t="s">
        <v>122</v>
      </c>
      <c r="S85" s="1" t="s">
        <v>481</v>
      </c>
      <c r="T85" s="1" t="s">
        <v>124</v>
      </c>
      <c r="U85" s="1">
        <v>60</v>
      </c>
      <c r="V85" s="1" t="s">
        <v>125</v>
      </c>
      <c r="Z85" s="1">
        <v>30</v>
      </c>
      <c r="AA85" s="1">
        <v>60</v>
      </c>
      <c r="AB85" s="1">
        <v>10</v>
      </c>
      <c r="AC85" s="1" t="s">
        <v>128</v>
      </c>
      <c r="AD85" s="1" t="s">
        <v>113</v>
      </c>
      <c r="AE85" s="1">
        <v>11</v>
      </c>
      <c r="AF85" s="1">
        <v>5197.5</v>
      </c>
      <c r="AG85" s="1">
        <f t="shared" ref="AG85" si="18">AF85*AE85</f>
        <v>57172.5</v>
      </c>
      <c r="AH85" s="1">
        <f t="shared" ref="AH85" si="19">AG85*1.12</f>
        <v>64033.200000000004</v>
      </c>
      <c r="AL85" s="1" t="s">
        <v>114</v>
      </c>
      <c r="AQ85" s="1" t="s">
        <v>706</v>
      </c>
      <c r="AX85" s="1" t="s">
        <v>121</v>
      </c>
      <c r="AY85" s="1" t="s">
        <v>121</v>
      </c>
    </row>
    <row r="86" spans="1:51" s="1" customFormat="1" ht="12.95" customHeight="1" x14ac:dyDescent="0.25">
      <c r="A86" s="1" t="s">
        <v>476</v>
      </c>
      <c r="C86" s="1">
        <v>210013806</v>
      </c>
      <c r="D86" s="1" t="s">
        <v>1181</v>
      </c>
      <c r="E86" s="1">
        <v>20103310</v>
      </c>
      <c r="G86" s="1" t="s">
        <v>205</v>
      </c>
      <c r="H86" s="1" t="s">
        <v>704</v>
      </c>
      <c r="I86" s="1" t="s">
        <v>707</v>
      </c>
      <c r="J86" s="1" t="s">
        <v>117</v>
      </c>
      <c r="K86" s="1" t="s">
        <v>121</v>
      </c>
      <c r="L86" s="1" t="s">
        <v>218</v>
      </c>
      <c r="M86" s="1" t="s">
        <v>82</v>
      </c>
      <c r="N86" s="1" t="s">
        <v>122</v>
      </c>
      <c r="O86" s="1" t="s">
        <v>123</v>
      </c>
      <c r="P86" s="1" t="s">
        <v>118</v>
      </c>
      <c r="Q86" s="1" t="s">
        <v>112</v>
      </c>
      <c r="R86" s="1" t="s">
        <v>122</v>
      </c>
      <c r="S86" s="1" t="s">
        <v>481</v>
      </c>
      <c r="T86" s="1" t="s">
        <v>124</v>
      </c>
      <c r="U86" s="1">
        <v>60</v>
      </c>
      <c r="V86" s="1" t="s">
        <v>125</v>
      </c>
      <c r="Z86" s="1">
        <v>30</v>
      </c>
      <c r="AA86" s="1">
        <v>60</v>
      </c>
      <c r="AB86" s="1">
        <v>10</v>
      </c>
      <c r="AC86" s="1" t="s">
        <v>128</v>
      </c>
      <c r="AD86" s="1" t="s">
        <v>113</v>
      </c>
      <c r="AE86" s="1">
        <v>135</v>
      </c>
      <c r="AF86" s="1">
        <v>10237.5</v>
      </c>
      <c r="AG86" s="1">
        <f t="shared" ref="AG86" si="20">AF86*AE86</f>
        <v>1382062.5</v>
      </c>
      <c r="AH86" s="1">
        <f t="shared" ref="AH86" si="21">AG86*1.12</f>
        <v>1547910.0000000002</v>
      </c>
      <c r="AL86" s="1" t="s">
        <v>114</v>
      </c>
      <c r="AQ86" s="1" t="s">
        <v>708</v>
      </c>
      <c r="AX86" s="1" t="s">
        <v>121</v>
      </c>
      <c r="AY86" s="1" t="s">
        <v>121</v>
      </c>
    </row>
    <row r="87" spans="1:51" s="1" customFormat="1" ht="12.95" customHeight="1" x14ac:dyDescent="0.25">
      <c r="A87" s="1" t="s">
        <v>476</v>
      </c>
      <c r="C87" s="1">
        <v>210026812</v>
      </c>
      <c r="D87" s="1" t="s">
        <v>1182</v>
      </c>
      <c r="E87" s="1">
        <v>20103311</v>
      </c>
      <c r="G87" s="1" t="s">
        <v>191</v>
      </c>
      <c r="H87" s="1" t="s">
        <v>717</v>
      </c>
      <c r="I87" s="1" t="s">
        <v>718</v>
      </c>
      <c r="J87" s="1" t="s">
        <v>401</v>
      </c>
      <c r="K87" s="1" t="s">
        <v>121</v>
      </c>
      <c r="L87" s="1" t="s">
        <v>218</v>
      </c>
      <c r="M87" s="1" t="s">
        <v>82</v>
      </c>
      <c r="N87" s="1" t="s">
        <v>122</v>
      </c>
      <c r="O87" s="1" t="s">
        <v>123</v>
      </c>
      <c r="P87" s="1" t="s">
        <v>118</v>
      </c>
      <c r="Q87" s="1" t="s">
        <v>112</v>
      </c>
      <c r="R87" s="1" t="s">
        <v>122</v>
      </c>
      <c r="S87" s="1" t="s">
        <v>481</v>
      </c>
      <c r="T87" s="1" t="s">
        <v>124</v>
      </c>
      <c r="U87" s="1">
        <v>60</v>
      </c>
      <c r="V87" s="1" t="s">
        <v>125</v>
      </c>
      <c r="Z87" s="1">
        <v>30</v>
      </c>
      <c r="AA87" s="1">
        <v>60</v>
      </c>
      <c r="AB87" s="1">
        <v>10</v>
      </c>
      <c r="AC87" s="1" t="s">
        <v>128</v>
      </c>
      <c r="AD87" s="1" t="s">
        <v>113</v>
      </c>
      <c r="AE87" s="1">
        <v>9</v>
      </c>
      <c r="AF87" s="1">
        <v>5281.25</v>
      </c>
      <c r="AG87" s="1">
        <f t="shared" ref="AG87" si="22">AF87*AE87</f>
        <v>47531.25</v>
      </c>
      <c r="AH87" s="1">
        <f t="shared" ref="AH87" si="23">AG87*1.12</f>
        <v>53235.000000000007</v>
      </c>
      <c r="AL87" s="1" t="s">
        <v>114</v>
      </c>
      <c r="AQ87" s="1" t="s">
        <v>719</v>
      </c>
      <c r="AX87" s="1" t="s">
        <v>121</v>
      </c>
      <c r="AY87" s="1" t="s">
        <v>121</v>
      </c>
    </row>
    <row r="88" spans="1:51" s="1" customFormat="1" ht="12.95" customHeight="1" x14ac:dyDescent="0.25">
      <c r="A88" s="1" t="s">
        <v>476</v>
      </c>
      <c r="C88" s="1">
        <v>210013835</v>
      </c>
      <c r="D88" s="1" t="s">
        <v>1183</v>
      </c>
      <c r="E88" s="1">
        <v>20103312</v>
      </c>
      <c r="G88" s="1" t="s">
        <v>203</v>
      </c>
      <c r="H88" s="1" t="s">
        <v>720</v>
      </c>
      <c r="I88" s="1" t="s">
        <v>721</v>
      </c>
      <c r="J88" s="1" t="s">
        <v>401</v>
      </c>
      <c r="K88" s="1" t="s">
        <v>121</v>
      </c>
      <c r="L88" s="1" t="s">
        <v>218</v>
      </c>
      <c r="M88" s="1" t="s">
        <v>82</v>
      </c>
      <c r="N88" s="1" t="s">
        <v>122</v>
      </c>
      <c r="O88" s="1" t="s">
        <v>123</v>
      </c>
      <c r="P88" s="1" t="s">
        <v>118</v>
      </c>
      <c r="Q88" s="1" t="s">
        <v>112</v>
      </c>
      <c r="R88" s="1" t="s">
        <v>122</v>
      </c>
      <c r="S88" s="1" t="s">
        <v>481</v>
      </c>
      <c r="T88" s="1" t="s">
        <v>124</v>
      </c>
      <c r="U88" s="1">
        <v>60</v>
      </c>
      <c r="V88" s="1" t="s">
        <v>125</v>
      </c>
      <c r="Z88" s="1">
        <v>30</v>
      </c>
      <c r="AA88" s="1">
        <v>60</v>
      </c>
      <c r="AB88" s="1">
        <v>10</v>
      </c>
      <c r="AC88" s="1" t="s">
        <v>128</v>
      </c>
      <c r="AD88" s="1" t="s">
        <v>113</v>
      </c>
      <c r="AE88" s="1">
        <v>200</v>
      </c>
      <c r="AF88" s="1">
        <v>4654.6499999999996</v>
      </c>
      <c r="AG88" s="1">
        <f t="shared" ref="AG88" si="24">AF88*AE88</f>
        <v>930929.99999999988</v>
      </c>
      <c r="AH88" s="1">
        <f t="shared" ref="AH88" si="25">AG88*1.12</f>
        <v>1042641.6</v>
      </c>
      <c r="AL88" s="1" t="s">
        <v>114</v>
      </c>
      <c r="AQ88" s="1" t="s">
        <v>722</v>
      </c>
      <c r="AX88" s="1" t="s">
        <v>121</v>
      </c>
      <c r="AY88" s="1" t="s">
        <v>121</v>
      </c>
    </row>
    <row r="89" spans="1:51" s="1" customFormat="1" ht="12.95" customHeight="1" x14ac:dyDescent="0.25">
      <c r="A89" s="1" t="s">
        <v>476</v>
      </c>
      <c r="C89" s="1">
        <v>250000365</v>
      </c>
      <c r="D89" s="1" t="s">
        <v>1184</v>
      </c>
      <c r="E89" s="1">
        <v>20103313</v>
      </c>
      <c r="G89" s="1" t="s">
        <v>723</v>
      </c>
      <c r="H89" s="1" t="s">
        <v>724</v>
      </c>
      <c r="I89" s="1" t="s">
        <v>725</v>
      </c>
      <c r="J89" s="1" t="s">
        <v>401</v>
      </c>
      <c r="K89" s="1" t="s">
        <v>121</v>
      </c>
      <c r="M89" s="1" t="s">
        <v>120</v>
      </c>
      <c r="N89" s="1" t="s">
        <v>122</v>
      </c>
      <c r="O89" s="1" t="s">
        <v>123</v>
      </c>
      <c r="P89" s="1" t="s">
        <v>118</v>
      </c>
      <c r="Q89" s="1" t="s">
        <v>112</v>
      </c>
      <c r="R89" s="1" t="s">
        <v>122</v>
      </c>
      <c r="S89" s="1" t="s">
        <v>481</v>
      </c>
      <c r="T89" s="1" t="s">
        <v>124</v>
      </c>
      <c r="U89" s="1">
        <v>60</v>
      </c>
      <c r="V89" s="1" t="s">
        <v>125</v>
      </c>
      <c r="AA89" s="1">
        <v>90</v>
      </c>
      <c r="AB89" s="1">
        <v>10</v>
      </c>
      <c r="AC89" s="1" t="s">
        <v>128</v>
      </c>
      <c r="AD89" s="1" t="s">
        <v>113</v>
      </c>
      <c r="AE89" s="1">
        <v>37</v>
      </c>
      <c r="AF89" s="1">
        <v>8986.5</v>
      </c>
      <c r="AG89" s="1">
        <f t="shared" ref="AG89" si="26">AF89*AE89</f>
        <v>332500.5</v>
      </c>
      <c r="AH89" s="1">
        <f t="shared" ref="AH89" si="27">AG89*1.12</f>
        <v>372400.56000000006</v>
      </c>
      <c r="AL89" s="1" t="s">
        <v>114</v>
      </c>
      <c r="AQ89" s="1" t="s">
        <v>726</v>
      </c>
      <c r="AX89" s="1" t="s">
        <v>121</v>
      </c>
      <c r="AY89" s="1" t="s">
        <v>121</v>
      </c>
    </row>
    <row r="90" spans="1:51" s="1" customFormat="1" ht="12.95" customHeight="1" x14ac:dyDescent="0.25">
      <c r="A90" s="1" t="s">
        <v>476</v>
      </c>
      <c r="C90" s="1">
        <v>250000238</v>
      </c>
      <c r="D90" s="1" t="s">
        <v>1185</v>
      </c>
      <c r="E90" s="1">
        <v>20103314</v>
      </c>
      <c r="G90" s="1" t="s">
        <v>165</v>
      </c>
      <c r="H90" s="1" t="s">
        <v>729</v>
      </c>
      <c r="I90" s="1" t="s">
        <v>730</v>
      </c>
      <c r="J90" s="1" t="s">
        <v>401</v>
      </c>
      <c r="K90" s="1" t="s">
        <v>121</v>
      </c>
      <c r="L90" s="1" t="s">
        <v>218</v>
      </c>
      <c r="M90" s="1" t="s">
        <v>82</v>
      </c>
      <c r="N90" s="1" t="s">
        <v>122</v>
      </c>
      <c r="O90" s="1" t="s">
        <v>123</v>
      </c>
      <c r="P90" s="1" t="s">
        <v>118</v>
      </c>
      <c r="Q90" s="1" t="s">
        <v>112</v>
      </c>
      <c r="R90" s="1" t="s">
        <v>122</v>
      </c>
      <c r="S90" s="1" t="s">
        <v>481</v>
      </c>
      <c r="T90" s="1" t="s">
        <v>124</v>
      </c>
      <c r="U90" s="1">
        <v>60</v>
      </c>
      <c r="V90" s="1" t="s">
        <v>125</v>
      </c>
      <c r="Z90" s="1">
        <v>30</v>
      </c>
      <c r="AA90" s="1">
        <v>60</v>
      </c>
      <c r="AB90" s="1">
        <v>10</v>
      </c>
      <c r="AC90" s="1" t="s">
        <v>128</v>
      </c>
      <c r="AD90" s="1" t="s">
        <v>113</v>
      </c>
      <c r="AE90" s="1">
        <v>73</v>
      </c>
      <c r="AF90" s="1">
        <v>11130</v>
      </c>
      <c r="AG90" s="1">
        <f t="shared" ref="AG90" si="28">AF90*AE90</f>
        <v>812490</v>
      </c>
      <c r="AH90" s="1">
        <f t="shared" ref="AH90" si="29">AG90*1.12</f>
        <v>909988.8</v>
      </c>
      <c r="AL90" s="1" t="s">
        <v>114</v>
      </c>
      <c r="AQ90" s="1" t="s">
        <v>731</v>
      </c>
      <c r="AX90" s="1" t="s">
        <v>121</v>
      </c>
      <c r="AY90" s="1" t="s">
        <v>121</v>
      </c>
    </row>
    <row r="91" spans="1:51" s="1" customFormat="1" ht="12.95" customHeight="1" x14ac:dyDescent="0.25">
      <c r="A91" s="1" t="s">
        <v>476</v>
      </c>
      <c r="C91" s="1">
        <v>210001268</v>
      </c>
      <c r="D91" s="1" t="s">
        <v>1186</v>
      </c>
      <c r="E91" s="1">
        <v>20103315</v>
      </c>
      <c r="G91" s="1" t="s">
        <v>732</v>
      </c>
      <c r="H91" s="1" t="s">
        <v>416</v>
      </c>
      <c r="I91" s="1" t="s">
        <v>733</v>
      </c>
      <c r="J91" s="1" t="s">
        <v>401</v>
      </c>
      <c r="K91" s="1" t="s">
        <v>121</v>
      </c>
      <c r="L91" s="1" t="s">
        <v>218</v>
      </c>
      <c r="M91" s="1" t="s">
        <v>82</v>
      </c>
      <c r="N91" s="1" t="s">
        <v>122</v>
      </c>
      <c r="O91" s="1" t="s">
        <v>123</v>
      </c>
      <c r="P91" s="1" t="s">
        <v>118</v>
      </c>
      <c r="Q91" s="1" t="s">
        <v>112</v>
      </c>
      <c r="R91" s="1" t="s">
        <v>122</v>
      </c>
      <c r="S91" s="1" t="s">
        <v>481</v>
      </c>
      <c r="T91" s="1" t="s">
        <v>124</v>
      </c>
      <c r="U91" s="1">
        <v>60</v>
      </c>
      <c r="V91" s="1" t="s">
        <v>125</v>
      </c>
      <c r="Z91" s="1">
        <v>30</v>
      </c>
      <c r="AA91" s="1">
        <v>60</v>
      </c>
      <c r="AB91" s="1">
        <v>10</v>
      </c>
      <c r="AC91" s="1" t="s">
        <v>128</v>
      </c>
      <c r="AD91" s="1" t="s">
        <v>113</v>
      </c>
      <c r="AE91" s="1">
        <v>1890</v>
      </c>
      <c r="AF91" s="1">
        <v>387.19</v>
      </c>
      <c r="AG91" s="1">
        <f t="shared" ref="AG91" si="30">AF91*AE91</f>
        <v>731789.1</v>
      </c>
      <c r="AH91" s="1">
        <f t="shared" ref="AH91" si="31">AG91*1.12</f>
        <v>819603.79200000002</v>
      </c>
      <c r="AL91" s="1" t="s">
        <v>114</v>
      </c>
      <c r="AQ91" s="1" t="s">
        <v>734</v>
      </c>
      <c r="AX91" s="1" t="s">
        <v>121</v>
      </c>
      <c r="AY91" s="1" t="s">
        <v>121</v>
      </c>
    </row>
    <row r="92" spans="1:51" s="1" customFormat="1" ht="12.95" customHeight="1" x14ac:dyDescent="0.25">
      <c r="A92" s="1" t="s">
        <v>476</v>
      </c>
      <c r="C92" s="1">
        <v>210014686</v>
      </c>
      <c r="D92" s="1" t="s">
        <v>1187</v>
      </c>
      <c r="E92" s="1">
        <v>20103316</v>
      </c>
      <c r="G92" s="1" t="s">
        <v>732</v>
      </c>
      <c r="H92" s="1" t="s">
        <v>416</v>
      </c>
      <c r="I92" s="1" t="s">
        <v>733</v>
      </c>
      <c r="J92" s="1" t="s">
        <v>401</v>
      </c>
      <c r="K92" s="1" t="s">
        <v>121</v>
      </c>
      <c r="L92" s="1" t="s">
        <v>218</v>
      </c>
      <c r="M92" s="1" t="s">
        <v>82</v>
      </c>
      <c r="N92" s="1" t="s">
        <v>122</v>
      </c>
      <c r="O92" s="1" t="s">
        <v>123</v>
      </c>
      <c r="P92" s="1" t="s">
        <v>118</v>
      </c>
      <c r="Q92" s="1" t="s">
        <v>112</v>
      </c>
      <c r="R92" s="1" t="s">
        <v>122</v>
      </c>
      <c r="S92" s="1" t="s">
        <v>481</v>
      </c>
      <c r="T92" s="1" t="s">
        <v>124</v>
      </c>
      <c r="U92" s="1">
        <v>60</v>
      </c>
      <c r="V92" s="1" t="s">
        <v>125</v>
      </c>
      <c r="Z92" s="1">
        <v>30</v>
      </c>
      <c r="AA92" s="1">
        <v>60</v>
      </c>
      <c r="AB92" s="1">
        <v>10</v>
      </c>
      <c r="AC92" s="1" t="s">
        <v>128</v>
      </c>
      <c r="AD92" s="1" t="s">
        <v>113</v>
      </c>
      <c r="AE92" s="1">
        <v>418</v>
      </c>
      <c r="AF92" s="1">
        <v>347.81</v>
      </c>
      <c r="AG92" s="1">
        <f t="shared" ref="AG92" si="32">AF92*AE92</f>
        <v>145384.57999999999</v>
      </c>
      <c r="AH92" s="1">
        <f t="shared" ref="AH92" si="33">AG92*1.12</f>
        <v>162830.72959999999</v>
      </c>
      <c r="AL92" s="1" t="s">
        <v>114</v>
      </c>
      <c r="AQ92" s="1" t="s">
        <v>735</v>
      </c>
      <c r="AX92" s="1" t="s">
        <v>121</v>
      </c>
      <c r="AY92" s="1" t="s">
        <v>121</v>
      </c>
    </row>
    <row r="93" spans="1:51" s="1" customFormat="1" ht="12.95" customHeight="1" x14ac:dyDescent="0.25">
      <c r="A93" s="1" t="s">
        <v>476</v>
      </c>
      <c r="C93" s="1">
        <v>210014811</v>
      </c>
      <c r="D93" s="1" t="s">
        <v>1188</v>
      </c>
      <c r="E93" s="1">
        <v>20103317</v>
      </c>
      <c r="G93" s="1" t="s">
        <v>732</v>
      </c>
      <c r="H93" s="1" t="s">
        <v>416</v>
      </c>
      <c r="I93" s="1" t="s">
        <v>733</v>
      </c>
      <c r="J93" s="1" t="s">
        <v>401</v>
      </c>
      <c r="K93" s="1" t="s">
        <v>121</v>
      </c>
      <c r="L93" s="1" t="s">
        <v>218</v>
      </c>
      <c r="M93" s="1" t="s">
        <v>82</v>
      </c>
      <c r="N93" s="1" t="s">
        <v>122</v>
      </c>
      <c r="O93" s="1" t="s">
        <v>123</v>
      </c>
      <c r="P93" s="1" t="s">
        <v>118</v>
      </c>
      <c r="Q93" s="1" t="s">
        <v>112</v>
      </c>
      <c r="R93" s="1" t="s">
        <v>122</v>
      </c>
      <c r="S93" s="1" t="s">
        <v>481</v>
      </c>
      <c r="T93" s="1" t="s">
        <v>124</v>
      </c>
      <c r="U93" s="1">
        <v>60</v>
      </c>
      <c r="V93" s="1" t="s">
        <v>125</v>
      </c>
      <c r="Z93" s="1">
        <v>30</v>
      </c>
      <c r="AA93" s="1">
        <v>60</v>
      </c>
      <c r="AB93" s="1">
        <v>10</v>
      </c>
      <c r="AC93" s="1" t="s">
        <v>128</v>
      </c>
      <c r="AD93" s="1" t="s">
        <v>113</v>
      </c>
      <c r="AE93" s="1">
        <v>322</v>
      </c>
      <c r="AF93" s="1">
        <v>301.88</v>
      </c>
      <c r="AG93" s="1">
        <f t="shared" ref="AG93" si="34">AF93*AE93</f>
        <v>97205.36</v>
      </c>
      <c r="AH93" s="1">
        <f t="shared" ref="AH93" si="35">AG93*1.12</f>
        <v>108870.00320000001</v>
      </c>
      <c r="AL93" s="1" t="s">
        <v>114</v>
      </c>
      <c r="AQ93" s="1" t="s">
        <v>736</v>
      </c>
      <c r="AX93" s="1" t="s">
        <v>121</v>
      </c>
      <c r="AY93" s="1" t="s">
        <v>121</v>
      </c>
    </row>
    <row r="94" spans="1:51" s="1" customFormat="1" ht="12.95" customHeight="1" x14ac:dyDescent="0.25">
      <c r="A94" s="1" t="s">
        <v>476</v>
      </c>
      <c r="C94" s="1">
        <v>210015194</v>
      </c>
      <c r="D94" s="1" t="s">
        <v>1189</v>
      </c>
      <c r="E94" s="1">
        <v>20103318</v>
      </c>
      <c r="G94" s="1" t="s">
        <v>732</v>
      </c>
      <c r="H94" s="1" t="s">
        <v>416</v>
      </c>
      <c r="I94" s="1" t="s">
        <v>733</v>
      </c>
      <c r="J94" s="1" t="s">
        <v>401</v>
      </c>
      <c r="K94" s="1" t="s">
        <v>121</v>
      </c>
      <c r="L94" s="1" t="s">
        <v>218</v>
      </c>
      <c r="M94" s="1" t="s">
        <v>82</v>
      </c>
      <c r="N94" s="1" t="s">
        <v>122</v>
      </c>
      <c r="O94" s="1" t="s">
        <v>123</v>
      </c>
      <c r="P94" s="1" t="s">
        <v>118</v>
      </c>
      <c r="Q94" s="1" t="s">
        <v>112</v>
      </c>
      <c r="R94" s="1" t="s">
        <v>122</v>
      </c>
      <c r="S94" s="1" t="s">
        <v>481</v>
      </c>
      <c r="T94" s="1" t="s">
        <v>124</v>
      </c>
      <c r="U94" s="1">
        <v>60</v>
      </c>
      <c r="V94" s="1" t="s">
        <v>125</v>
      </c>
      <c r="Z94" s="1">
        <v>30</v>
      </c>
      <c r="AA94" s="1">
        <v>60</v>
      </c>
      <c r="AB94" s="1">
        <v>10</v>
      </c>
      <c r="AC94" s="1" t="s">
        <v>128</v>
      </c>
      <c r="AD94" s="1" t="s">
        <v>113</v>
      </c>
      <c r="AE94" s="1">
        <v>97</v>
      </c>
      <c r="AF94" s="1">
        <v>571.88</v>
      </c>
      <c r="AG94" s="1">
        <f t="shared" ref="AG94" si="36">AF94*AE94</f>
        <v>55472.36</v>
      </c>
      <c r="AH94" s="1">
        <f t="shared" ref="AH94" si="37">AG94*1.12</f>
        <v>62129.043200000007</v>
      </c>
      <c r="AL94" s="1" t="s">
        <v>114</v>
      </c>
      <c r="AQ94" s="1" t="s">
        <v>737</v>
      </c>
      <c r="AX94" s="1" t="s">
        <v>121</v>
      </c>
      <c r="AY94" s="1" t="s">
        <v>121</v>
      </c>
    </row>
    <row r="95" spans="1:51" s="1" customFormat="1" ht="12.95" customHeight="1" x14ac:dyDescent="0.25">
      <c r="A95" s="1" t="s">
        <v>476</v>
      </c>
      <c r="C95" s="1">
        <v>220019908</v>
      </c>
      <c r="D95" s="1" t="s">
        <v>1190</v>
      </c>
      <c r="E95" s="1">
        <v>20103319</v>
      </c>
      <c r="G95" s="1" t="s">
        <v>192</v>
      </c>
      <c r="H95" s="1" t="s">
        <v>416</v>
      </c>
      <c r="I95" s="1" t="s">
        <v>417</v>
      </c>
      <c r="J95" s="1" t="s">
        <v>401</v>
      </c>
      <c r="K95" s="1" t="s">
        <v>121</v>
      </c>
      <c r="L95" s="1" t="s">
        <v>218</v>
      </c>
      <c r="M95" s="1" t="s">
        <v>82</v>
      </c>
      <c r="N95" s="1" t="s">
        <v>122</v>
      </c>
      <c r="O95" s="1" t="s">
        <v>123</v>
      </c>
      <c r="P95" s="1" t="s">
        <v>118</v>
      </c>
      <c r="Q95" s="1" t="s">
        <v>112</v>
      </c>
      <c r="R95" s="1" t="s">
        <v>122</v>
      </c>
      <c r="S95" s="1" t="s">
        <v>481</v>
      </c>
      <c r="T95" s="1" t="s">
        <v>124</v>
      </c>
      <c r="U95" s="1">
        <v>60</v>
      </c>
      <c r="V95" s="1" t="s">
        <v>125</v>
      </c>
      <c r="Z95" s="1">
        <v>30</v>
      </c>
      <c r="AA95" s="1">
        <v>60</v>
      </c>
      <c r="AB95" s="1">
        <v>10</v>
      </c>
      <c r="AC95" s="1" t="s">
        <v>128</v>
      </c>
      <c r="AD95" s="1" t="s">
        <v>113</v>
      </c>
      <c r="AE95" s="1">
        <v>406</v>
      </c>
      <c r="AF95" s="1">
        <v>384.38</v>
      </c>
      <c r="AG95" s="1">
        <f t="shared" ref="AG95" si="38">AF95*AE95</f>
        <v>156058.28</v>
      </c>
      <c r="AH95" s="1">
        <f t="shared" ref="AH95" si="39">AG95*1.12</f>
        <v>174785.27360000001</v>
      </c>
      <c r="AL95" s="1" t="s">
        <v>114</v>
      </c>
      <c r="AQ95" s="1" t="s">
        <v>738</v>
      </c>
      <c r="AX95" s="1" t="s">
        <v>121</v>
      </c>
      <c r="AY95" s="1" t="s">
        <v>121</v>
      </c>
    </row>
    <row r="96" spans="1:51" s="1" customFormat="1" ht="12.95" customHeight="1" x14ac:dyDescent="0.25">
      <c r="A96" s="1" t="s">
        <v>476</v>
      </c>
      <c r="C96" s="1">
        <v>250002385</v>
      </c>
      <c r="D96" s="1" t="s">
        <v>1191</v>
      </c>
      <c r="E96" s="1">
        <v>20103298</v>
      </c>
      <c r="G96" s="1" t="s">
        <v>166</v>
      </c>
      <c r="H96" s="1" t="s">
        <v>739</v>
      </c>
      <c r="I96" s="1" t="s">
        <v>740</v>
      </c>
      <c r="J96" s="1" t="s">
        <v>401</v>
      </c>
      <c r="K96" s="1" t="s">
        <v>121</v>
      </c>
      <c r="L96" s="1" t="s">
        <v>218</v>
      </c>
      <c r="M96" s="1" t="s">
        <v>82</v>
      </c>
      <c r="N96" s="1" t="s">
        <v>122</v>
      </c>
      <c r="O96" s="1" t="s">
        <v>123</v>
      </c>
      <c r="P96" s="1" t="s">
        <v>118</v>
      </c>
      <c r="Q96" s="1" t="s">
        <v>112</v>
      </c>
      <c r="R96" s="1" t="s">
        <v>122</v>
      </c>
      <c r="S96" s="1" t="s">
        <v>481</v>
      </c>
      <c r="T96" s="1" t="s">
        <v>124</v>
      </c>
      <c r="U96" s="1">
        <v>60</v>
      </c>
      <c r="V96" s="1" t="s">
        <v>125</v>
      </c>
      <c r="Z96" s="1">
        <v>30</v>
      </c>
      <c r="AA96" s="1">
        <v>60</v>
      </c>
      <c r="AB96" s="1">
        <v>10</v>
      </c>
      <c r="AC96" s="1" t="s">
        <v>128</v>
      </c>
      <c r="AD96" s="1" t="s">
        <v>113</v>
      </c>
      <c r="AE96" s="1">
        <v>175</v>
      </c>
      <c r="AF96" s="1">
        <v>910.71</v>
      </c>
      <c r="AG96" s="1">
        <f t="shared" ref="AG96" si="40">AF96*AE96</f>
        <v>159374.25</v>
      </c>
      <c r="AH96" s="1">
        <f t="shared" ref="AH96" si="41">AG96*1.12</f>
        <v>178499.16</v>
      </c>
      <c r="AL96" s="1" t="s">
        <v>114</v>
      </c>
      <c r="AQ96" s="1" t="s">
        <v>741</v>
      </c>
      <c r="AX96" s="1" t="s">
        <v>121</v>
      </c>
      <c r="AY96" s="1" t="s">
        <v>121</v>
      </c>
    </row>
    <row r="97" spans="1:51" s="1" customFormat="1" ht="12.95" customHeight="1" x14ac:dyDescent="0.25">
      <c r="A97" s="1" t="s">
        <v>476</v>
      </c>
      <c r="C97" s="1">
        <v>210012998</v>
      </c>
      <c r="D97" s="1" t="s">
        <v>1192</v>
      </c>
      <c r="E97" s="1">
        <v>20103324</v>
      </c>
      <c r="G97" s="1" t="s">
        <v>161</v>
      </c>
      <c r="H97" s="1" t="s">
        <v>742</v>
      </c>
      <c r="I97" s="1" t="s">
        <v>743</v>
      </c>
      <c r="J97" s="1" t="s">
        <v>401</v>
      </c>
      <c r="K97" s="1" t="s">
        <v>121</v>
      </c>
      <c r="L97" s="1" t="s">
        <v>218</v>
      </c>
      <c r="M97" s="1" t="s">
        <v>82</v>
      </c>
      <c r="N97" s="1" t="s">
        <v>122</v>
      </c>
      <c r="O97" s="1" t="s">
        <v>123</v>
      </c>
      <c r="P97" s="1" t="s">
        <v>118</v>
      </c>
      <c r="Q97" s="1" t="s">
        <v>112</v>
      </c>
      <c r="R97" s="1" t="s">
        <v>122</v>
      </c>
      <c r="S97" s="1" t="s">
        <v>481</v>
      </c>
      <c r="T97" s="1" t="s">
        <v>124</v>
      </c>
      <c r="U97" s="1">
        <v>60</v>
      </c>
      <c r="V97" s="1" t="s">
        <v>125</v>
      </c>
      <c r="Z97" s="1">
        <v>30</v>
      </c>
      <c r="AA97" s="1">
        <v>60</v>
      </c>
      <c r="AB97" s="1">
        <v>10</v>
      </c>
      <c r="AC97" s="1" t="s">
        <v>474</v>
      </c>
      <c r="AD97" s="1" t="s">
        <v>113</v>
      </c>
      <c r="AE97" s="1">
        <v>180</v>
      </c>
      <c r="AF97" s="1">
        <v>1758.75</v>
      </c>
      <c r="AG97" s="1">
        <f t="shared" ref="AG97" si="42">AF97*AE97</f>
        <v>316575</v>
      </c>
      <c r="AH97" s="1">
        <f t="shared" ref="AH97" si="43">AG97*1.12</f>
        <v>354564.00000000006</v>
      </c>
      <c r="AL97" s="1" t="s">
        <v>114</v>
      </c>
      <c r="AQ97" s="1" t="s">
        <v>744</v>
      </c>
      <c r="AX97" s="1" t="s">
        <v>121</v>
      </c>
      <c r="AY97" s="1" t="s">
        <v>121</v>
      </c>
    </row>
    <row r="98" spans="1:51" s="1" customFormat="1" ht="12.95" customHeight="1" x14ac:dyDescent="0.25">
      <c r="A98" s="1" t="s">
        <v>476</v>
      </c>
      <c r="C98" s="1">
        <v>210012515</v>
      </c>
      <c r="D98" s="1" t="s">
        <v>1193</v>
      </c>
      <c r="E98" s="1">
        <v>20103325</v>
      </c>
      <c r="G98" s="1" t="s">
        <v>760</v>
      </c>
      <c r="H98" s="1" t="s">
        <v>761</v>
      </c>
      <c r="I98" s="1" t="s">
        <v>762</v>
      </c>
      <c r="J98" s="1" t="s">
        <v>401</v>
      </c>
      <c r="K98" s="1" t="s">
        <v>121</v>
      </c>
      <c r="L98" s="1" t="s">
        <v>218</v>
      </c>
      <c r="M98" s="1" t="s">
        <v>82</v>
      </c>
      <c r="N98" s="1" t="s">
        <v>122</v>
      </c>
      <c r="O98" s="1" t="s">
        <v>123</v>
      </c>
      <c r="P98" s="1" t="s">
        <v>118</v>
      </c>
      <c r="Q98" s="1" t="s">
        <v>112</v>
      </c>
      <c r="R98" s="1" t="s">
        <v>122</v>
      </c>
      <c r="S98" s="1" t="s">
        <v>481</v>
      </c>
      <c r="T98" s="1" t="s">
        <v>124</v>
      </c>
      <c r="U98" s="1">
        <v>60</v>
      </c>
      <c r="V98" s="1" t="s">
        <v>125</v>
      </c>
      <c r="Z98" s="1">
        <v>30</v>
      </c>
      <c r="AA98" s="1">
        <v>60</v>
      </c>
      <c r="AB98" s="1">
        <v>10</v>
      </c>
      <c r="AC98" s="1" t="s">
        <v>128</v>
      </c>
      <c r="AD98" s="1" t="s">
        <v>113</v>
      </c>
      <c r="AE98" s="1">
        <v>95</v>
      </c>
      <c r="AF98" s="1">
        <v>16060.99</v>
      </c>
      <c r="AG98" s="1">
        <f t="shared" ref="AG98" si="44">AF98*AE98</f>
        <v>1525794.05</v>
      </c>
      <c r="AH98" s="1">
        <f t="shared" ref="AH98" si="45">AG98*1.12</f>
        <v>1708889.3360000001</v>
      </c>
      <c r="AL98" s="1" t="s">
        <v>114</v>
      </c>
      <c r="AQ98" s="1" t="s">
        <v>763</v>
      </c>
      <c r="AX98" s="1" t="s">
        <v>121</v>
      </c>
      <c r="AY98" s="1" t="s">
        <v>121</v>
      </c>
    </row>
    <row r="99" spans="1:51" s="1" customFormat="1" ht="12.95" customHeight="1" x14ac:dyDescent="0.25">
      <c r="A99" s="1" t="s">
        <v>476</v>
      </c>
      <c r="C99" s="1">
        <v>210009359</v>
      </c>
      <c r="D99" s="1" t="s">
        <v>1194</v>
      </c>
      <c r="E99" s="1">
        <v>20103326</v>
      </c>
      <c r="G99" s="1" t="s">
        <v>764</v>
      </c>
      <c r="H99" s="1" t="s">
        <v>765</v>
      </c>
      <c r="I99" s="1" t="s">
        <v>766</v>
      </c>
      <c r="J99" s="1" t="s">
        <v>401</v>
      </c>
      <c r="K99" s="1" t="s">
        <v>121</v>
      </c>
      <c r="M99" s="1" t="s">
        <v>120</v>
      </c>
      <c r="N99" s="1" t="s">
        <v>122</v>
      </c>
      <c r="O99" s="1" t="s">
        <v>123</v>
      </c>
      <c r="P99" s="1" t="s">
        <v>118</v>
      </c>
      <c r="Q99" s="1" t="s">
        <v>112</v>
      </c>
      <c r="R99" s="1" t="s">
        <v>122</v>
      </c>
      <c r="S99" s="1" t="s">
        <v>481</v>
      </c>
      <c r="T99" s="1" t="s">
        <v>124</v>
      </c>
      <c r="U99" s="1">
        <v>60</v>
      </c>
      <c r="V99" s="1" t="s">
        <v>125</v>
      </c>
      <c r="AA99" s="1">
        <v>90</v>
      </c>
      <c r="AB99" s="1">
        <v>10</v>
      </c>
      <c r="AC99" s="1" t="s">
        <v>128</v>
      </c>
      <c r="AD99" s="1" t="s">
        <v>113</v>
      </c>
      <c r="AE99" s="1">
        <v>67</v>
      </c>
      <c r="AF99" s="1">
        <v>2047.5</v>
      </c>
      <c r="AG99" s="1">
        <f t="shared" ref="AG99" si="46">AF99*AE99</f>
        <v>137182.5</v>
      </c>
      <c r="AH99" s="1">
        <f t="shared" ref="AH99" si="47">AG99*1.12</f>
        <v>153644.40000000002</v>
      </c>
      <c r="AL99" s="1" t="s">
        <v>114</v>
      </c>
      <c r="AQ99" s="1" t="s">
        <v>767</v>
      </c>
      <c r="AX99" s="1" t="s">
        <v>121</v>
      </c>
      <c r="AY99" s="1" t="s">
        <v>121</v>
      </c>
    </row>
    <row r="100" spans="1:51" s="1" customFormat="1" ht="12.95" customHeight="1" x14ac:dyDescent="0.25">
      <c r="A100" s="1" t="s">
        <v>476</v>
      </c>
      <c r="C100" s="1">
        <v>210012523</v>
      </c>
      <c r="D100" s="1" t="s">
        <v>1195</v>
      </c>
      <c r="E100" s="1">
        <v>20103327</v>
      </c>
      <c r="G100" s="1" t="s">
        <v>764</v>
      </c>
      <c r="H100" s="1" t="s">
        <v>765</v>
      </c>
      <c r="I100" s="1" t="s">
        <v>766</v>
      </c>
      <c r="J100" s="1" t="s">
        <v>401</v>
      </c>
      <c r="K100" s="1" t="s">
        <v>121</v>
      </c>
      <c r="M100" s="1" t="s">
        <v>120</v>
      </c>
      <c r="N100" s="1" t="s">
        <v>122</v>
      </c>
      <c r="O100" s="1" t="s">
        <v>123</v>
      </c>
      <c r="P100" s="1" t="s">
        <v>118</v>
      </c>
      <c r="Q100" s="1" t="s">
        <v>112</v>
      </c>
      <c r="R100" s="1" t="s">
        <v>122</v>
      </c>
      <c r="S100" s="1" t="s">
        <v>481</v>
      </c>
      <c r="T100" s="1" t="s">
        <v>124</v>
      </c>
      <c r="U100" s="1">
        <v>60</v>
      </c>
      <c r="V100" s="1" t="s">
        <v>125</v>
      </c>
      <c r="AA100" s="1">
        <v>90</v>
      </c>
      <c r="AB100" s="1">
        <v>10</v>
      </c>
      <c r="AC100" s="1" t="s">
        <v>128</v>
      </c>
      <c r="AD100" s="1" t="s">
        <v>113</v>
      </c>
      <c r="AE100" s="1">
        <v>17</v>
      </c>
      <c r="AF100" s="1">
        <v>12442.5</v>
      </c>
      <c r="AG100" s="1">
        <f t="shared" ref="AG100" si="48">AF100*AE100</f>
        <v>211522.5</v>
      </c>
      <c r="AH100" s="1">
        <f t="shared" ref="AH100" si="49">AG100*1.12</f>
        <v>236905.2</v>
      </c>
      <c r="AL100" s="1" t="s">
        <v>114</v>
      </c>
      <c r="AQ100" s="1" t="s">
        <v>768</v>
      </c>
      <c r="AX100" s="1" t="s">
        <v>121</v>
      </c>
      <c r="AY100" s="1" t="s">
        <v>121</v>
      </c>
    </row>
    <row r="101" spans="1:51" s="1" customFormat="1" ht="12.95" customHeight="1" x14ac:dyDescent="0.25">
      <c r="A101" s="1" t="s">
        <v>476</v>
      </c>
      <c r="C101" s="1">
        <v>210012529</v>
      </c>
      <c r="D101" s="1" t="s">
        <v>1196</v>
      </c>
      <c r="E101" s="1">
        <v>20103328</v>
      </c>
      <c r="G101" s="1" t="s">
        <v>764</v>
      </c>
      <c r="H101" s="1" t="s">
        <v>765</v>
      </c>
      <c r="I101" s="1" t="s">
        <v>766</v>
      </c>
      <c r="J101" s="1" t="s">
        <v>401</v>
      </c>
      <c r="K101" s="1" t="s">
        <v>121</v>
      </c>
      <c r="M101" s="1" t="s">
        <v>120</v>
      </c>
      <c r="N101" s="1" t="s">
        <v>122</v>
      </c>
      <c r="O101" s="1" t="s">
        <v>123</v>
      </c>
      <c r="P101" s="1" t="s">
        <v>118</v>
      </c>
      <c r="Q101" s="1" t="s">
        <v>112</v>
      </c>
      <c r="R101" s="1" t="s">
        <v>122</v>
      </c>
      <c r="S101" s="1" t="s">
        <v>481</v>
      </c>
      <c r="T101" s="1" t="s">
        <v>124</v>
      </c>
      <c r="U101" s="1">
        <v>60</v>
      </c>
      <c r="V101" s="1" t="s">
        <v>125</v>
      </c>
      <c r="AA101" s="1">
        <v>90</v>
      </c>
      <c r="AB101" s="1">
        <v>10</v>
      </c>
      <c r="AC101" s="1" t="s">
        <v>128</v>
      </c>
      <c r="AD101" s="1" t="s">
        <v>113</v>
      </c>
      <c r="AE101" s="1">
        <v>57</v>
      </c>
      <c r="AF101" s="1">
        <v>8715</v>
      </c>
      <c r="AG101" s="1">
        <f t="shared" ref="AG101" si="50">AF101*AE101</f>
        <v>496755</v>
      </c>
      <c r="AH101" s="1">
        <f t="shared" ref="AH101" si="51">AG101*1.12</f>
        <v>556365.60000000009</v>
      </c>
      <c r="AL101" s="1" t="s">
        <v>114</v>
      </c>
      <c r="AQ101" s="1" t="s">
        <v>769</v>
      </c>
      <c r="AX101" s="1" t="s">
        <v>121</v>
      </c>
      <c r="AY101" s="1" t="s">
        <v>121</v>
      </c>
    </row>
    <row r="102" spans="1:51" s="1" customFormat="1" ht="12.95" customHeight="1" x14ac:dyDescent="0.25">
      <c r="A102" s="1" t="s">
        <v>476</v>
      </c>
      <c r="C102" s="1">
        <v>210012593</v>
      </c>
      <c r="D102" s="1" t="s">
        <v>1197</v>
      </c>
      <c r="E102" s="1">
        <v>20103329</v>
      </c>
      <c r="G102" s="1" t="s">
        <v>770</v>
      </c>
      <c r="H102" s="1" t="s">
        <v>765</v>
      </c>
      <c r="I102" s="1" t="s">
        <v>771</v>
      </c>
      <c r="J102" s="1" t="s">
        <v>401</v>
      </c>
      <c r="K102" s="1" t="s">
        <v>121</v>
      </c>
      <c r="M102" s="1" t="s">
        <v>120</v>
      </c>
      <c r="N102" s="1" t="s">
        <v>122</v>
      </c>
      <c r="O102" s="1" t="s">
        <v>123</v>
      </c>
      <c r="P102" s="1" t="s">
        <v>118</v>
      </c>
      <c r="Q102" s="1" t="s">
        <v>112</v>
      </c>
      <c r="R102" s="1" t="s">
        <v>122</v>
      </c>
      <c r="S102" s="1" t="s">
        <v>481</v>
      </c>
      <c r="T102" s="1" t="s">
        <v>124</v>
      </c>
      <c r="U102" s="1">
        <v>60</v>
      </c>
      <c r="V102" s="1" t="s">
        <v>125</v>
      </c>
      <c r="AA102" s="1">
        <v>90</v>
      </c>
      <c r="AB102" s="1">
        <v>10</v>
      </c>
      <c r="AC102" s="1" t="s">
        <v>128</v>
      </c>
      <c r="AD102" s="1" t="s">
        <v>113</v>
      </c>
      <c r="AE102" s="1">
        <v>26</v>
      </c>
      <c r="AF102" s="1">
        <v>1680</v>
      </c>
      <c r="AG102" s="1">
        <f t="shared" ref="AG102" si="52">AF102*AE102</f>
        <v>43680</v>
      </c>
      <c r="AH102" s="1">
        <f t="shared" ref="AH102" si="53">AG102*1.12</f>
        <v>48921.600000000006</v>
      </c>
      <c r="AL102" s="1" t="s">
        <v>114</v>
      </c>
      <c r="AQ102" s="1" t="s">
        <v>772</v>
      </c>
      <c r="AX102" s="1" t="s">
        <v>121</v>
      </c>
      <c r="AY102" s="1" t="s">
        <v>121</v>
      </c>
    </row>
    <row r="103" spans="1:51" s="1" customFormat="1" ht="12.95" customHeight="1" x14ac:dyDescent="0.25">
      <c r="A103" s="1" t="s">
        <v>476</v>
      </c>
      <c r="C103" s="1">
        <v>220001572</v>
      </c>
      <c r="D103" s="1" t="s">
        <v>1198</v>
      </c>
      <c r="E103" s="1">
        <v>20103330</v>
      </c>
      <c r="G103" s="1" t="s">
        <v>424</v>
      </c>
      <c r="H103" s="1" t="s">
        <v>425</v>
      </c>
      <c r="I103" s="1" t="s">
        <v>778</v>
      </c>
      <c r="J103" s="1" t="s">
        <v>117</v>
      </c>
      <c r="K103" s="1" t="s">
        <v>121</v>
      </c>
      <c r="M103" s="1" t="s">
        <v>120</v>
      </c>
      <c r="N103" s="1" t="s">
        <v>122</v>
      </c>
      <c r="O103" s="1" t="s">
        <v>123</v>
      </c>
      <c r="P103" s="1" t="s">
        <v>118</v>
      </c>
      <c r="Q103" s="1" t="s">
        <v>112</v>
      </c>
      <c r="R103" s="1" t="s">
        <v>122</v>
      </c>
      <c r="S103" s="1" t="s">
        <v>481</v>
      </c>
      <c r="T103" s="1" t="s">
        <v>124</v>
      </c>
      <c r="U103" s="1">
        <v>60</v>
      </c>
      <c r="V103" s="1" t="s">
        <v>125</v>
      </c>
      <c r="AA103" s="1">
        <v>90</v>
      </c>
      <c r="AB103" s="1">
        <v>10</v>
      </c>
      <c r="AC103" s="1" t="s">
        <v>128</v>
      </c>
      <c r="AD103" s="1" t="s">
        <v>113</v>
      </c>
      <c r="AE103" s="1">
        <v>56</v>
      </c>
      <c r="AF103" s="1">
        <v>1575</v>
      </c>
      <c r="AG103" s="1">
        <f t="shared" ref="AG103" si="54">AF103*AE103</f>
        <v>88200</v>
      </c>
      <c r="AH103" s="1">
        <f t="shared" ref="AH103" si="55">AG103*1.12</f>
        <v>98784.000000000015</v>
      </c>
      <c r="AL103" s="1" t="s">
        <v>114</v>
      </c>
      <c r="AQ103" s="1" t="s">
        <v>779</v>
      </c>
      <c r="AX103" s="1" t="s">
        <v>121</v>
      </c>
      <c r="AY103" s="1" t="s">
        <v>121</v>
      </c>
    </row>
    <row r="104" spans="1:51" s="1" customFormat="1" ht="12.95" customHeight="1" x14ac:dyDescent="0.25">
      <c r="A104" s="1" t="s">
        <v>476</v>
      </c>
      <c r="C104" s="1">
        <v>220001573</v>
      </c>
      <c r="D104" s="1" t="s">
        <v>1199</v>
      </c>
      <c r="E104" s="1">
        <v>20103331</v>
      </c>
      <c r="G104" s="1" t="s">
        <v>424</v>
      </c>
      <c r="H104" s="1" t="s">
        <v>425</v>
      </c>
      <c r="I104" s="1" t="s">
        <v>778</v>
      </c>
      <c r="J104" s="1" t="s">
        <v>117</v>
      </c>
      <c r="K104" s="1" t="s">
        <v>121</v>
      </c>
      <c r="M104" s="1" t="s">
        <v>120</v>
      </c>
      <c r="N104" s="1" t="s">
        <v>122</v>
      </c>
      <c r="O104" s="1" t="s">
        <v>123</v>
      </c>
      <c r="P104" s="1" t="s">
        <v>118</v>
      </c>
      <c r="Q104" s="1" t="s">
        <v>112</v>
      </c>
      <c r="R104" s="1" t="s">
        <v>122</v>
      </c>
      <c r="S104" s="1" t="s">
        <v>481</v>
      </c>
      <c r="T104" s="1" t="s">
        <v>124</v>
      </c>
      <c r="U104" s="1">
        <v>60</v>
      </c>
      <c r="V104" s="1" t="s">
        <v>125</v>
      </c>
      <c r="AA104" s="1">
        <v>90</v>
      </c>
      <c r="AB104" s="1">
        <v>10</v>
      </c>
      <c r="AC104" s="1" t="s">
        <v>128</v>
      </c>
      <c r="AD104" s="1" t="s">
        <v>113</v>
      </c>
      <c r="AE104" s="1">
        <v>75</v>
      </c>
      <c r="AF104" s="1">
        <v>3360</v>
      </c>
      <c r="AG104" s="1">
        <f t="shared" ref="AG104" si="56">AF104*AE104</f>
        <v>252000</v>
      </c>
      <c r="AH104" s="1">
        <f t="shared" ref="AH104" si="57">AG104*1.12</f>
        <v>282240</v>
      </c>
      <c r="AL104" s="1" t="s">
        <v>114</v>
      </c>
      <c r="AQ104" s="1" t="s">
        <v>780</v>
      </c>
      <c r="AX104" s="1" t="s">
        <v>121</v>
      </c>
      <c r="AY104" s="1" t="s">
        <v>121</v>
      </c>
    </row>
    <row r="105" spans="1:51" s="1" customFormat="1" ht="12.95" customHeight="1" x14ac:dyDescent="0.25">
      <c r="A105" s="1" t="s">
        <v>476</v>
      </c>
      <c r="C105" s="1">
        <v>250000224</v>
      </c>
      <c r="D105" s="1" t="s">
        <v>1200</v>
      </c>
      <c r="E105" s="1">
        <v>20103332</v>
      </c>
      <c r="G105" s="1" t="s">
        <v>783</v>
      </c>
      <c r="H105" s="1" t="s">
        <v>784</v>
      </c>
      <c r="I105" s="1" t="s">
        <v>785</v>
      </c>
      <c r="J105" s="1" t="s">
        <v>401</v>
      </c>
      <c r="K105" s="1" t="s">
        <v>121</v>
      </c>
      <c r="M105" s="1" t="s">
        <v>120</v>
      </c>
      <c r="N105" s="1" t="s">
        <v>122</v>
      </c>
      <c r="O105" s="1" t="s">
        <v>123</v>
      </c>
      <c r="P105" s="1" t="s">
        <v>118</v>
      </c>
      <c r="Q105" s="1" t="s">
        <v>112</v>
      </c>
      <c r="R105" s="1" t="s">
        <v>122</v>
      </c>
      <c r="S105" s="1" t="s">
        <v>481</v>
      </c>
      <c r="T105" s="1" t="s">
        <v>124</v>
      </c>
      <c r="U105" s="1">
        <v>60</v>
      </c>
      <c r="V105" s="1" t="s">
        <v>125</v>
      </c>
      <c r="AA105" s="1">
        <v>90</v>
      </c>
      <c r="AB105" s="1">
        <v>10</v>
      </c>
      <c r="AC105" s="1" t="s">
        <v>128</v>
      </c>
      <c r="AD105" s="1" t="s">
        <v>113</v>
      </c>
      <c r="AE105" s="1">
        <v>322</v>
      </c>
      <c r="AF105" s="1">
        <v>401.82</v>
      </c>
      <c r="AG105" s="1">
        <f t="shared" ref="AG105" si="58">AF105*AE105</f>
        <v>129386.04</v>
      </c>
      <c r="AH105" s="1">
        <f t="shared" ref="AH105" si="59">AG105*1.12</f>
        <v>144912.36480000001</v>
      </c>
      <c r="AL105" s="1" t="s">
        <v>114</v>
      </c>
      <c r="AQ105" s="1" t="s">
        <v>786</v>
      </c>
      <c r="AX105" s="1" t="s">
        <v>121</v>
      </c>
      <c r="AY105" s="1" t="s">
        <v>121</v>
      </c>
    </row>
    <row r="106" spans="1:51" s="1" customFormat="1" ht="12.95" customHeight="1" x14ac:dyDescent="0.25">
      <c r="A106" s="1" t="s">
        <v>476</v>
      </c>
      <c r="C106" s="1">
        <v>220001385</v>
      </c>
      <c r="D106" s="1" t="s">
        <v>1201</v>
      </c>
      <c r="E106" s="1">
        <v>20103333</v>
      </c>
      <c r="G106" s="1" t="s">
        <v>787</v>
      </c>
      <c r="H106" s="1" t="s">
        <v>788</v>
      </c>
      <c r="I106" s="1" t="s">
        <v>789</v>
      </c>
      <c r="J106" s="1" t="s">
        <v>401</v>
      </c>
      <c r="K106" s="1" t="s">
        <v>121</v>
      </c>
      <c r="L106" s="1" t="s">
        <v>218</v>
      </c>
      <c r="M106" s="1" t="s">
        <v>82</v>
      </c>
      <c r="N106" s="1" t="s">
        <v>122</v>
      </c>
      <c r="O106" s="1" t="s">
        <v>123</v>
      </c>
      <c r="P106" s="1" t="s">
        <v>118</v>
      </c>
      <c r="Q106" s="1" t="s">
        <v>112</v>
      </c>
      <c r="R106" s="1" t="s">
        <v>122</v>
      </c>
      <c r="S106" s="1" t="s">
        <v>481</v>
      </c>
      <c r="T106" s="1" t="s">
        <v>124</v>
      </c>
      <c r="U106" s="1">
        <v>60</v>
      </c>
      <c r="V106" s="1" t="s">
        <v>125</v>
      </c>
      <c r="Z106" s="1">
        <v>30</v>
      </c>
      <c r="AA106" s="1">
        <v>60</v>
      </c>
      <c r="AB106" s="1">
        <v>10</v>
      </c>
      <c r="AC106" s="1" t="s">
        <v>128</v>
      </c>
      <c r="AD106" s="1" t="s">
        <v>113</v>
      </c>
      <c r="AE106" s="1">
        <v>88</v>
      </c>
      <c r="AF106" s="1">
        <v>8009.38</v>
      </c>
      <c r="AG106" s="1">
        <f t="shared" ref="AG106" si="60">AF106*AE106</f>
        <v>704825.44000000006</v>
      </c>
      <c r="AH106" s="1">
        <f t="shared" ref="AH106" si="61">AG106*1.12</f>
        <v>789404.49280000012</v>
      </c>
      <c r="AL106" s="1" t="s">
        <v>114</v>
      </c>
      <c r="AQ106" s="1" t="s">
        <v>790</v>
      </c>
      <c r="AX106" s="1" t="s">
        <v>121</v>
      </c>
      <c r="AY106" s="1" t="s">
        <v>121</v>
      </c>
    </row>
    <row r="107" spans="1:51" s="1" customFormat="1" ht="12.95" customHeight="1" x14ac:dyDescent="0.25">
      <c r="A107" s="1" t="s">
        <v>476</v>
      </c>
      <c r="C107" s="1">
        <v>220011608</v>
      </c>
      <c r="D107" s="1" t="s">
        <v>1202</v>
      </c>
      <c r="E107" s="1">
        <v>20103334</v>
      </c>
      <c r="G107" s="1" t="s">
        <v>787</v>
      </c>
      <c r="H107" s="1" t="s">
        <v>788</v>
      </c>
      <c r="I107" s="1" t="s">
        <v>789</v>
      </c>
      <c r="J107" s="1" t="s">
        <v>401</v>
      </c>
      <c r="K107" s="1" t="s">
        <v>121</v>
      </c>
      <c r="L107" s="1" t="s">
        <v>218</v>
      </c>
      <c r="M107" s="1" t="s">
        <v>82</v>
      </c>
      <c r="N107" s="1" t="s">
        <v>122</v>
      </c>
      <c r="O107" s="1" t="s">
        <v>123</v>
      </c>
      <c r="P107" s="1" t="s">
        <v>118</v>
      </c>
      <c r="Q107" s="1" t="s">
        <v>112</v>
      </c>
      <c r="R107" s="1" t="s">
        <v>122</v>
      </c>
      <c r="S107" s="1" t="s">
        <v>481</v>
      </c>
      <c r="T107" s="1" t="s">
        <v>124</v>
      </c>
      <c r="U107" s="1">
        <v>60</v>
      </c>
      <c r="V107" s="1" t="s">
        <v>125</v>
      </c>
      <c r="Z107" s="1">
        <v>30</v>
      </c>
      <c r="AA107" s="1">
        <v>60</v>
      </c>
      <c r="AB107" s="1">
        <v>10</v>
      </c>
      <c r="AC107" s="1" t="s">
        <v>128</v>
      </c>
      <c r="AD107" s="1" t="s">
        <v>113</v>
      </c>
      <c r="AE107" s="1">
        <v>38</v>
      </c>
      <c r="AF107" s="1">
        <v>8300</v>
      </c>
      <c r="AG107" s="1">
        <f t="shared" ref="AG107" si="62">AF107*AE107</f>
        <v>315400</v>
      </c>
      <c r="AH107" s="1">
        <f t="shared" ref="AH107" si="63">AG107*1.12</f>
        <v>353248.00000000006</v>
      </c>
      <c r="AL107" s="1" t="s">
        <v>114</v>
      </c>
      <c r="AQ107" s="1" t="s">
        <v>791</v>
      </c>
      <c r="AX107" s="1" t="s">
        <v>121</v>
      </c>
      <c r="AY107" s="1" t="s">
        <v>121</v>
      </c>
    </row>
    <row r="108" spans="1:51" s="1" customFormat="1" ht="12.95" customHeight="1" x14ac:dyDescent="0.25">
      <c r="A108" s="1" t="s">
        <v>476</v>
      </c>
      <c r="C108" s="1">
        <v>250000261</v>
      </c>
      <c r="D108" s="1" t="s">
        <v>1203</v>
      </c>
      <c r="E108" s="1">
        <v>20103335</v>
      </c>
      <c r="G108" s="1" t="s">
        <v>167</v>
      </c>
      <c r="H108" s="1" t="s">
        <v>792</v>
      </c>
      <c r="I108" s="1" t="s">
        <v>793</v>
      </c>
      <c r="J108" s="1" t="s">
        <v>401</v>
      </c>
      <c r="K108" s="1" t="s">
        <v>121</v>
      </c>
      <c r="L108" s="1" t="s">
        <v>218</v>
      </c>
      <c r="M108" s="1" t="s">
        <v>82</v>
      </c>
      <c r="N108" s="1" t="s">
        <v>122</v>
      </c>
      <c r="O108" s="1" t="s">
        <v>123</v>
      </c>
      <c r="P108" s="1" t="s">
        <v>118</v>
      </c>
      <c r="Q108" s="1" t="s">
        <v>112</v>
      </c>
      <c r="R108" s="1" t="s">
        <v>122</v>
      </c>
      <c r="S108" s="1" t="s">
        <v>481</v>
      </c>
      <c r="T108" s="1" t="s">
        <v>124</v>
      </c>
      <c r="U108" s="1">
        <v>60</v>
      </c>
      <c r="V108" s="1" t="s">
        <v>125</v>
      </c>
      <c r="Z108" s="1">
        <v>30</v>
      </c>
      <c r="AA108" s="1">
        <v>60</v>
      </c>
      <c r="AB108" s="1">
        <v>10</v>
      </c>
      <c r="AC108" s="1" t="s">
        <v>128</v>
      </c>
      <c r="AD108" s="1" t="s">
        <v>113</v>
      </c>
      <c r="AE108" s="1">
        <v>56</v>
      </c>
      <c r="AF108" s="1">
        <v>2257.5</v>
      </c>
      <c r="AG108" s="1">
        <f t="shared" ref="AG108" si="64">AF108*AE108</f>
        <v>126420</v>
      </c>
      <c r="AH108" s="1">
        <f t="shared" ref="AH108" si="65">AG108*1.12</f>
        <v>141590.40000000002</v>
      </c>
      <c r="AL108" s="1" t="s">
        <v>114</v>
      </c>
      <c r="AQ108" s="1" t="s">
        <v>794</v>
      </c>
      <c r="AX108" s="1" t="s">
        <v>121</v>
      </c>
      <c r="AY108" s="1" t="s">
        <v>121</v>
      </c>
    </row>
    <row r="109" spans="1:51" s="1" customFormat="1" ht="12.95" customHeight="1" x14ac:dyDescent="0.25">
      <c r="A109" s="1" t="s">
        <v>476</v>
      </c>
      <c r="C109" s="1">
        <v>210014078</v>
      </c>
      <c r="D109" s="1" t="s">
        <v>1204</v>
      </c>
      <c r="E109" s="1">
        <v>20103336</v>
      </c>
      <c r="G109" s="1" t="s">
        <v>795</v>
      </c>
      <c r="H109" s="1" t="s">
        <v>796</v>
      </c>
      <c r="I109" s="1" t="s">
        <v>797</v>
      </c>
      <c r="J109" s="1" t="s">
        <v>117</v>
      </c>
      <c r="K109" s="1" t="s">
        <v>121</v>
      </c>
      <c r="L109" s="1" t="s">
        <v>218</v>
      </c>
      <c r="M109" s="1" t="s">
        <v>82</v>
      </c>
      <c r="N109" s="1" t="s">
        <v>122</v>
      </c>
      <c r="O109" s="1" t="s">
        <v>123</v>
      </c>
      <c r="P109" s="1" t="s">
        <v>118</v>
      </c>
      <c r="Q109" s="1" t="s">
        <v>112</v>
      </c>
      <c r="R109" s="1" t="s">
        <v>122</v>
      </c>
      <c r="S109" s="1" t="s">
        <v>481</v>
      </c>
      <c r="T109" s="1" t="s">
        <v>124</v>
      </c>
      <c r="U109" s="1">
        <v>60</v>
      </c>
      <c r="V109" s="1" t="s">
        <v>125</v>
      </c>
      <c r="Z109" s="1">
        <v>30</v>
      </c>
      <c r="AA109" s="1">
        <v>60</v>
      </c>
      <c r="AB109" s="1">
        <v>10</v>
      </c>
      <c r="AC109" s="1" t="s">
        <v>128</v>
      </c>
      <c r="AD109" s="1" t="s">
        <v>113</v>
      </c>
      <c r="AE109" s="1">
        <v>1000</v>
      </c>
      <c r="AF109" s="1">
        <v>596</v>
      </c>
      <c r="AG109" s="1">
        <f t="shared" ref="AG109" si="66">AF109*AE109</f>
        <v>596000</v>
      </c>
      <c r="AH109" s="1">
        <f t="shared" ref="AH109" si="67">AG109*1.12</f>
        <v>667520.00000000012</v>
      </c>
      <c r="AL109" s="1" t="s">
        <v>114</v>
      </c>
      <c r="AQ109" s="1" t="s">
        <v>798</v>
      </c>
      <c r="AX109" s="1" t="s">
        <v>121</v>
      </c>
      <c r="AY109" s="1" t="s">
        <v>121</v>
      </c>
    </row>
    <row r="110" spans="1:51" s="1" customFormat="1" ht="12.95" customHeight="1" x14ac:dyDescent="0.25">
      <c r="A110" s="1" t="s">
        <v>476</v>
      </c>
      <c r="C110" s="1">
        <v>220016056</v>
      </c>
      <c r="D110" s="1" t="s">
        <v>1205</v>
      </c>
      <c r="E110" s="1">
        <v>20103337</v>
      </c>
      <c r="G110" s="1" t="s">
        <v>795</v>
      </c>
      <c r="H110" s="1" t="s">
        <v>796</v>
      </c>
      <c r="I110" s="1" t="s">
        <v>797</v>
      </c>
      <c r="J110" s="1" t="s">
        <v>117</v>
      </c>
      <c r="K110" s="1" t="s">
        <v>121</v>
      </c>
      <c r="L110" s="1" t="s">
        <v>218</v>
      </c>
      <c r="M110" s="1" t="s">
        <v>82</v>
      </c>
      <c r="N110" s="1" t="s">
        <v>122</v>
      </c>
      <c r="O110" s="1" t="s">
        <v>123</v>
      </c>
      <c r="P110" s="1" t="s">
        <v>118</v>
      </c>
      <c r="Q110" s="1" t="s">
        <v>112</v>
      </c>
      <c r="R110" s="1" t="s">
        <v>122</v>
      </c>
      <c r="S110" s="1" t="s">
        <v>481</v>
      </c>
      <c r="T110" s="1" t="s">
        <v>124</v>
      </c>
      <c r="U110" s="1">
        <v>60</v>
      </c>
      <c r="V110" s="1" t="s">
        <v>125</v>
      </c>
      <c r="Z110" s="1">
        <v>30</v>
      </c>
      <c r="AA110" s="1">
        <v>60</v>
      </c>
      <c r="AB110" s="1">
        <v>10</v>
      </c>
      <c r="AC110" s="1" t="s">
        <v>128</v>
      </c>
      <c r="AD110" s="1" t="s">
        <v>113</v>
      </c>
      <c r="AE110" s="1">
        <v>200</v>
      </c>
      <c r="AF110" s="1">
        <v>11559.05</v>
      </c>
      <c r="AG110" s="1">
        <f t="shared" ref="AG110" si="68">AF110*AE110</f>
        <v>2311810</v>
      </c>
      <c r="AH110" s="1">
        <f t="shared" ref="AH110" si="69">AG110*1.12</f>
        <v>2589227.2000000002</v>
      </c>
      <c r="AL110" s="1" t="s">
        <v>114</v>
      </c>
      <c r="AQ110" s="1" t="s">
        <v>799</v>
      </c>
      <c r="AX110" s="1" t="s">
        <v>121</v>
      </c>
      <c r="AY110" s="1" t="s">
        <v>121</v>
      </c>
    </row>
    <row r="111" spans="1:51" s="1" customFormat="1" ht="12.95" customHeight="1" x14ac:dyDescent="0.25">
      <c r="A111" s="1" t="s">
        <v>476</v>
      </c>
      <c r="C111" s="1">
        <v>220029129</v>
      </c>
      <c r="D111" s="1" t="s">
        <v>1206</v>
      </c>
      <c r="E111" s="1">
        <v>20103347</v>
      </c>
      <c r="G111" s="1" t="s">
        <v>800</v>
      </c>
      <c r="H111" s="1" t="s">
        <v>801</v>
      </c>
      <c r="I111" s="1" t="s">
        <v>802</v>
      </c>
      <c r="J111" s="1" t="s">
        <v>401</v>
      </c>
      <c r="K111" s="1" t="s">
        <v>121</v>
      </c>
      <c r="L111" s="1" t="s">
        <v>218</v>
      </c>
      <c r="M111" s="1" t="s">
        <v>82</v>
      </c>
      <c r="N111" s="1" t="s">
        <v>122</v>
      </c>
      <c r="O111" s="1" t="s">
        <v>123</v>
      </c>
      <c r="P111" s="1" t="s">
        <v>118</v>
      </c>
      <c r="Q111" s="1" t="s">
        <v>112</v>
      </c>
      <c r="R111" s="1" t="s">
        <v>122</v>
      </c>
      <c r="S111" s="1" t="s">
        <v>481</v>
      </c>
      <c r="T111" s="1" t="s">
        <v>124</v>
      </c>
      <c r="U111" s="1">
        <v>60</v>
      </c>
      <c r="V111" s="1" t="s">
        <v>125</v>
      </c>
      <c r="Z111" s="1">
        <v>30</v>
      </c>
      <c r="AA111" s="1">
        <v>60</v>
      </c>
      <c r="AB111" s="1">
        <v>10</v>
      </c>
      <c r="AC111" s="1" t="s">
        <v>128</v>
      </c>
      <c r="AD111" s="1" t="s">
        <v>113</v>
      </c>
      <c r="AE111" s="1">
        <v>9</v>
      </c>
      <c r="AF111" s="1">
        <v>25000</v>
      </c>
      <c r="AG111" s="1">
        <f t="shared" ref="AG111" si="70">AF111*AE111</f>
        <v>225000</v>
      </c>
      <c r="AH111" s="1">
        <f t="shared" ref="AH111" si="71">AG111*1.12</f>
        <v>252000.00000000003</v>
      </c>
      <c r="AL111" s="1" t="s">
        <v>114</v>
      </c>
      <c r="AQ111" s="1" t="s">
        <v>803</v>
      </c>
      <c r="AX111" s="1" t="s">
        <v>121</v>
      </c>
      <c r="AY111" s="1" t="s">
        <v>121</v>
      </c>
    </row>
    <row r="112" spans="1:51" s="1" customFormat="1" ht="12.95" customHeight="1" x14ac:dyDescent="0.25">
      <c r="A112" s="1" t="s">
        <v>476</v>
      </c>
      <c r="C112" s="1">
        <v>220029585</v>
      </c>
      <c r="D112" s="1" t="s">
        <v>1207</v>
      </c>
      <c r="E112" s="1">
        <v>20103299</v>
      </c>
      <c r="G112" s="1" t="s">
        <v>804</v>
      </c>
      <c r="H112" s="1" t="s">
        <v>479</v>
      </c>
      <c r="I112" s="1" t="s">
        <v>480</v>
      </c>
      <c r="J112" s="1" t="s">
        <v>117</v>
      </c>
      <c r="K112" s="1" t="s">
        <v>121</v>
      </c>
      <c r="M112" s="1" t="s">
        <v>120</v>
      </c>
      <c r="N112" s="1" t="s">
        <v>122</v>
      </c>
      <c r="O112" s="1" t="s">
        <v>123</v>
      </c>
      <c r="P112" s="1" t="s">
        <v>118</v>
      </c>
      <c r="Q112" s="1" t="s">
        <v>112</v>
      </c>
      <c r="R112" s="1" t="s">
        <v>122</v>
      </c>
      <c r="S112" s="1" t="s">
        <v>481</v>
      </c>
      <c r="T112" s="1" t="s">
        <v>124</v>
      </c>
      <c r="U112" s="1">
        <v>90</v>
      </c>
      <c r="V112" s="1" t="s">
        <v>125</v>
      </c>
      <c r="AA112" s="1">
        <v>90</v>
      </c>
      <c r="AB112" s="1">
        <v>10</v>
      </c>
      <c r="AC112" s="1" t="s">
        <v>128</v>
      </c>
      <c r="AD112" s="1" t="s">
        <v>113</v>
      </c>
      <c r="AE112" s="1">
        <v>6</v>
      </c>
      <c r="AF112" s="1">
        <v>7017589.5300000003</v>
      </c>
      <c r="AG112" s="1">
        <f t="shared" ref="AG112" si="72">AF112*AE112</f>
        <v>42105537.18</v>
      </c>
      <c r="AH112" s="1">
        <f t="shared" ref="AH112" si="73">AG112*1.12</f>
        <v>47158201.641600005</v>
      </c>
      <c r="AL112" s="1" t="s">
        <v>114</v>
      </c>
      <c r="AQ112" s="1" t="s">
        <v>482</v>
      </c>
      <c r="AX112" s="1" t="s">
        <v>121</v>
      </c>
      <c r="AY112" s="1" t="s">
        <v>121</v>
      </c>
    </row>
    <row r="113" spans="1:51" s="1" customFormat="1" ht="12.95" customHeight="1" x14ac:dyDescent="0.25">
      <c r="A113" s="1" t="s">
        <v>476</v>
      </c>
      <c r="C113" s="1">
        <v>210021735</v>
      </c>
      <c r="D113" s="1" t="s">
        <v>1208</v>
      </c>
      <c r="E113" s="1">
        <v>20103338</v>
      </c>
      <c r="G113" s="1" t="s">
        <v>808</v>
      </c>
      <c r="H113" s="1" t="s">
        <v>809</v>
      </c>
      <c r="I113" s="1" t="s">
        <v>810</v>
      </c>
      <c r="J113" s="1" t="s">
        <v>401</v>
      </c>
      <c r="K113" s="1" t="s">
        <v>121</v>
      </c>
      <c r="L113" s="1" t="s">
        <v>218</v>
      </c>
      <c r="M113" s="1" t="s">
        <v>82</v>
      </c>
      <c r="N113" s="1" t="s">
        <v>122</v>
      </c>
      <c r="O113" s="1" t="s">
        <v>123</v>
      </c>
      <c r="P113" s="1" t="s">
        <v>118</v>
      </c>
      <c r="Q113" s="1" t="s">
        <v>112</v>
      </c>
      <c r="R113" s="1" t="s">
        <v>122</v>
      </c>
      <c r="S113" s="1" t="s">
        <v>481</v>
      </c>
      <c r="T113" s="1" t="s">
        <v>124</v>
      </c>
      <c r="U113" s="1">
        <v>60</v>
      </c>
      <c r="V113" s="1" t="s">
        <v>125</v>
      </c>
      <c r="Z113" s="1">
        <v>30</v>
      </c>
      <c r="AA113" s="1">
        <v>60</v>
      </c>
      <c r="AB113" s="1">
        <v>10</v>
      </c>
      <c r="AC113" s="1" t="s">
        <v>128</v>
      </c>
      <c r="AD113" s="1" t="s">
        <v>113</v>
      </c>
      <c r="AE113" s="1">
        <v>4</v>
      </c>
      <c r="AF113" s="1">
        <v>41361.61</v>
      </c>
      <c r="AG113" s="1">
        <f t="shared" ref="AG113" si="74">AF113*AE113</f>
        <v>165446.44</v>
      </c>
      <c r="AH113" s="1">
        <f t="shared" ref="AH113" si="75">AG113*1.12</f>
        <v>185300.01280000003</v>
      </c>
      <c r="AL113" s="1" t="s">
        <v>114</v>
      </c>
      <c r="AQ113" s="1" t="s">
        <v>811</v>
      </c>
      <c r="AX113" s="1" t="s">
        <v>121</v>
      </c>
      <c r="AY113" s="1" t="s">
        <v>121</v>
      </c>
    </row>
    <row r="114" spans="1:51" s="1" customFormat="1" ht="12.95" customHeight="1" x14ac:dyDescent="0.25">
      <c r="A114" s="1" t="s">
        <v>476</v>
      </c>
      <c r="C114" s="1">
        <v>210025022</v>
      </c>
      <c r="D114" s="1" t="s">
        <v>1209</v>
      </c>
      <c r="E114" s="1">
        <v>20103339</v>
      </c>
      <c r="G114" s="1" t="s">
        <v>808</v>
      </c>
      <c r="H114" s="1" t="s">
        <v>809</v>
      </c>
      <c r="I114" s="1" t="s">
        <v>810</v>
      </c>
      <c r="J114" s="1" t="s">
        <v>401</v>
      </c>
      <c r="K114" s="1" t="s">
        <v>121</v>
      </c>
      <c r="L114" s="1" t="s">
        <v>218</v>
      </c>
      <c r="M114" s="1" t="s">
        <v>82</v>
      </c>
      <c r="N114" s="1" t="s">
        <v>122</v>
      </c>
      <c r="O114" s="1" t="s">
        <v>123</v>
      </c>
      <c r="P114" s="1" t="s">
        <v>118</v>
      </c>
      <c r="Q114" s="1" t="s">
        <v>112</v>
      </c>
      <c r="R114" s="1" t="s">
        <v>122</v>
      </c>
      <c r="S114" s="1" t="s">
        <v>481</v>
      </c>
      <c r="T114" s="1" t="s">
        <v>124</v>
      </c>
      <c r="U114" s="1">
        <v>60</v>
      </c>
      <c r="V114" s="1" t="s">
        <v>125</v>
      </c>
      <c r="Z114" s="1">
        <v>30</v>
      </c>
      <c r="AA114" s="1">
        <v>60</v>
      </c>
      <c r="AB114" s="1">
        <v>10</v>
      </c>
      <c r="AC114" s="1" t="s">
        <v>128</v>
      </c>
      <c r="AD114" s="1" t="s">
        <v>113</v>
      </c>
      <c r="AE114" s="1">
        <v>17</v>
      </c>
      <c r="AF114" s="1">
        <v>84149.11</v>
      </c>
      <c r="AG114" s="1">
        <f t="shared" ref="AG114" si="76">AF114*AE114</f>
        <v>1430534.87</v>
      </c>
      <c r="AH114" s="1">
        <f t="shared" ref="AH114" si="77">AG114*1.12</f>
        <v>1602199.0544000003</v>
      </c>
      <c r="AL114" s="1" t="s">
        <v>114</v>
      </c>
      <c r="AQ114" s="1" t="s">
        <v>812</v>
      </c>
      <c r="AX114" s="1" t="s">
        <v>121</v>
      </c>
      <c r="AY114" s="1" t="s">
        <v>121</v>
      </c>
    </row>
    <row r="115" spans="1:51" s="1" customFormat="1" ht="12.95" customHeight="1" x14ac:dyDescent="0.25">
      <c r="A115" s="1" t="s">
        <v>476</v>
      </c>
      <c r="C115" s="1">
        <v>210023449</v>
      </c>
      <c r="D115" s="1" t="s">
        <v>1210</v>
      </c>
      <c r="E115" s="1">
        <v>20103340</v>
      </c>
      <c r="G115" s="1" t="s">
        <v>168</v>
      </c>
      <c r="H115" s="1" t="s">
        <v>809</v>
      </c>
      <c r="I115" s="1" t="s">
        <v>813</v>
      </c>
      <c r="J115" s="1" t="s">
        <v>401</v>
      </c>
      <c r="K115" s="1" t="s">
        <v>121</v>
      </c>
      <c r="L115" s="1" t="s">
        <v>218</v>
      </c>
      <c r="M115" s="1" t="s">
        <v>82</v>
      </c>
      <c r="N115" s="1" t="s">
        <v>122</v>
      </c>
      <c r="O115" s="1" t="s">
        <v>123</v>
      </c>
      <c r="P115" s="1" t="s">
        <v>118</v>
      </c>
      <c r="Q115" s="1" t="s">
        <v>112</v>
      </c>
      <c r="R115" s="1" t="s">
        <v>122</v>
      </c>
      <c r="S115" s="1" t="s">
        <v>481</v>
      </c>
      <c r="T115" s="1" t="s">
        <v>124</v>
      </c>
      <c r="U115" s="1">
        <v>60</v>
      </c>
      <c r="V115" s="1" t="s">
        <v>125</v>
      </c>
      <c r="Z115" s="1">
        <v>30</v>
      </c>
      <c r="AA115" s="1">
        <v>60</v>
      </c>
      <c r="AB115" s="1">
        <v>10</v>
      </c>
      <c r="AC115" s="1" t="s">
        <v>128</v>
      </c>
      <c r="AD115" s="1" t="s">
        <v>113</v>
      </c>
      <c r="AE115" s="1">
        <v>11</v>
      </c>
      <c r="AF115" s="1">
        <v>22129.46</v>
      </c>
      <c r="AG115" s="1">
        <f t="shared" ref="AG115" si="78">AF115*AE115</f>
        <v>243424.06</v>
      </c>
      <c r="AH115" s="1">
        <f t="shared" ref="AH115" si="79">AG115*1.12</f>
        <v>272634.9472</v>
      </c>
      <c r="AL115" s="1" t="s">
        <v>114</v>
      </c>
      <c r="AQ115" s="1" t="s">
        <v>814</v>
      </c>
      <c r="AX115" s="1" t="s">
        <v>121</v>
      </c>
      <c r="AY115" s="1" t="s">
        <v>121</v>
      </c>
    </row>
    <row r="116" spans="1:51" s="1" customFormat="1" ht="12.95" customHeight="1" x14ac:dyDescent="0.25">
      <c r="A116" s="1" t="s">
        <v>476</v>
      </c>
      <c r="C116" s="1">
        <v>210030184</v>
      </c>
      <c r="D116" s="1" t="s">
        <v>1211</v>
      </c>
      <c r="E116" s="1">
        <v>20103341</v>
      </c>
      <c r="G116" s="1" t="s">
        <v>169</v>
      </c>
      <c r="H116" s="1" t="s">
        <v>809</v>
      </c>
      <c r="I116" s="1" t="s">
        <v>815</v>
      </c>
      <c r="J116" s="1" t="s">
        <v>401</v>
      </c>
      <c r="K116" s="1" t="s">
        <v>121</v>
      </c>
      <c r="L116" s="1" t="s">
        <v>218</v>
      </c>
      <c r="M116" s="1" t="s">
        <v>82</v>
      </c>
      <c r="N116" s="1" t="s">
        <v>122</v>
      </c>
      <c r="O116" s="1" t="s">
        <v>123</v>
      </c>
      <c r="P116" s="1" t="s">
        <v>118</v>
      </c>
      <c r="Q116" s="1" t="s">
        <v>112</v>
      </c>
      <c r="R116" s="1" t="s">
        <v>122</v>
      </c>
      <c r="S116" s="1" t="s">
        <v>481</v>
      </c>
      <c r="T116" s="1" t="s">
        <v>124</v>
      </c>
      <c r="U116" s="1">
        <v>60</v>
      </c>
      <c r="V116" s="1" t="s">
        <v>125</v>
      </c>
      <c r="Z116" s="1">
        <v>30</v>
      </c>
      <c r="AA116" s="1">
        <v>60</v>
      </c>
      <c r="AB116" s="1">
        <v>10</v>
      </c>
      <c r="AC116" s="1" t="s">
        <v>128</v>
      </c>
      <c r="AD116" s="1" t="s">
        <v>113</v>
      </c>
      <c r="AE116" s="1">
        <v>16</v>
      </c>
      <c r="AF116" s="1">
        <v>41874</v>
      </c>
      <c r="AG116" s="1">
        <f t="shared" ref="AG116:AG131" si="80">AF116*AE116</f>
        <v>669984</v>
      </c>
      <c r="AH116" s="1">
        <f t="shared" ref="AH116:AH131" si="81">AG116*1.12</f>
        <v>750382.08000000007</v>
      </c>
      <c r="AL116" s="1" t="s">
        <v>114</v>
      </c>
      <c r="AQ116" s="1" t="s">
        <v>816</v>
      </c>
      <c r="AX116" s="1" t="s">
        <v>121</v>
      </c>
      <c r="AY116" s="1" t="s">
        <v>121</v>
      </c>
    </row>
    <row r="117" spans="1:51" s="1" customFormat="1" ht="12.95" customHeight="1" x14ac:dyDescent="0.25">
      <c r="A117" s="1" t="s">
        <v>476</v>
      </c>
      <c r="C117" s="1">
        <v>210024455</v>
      </c>
      <c r="D117" s="1" t="s">
        <v>1212</v>
      </c>
      <c r="E117" s="1">
        <v>20103342</v>
      </c>
      <c r="G117" s="1" t="s">
        <v>170</v>
      </c>
      <c r="H117" s="1" t="s">
        <v>809</v>
      </c>
      <c r="I117" s="1" t="s">
        <v>817</v>
      </c>
      <c r="J117" s="1" t="s">
        <v>401</v>
      </c>
      <c r="K117" s="1" t="s">
        <v>121</v>
      </c>
      <c r="L117" s="1" t="s">
        <v>218</v>
      </c>
      <c r="M117" s="1" t="s">
        <v>82</v>
      </c>
      <c r="N117" s="1" t="s">
        <v>122</v>
      </c>
      <c r="O117" s="1" t="s">
        <v>123</v>
      </c>
      <c r="P117" s="1" t="s">
        <v>118</v>
      </c>
      <c r="Q117" s="1" t="s">
        <v>112</v>
      </c>
      <c r="R117" s="1" t="s">
        <v>122</v>
      </c>
      <c r="S117" s="1" t="s">
        <v>481</v>
      </c>
      <c r="T117" s="1" t="s">
        <v>124</v>
      </c>
      <c r="U117" s="1">
        <v>60</v>
      </c>
      <c r="V117" s="1" t="s">
        <v>125</v>
      </c>
      <c r="Z117" s="1">
        <v>30</v>
      </c>
      <c r="AA117" s="1">
        <v>60</v>
      </c>
      <c r="AB117" s="1">
        <v>10</v>
      </c>
      <c r="AC117" s="1" t="s">
        <v>128</v>
      </c>
      <c r="AD117" s="1" t="s">
        <v>113</v>
      </c>
      <c r="AE117" s="1">
        <v>34</v>
      </c>
      <c r="AF117" s="1">
        <v>3776.35</v>
      </c>
      <c r="AG117" s="1">
        <f t="shared" si="80"/>
        <v>128395.9</v>
      </c>
      <c r="AH117" s="1">
        <f t="shared" si="81"/>
        <v>143803.408</v>
      </c>
      <c r="AL117" s="1" t="s">
        <v>114</v>
      </c>
      <c r="AQ117" s="1" t="s">
        <v>818</v>
      </c>
      <c r="AX117" s="1" t="s">
        <v>121</v>
      </c>
      <c r="AY117" s="1" t="s">
        <v>121</v>
      </c>
    </row>
    <row r="118" spans="1:51" s="1" customFormat="1" ht="12.95" customHeight="1" x14ac:dyDescent="0.25">
      <c r="A118" s="1" t="s">
        <v>476</v>
      </c>
      <c r="C118" s="1">
        <v>210024527</v>
      </c>
      <c r="D118" s="1" t="s">
        <v>1213</v>
      </c>
      <c r="E118" s="1">
        <v>20103343</v>
      </c>
      <c r="G118" s="1" t="s">
        <v>171</v>
      </c>
      <c r="H118" s="1" t="s">
        <v>809</v>
      </c>
      <c r="I118" s="1" t="s">
        <v>819</v>
      </c>
      <c r="J118" s="1" t="s">
        <v>401</v>
      </c>
      <c r="K118" s="1" t="s">
        <v>121</v>
      </c>
      <c r="L118" s="1" t="s">
        <v>218</v>
      </c>
      <c r="M118" s="1" t="s">
        <v>82</v>
      </c>
      <c r="N118" s="1" t="s">
        <v>122</v>
      </c>
      <c r="O118" s="1" t="s">
        <v>123</v>
      </c>
      <c r="P118" s="1" t="s">
        <v>118</v>
      </c>
      <c r="Q118" s="1" t="s">
        <v>112</v>
      </c>
      <c r="R118" s="1" t="s">
        <v>122</v>
      </c>
      <c r="S118" s="1" t="s">
        <v>481</v>
      </c>
      <c r="T118" s="1" t="s">
        <v>124</v>
      </c>
      <c r="U118" s="1">
        <v>60</v>
      </c>
      <c r="V118" s="1" t="s">
        <v>125</v>
      </c>
      <c r="Z118" s="1">
        <v>30</v>
      </c>
      <c r="AA118" s="1">
        <v>60</v>
      </c>
      <c r="AB118" s="1">
        <v>10</v>
      </c>
      <c r="AC118" s="1" t="s">
        <v>128</v>
      </c>
      <c r="AD118" s="1" t="s">
        <v>113</v>
      </c>
      <c r="AE118" s="1">
        <v>8</v>
      </c>
      <c r="AF118" s="1">
        <v>3357.9</v>
      </c>
      <c r="AG118" s="1">
        <f t="shared" si="80"/>
        <v>26863.200000000001</v>
      </c>
      <c r="AH118" s="1">
        <f t="shared" si="81"/>
        <v>30086.784000000003</v>
      </c>
      <c r="AL118" s="1" t="s">
        <v>114</v>
      </c>
      <c r="AQ118" s="1" t="s">
        <v>820</v>
      </c>
      <c r="AX118" s="1" t="s">
        <v>121</v>
      </c>
      <c r="AY118" s="1" t="s">
        <v>121</v>
      </c>
    </row>
    <row r="119" spans="1:51" s="1" customFormat="1" ht="12.95" customHeight="1" x14ac:dyDescent="0.25">
      <c r="A119" s="1" t="s">
        <v>476</v>
      </c>
      <c r="C119" s="1">
        <v>210024529</v>
      </c>
      <c r="D119" s="1" t="s">
        <v>1214</v>
      </c>
      <c r="E119" s="1">
        <v>20103344</v>
      </c>
      <c r="G119" s="1" t="s">
        <v>172</v>
      </c>
      <c r="H119" s="1" t="s">
        <v>809</v>
      </c>
      <c r="I119" s="1" t="s">
        <v>821</v>
      </c>
      <c r="J119" s="1" t="s">
        <v>401</v>
      </c>
      <c r="K119" s="1" t="s">
        <v>121</v>
      </c>
      <c r="L119" s="1" t="s">
        <v>218</v>
      </c>
      <c r="M119" s="1" t="s">
        <v>82</v>
      </c>
      <c r="N119" s="1" t="s">
        <v>122</v>
      </c>
      <c r="O119" s="1" t="s">
        <v>123</v>
      </c>
      <c r="P119" s="1" t="s">
        <v>118</v>
      </c>
      <c r="Q119" s="1" t="s">
        <v>112</v>
      </c>
      <c r="R119" s="1" t="s">
        <v>122</v>
      </c>
      <c r="S119" s="1" t="s">
        <v>481</v>
      </c>
      <c r="T119" s="1" t="s">
        <v>124</v>
      </c>
      <c r="U119" s="1">
        <v>60</v>
      </c>
      <c r="V119" s="1" t="s">
        <v>125</v>
      </c>
      <c r="Z119" s="1">
        <v>30</v>
      </c>
      <c r="AA119" s="1">
        <v>60</v>
      </c>
      <c r="AB119" s="1">
        <v>10</v>
      </c>
      <c r="AC119" s="1" t="s">
        <v>128</v>
      </c>
      <c r="AD119" s="1" t="s">
        <v>113</v>
      </c>
      <c r="AE119" s="1">
        <v>16</v>
      </c>
      <c r="AF119" s="1">
        <v>10500</v>
      </c>
      <c r="AG119" s="1">
        <f t="shared" si="80"/>
        <v>168000</v>
      </c>
      <c r="AH119" s="1">
        <f t="shared" si="81"/>
        <v>188160.00000000003</v>
      </c>
      <c r="AL119" s="1" t="s">
        <v>114</v>
      </c>
      <c r="AQ119" s="1" t="s">
        <v>822</v>
      </c>
      <c r="AX119" s="1" t="s">
        <v>121</v>
      </c>
      <c r="AY119" s="1" t="s">
        <v>121</v>
      </c>
    </row>
    <row r="120" spans="1:51" s="1" customFormat="1" ht="12.95" customHeight="1" x14ac:dyDescent="0.25">
      <c r="A120" s="1" t="s">
        <v>476</v>
      </c>
      <c r="C120" s="1">
        <v>210024457</v>
      </c>
      <c r="D120" s="1" t="s">
        <v>1215</v>
      </c>
      <c r="E120" s="1">
        <v>20103345</v>
      </c>
      <c r="G120" s="1" t="s">
        <v>173</v>
      </c>
      <c r="H120" s="1" t="s">
        <v>809</v>
      </c>
      <c r="I120" s="1" t="s">
        <v>823</v>
      </c>
      <c r="J120" s="1" t="s">
        <v>401</v>
      </c>
      <c r="K120" s="1" t="s">
        <v>121</v>
      </c>
      <c r="L120" s="1" t="s">
        <v>218</v>
      </c>
      <c r="M120" s="1" t="s">
        <v>82</v>
      </c>
      <c r="N120" s="1" t="s">
        <v>122</v>
      </c>
      <c r="O120" s="1" t="s">
        <v>123</v>
      </c>
      <c r="P120" s="1" t="s">
        <v>118</v>
      </c>
      <c r="Q120" s="1" t="s">
        <v>112</v>
      </c>
      <c r="R120" s="1" t="s">
        <v>122</v>
      </c>
      <c r="S120" s="1" t="s">
        <v>481</v>
      </c>
      <c r="T120" s="1" t="s">
        <v>124</v>
      </c>
      <c r="U120" s="1">
        <v>60</v>
      </c>
      <c r="V120" s="1" t="s">
        <v>125</v>
      </c>
      <c r="Z120" s="1">
        <v>30</v>
      </c>
      <c r="AA120" s="1">
        <v>60</v>
      </c>
      <c r="AB120" s="1">
        <v>10</v>
      </c>
      <c r="AC120" s="1" t="s">
        <v>128</v>
      </c>
      <c r="AD120" s="1" t="s">
        <v>113</v>
      </c>
      <c r="AE120" s="1">
        <v>10</v>
      </c>
      <c r="AF120" s="1">
        <v>9559.2000000000007</v>
      </c>
      <c r="AG120" s="1">
        <f t="shared" si="80"/>
        <v>95592</v>
      </c>
      <c r="AH120" s="1">
        <f t="shared" si="81"/>
        <v>107063.04000000001</v>
      </c>
      <c r="AL120" s="1" t="s">
        <v>114</v>
      </c>
      <c r="AQ120" s="1" t="s">
        <v>824</v>
      </c>
      <c r="AX120" s="1" t="s">
        <v>121</v>
      </c>
      <c r="AY120" s="1" t="s">
        <v>121</v>
      </c>
    </row>
    <row r="121" spans="1:51" s="1" customFormat="1" ht="12.95" customHeight="1" x14ac:dyDescent="0.25">
      <c r="A121" s="1" t="s">
        <v>476</v>
      </c>
      <c r="C121" s="1">
        <v>210024458</v>
      </c>
      <c r="D121" s="1" t="s">
        <v>1216</v>
      </c>
      <c r="E121" s="1">
        <v>20103346</v>
      </c>
      <c r="G121" s="1" t="s">
        <v>174</v>
      </c>
      <c r="H121" s="1" t="s">
        <v>809</v>
      </c>
      <c r="I121" s="1" t="s">
        <v>825</v>
      </c>
      <c r="J121" s="1" t="s">
        <v>401</v>
      </c>
      <c r="K121" s="1" t="s">
        <v>121</v>
      </c>
      <c r="L121" s="1" t="s">
        <v>218</v>
      </c>
      <c r="M121" s="1" t="s">
        <v>82</v>
      </c>
      <c r="N121" s="1" t="s">
        <v>122</v>
      </c>
      <c r="O121" s="1" t="s">
        <v>123</v>
      </c>
      <c r="P121" s="1" t="s">
        <v>118</v>
      </c>
      <c r="Q121" s="1" t="s">
        <v>112</v>
      </c>
      <c r="R121" s="1" t="s">
        <v>122</v>
      </c>
      <c r="S121" s="1" t="s">
        <v>481</v>
      </c>
      <c r="T121" s="1" t="s">
        <v>124</v>
      </c>
      <c r="U121" s="1">
        <v>60</v>
      </c>
      <c r="V121" s="1" t="s">
        <v>125</v>
      </c>
      <c r="Z121" s="1">
        <v>30</v>
      </c>
      <c r="AA121" s="1">
        <v>60</v>
      </c>
      <c r="AB121" s="1">
        <v>10</v>
      </c>
      <c r="AC121" s="1" t="s">
        <v>128</v>
      </c>
      <c r="AD121" s="1" t="s">
        <v>113</v>
      </c>
      <c r="AE121" s="1">
        <v>6</v>
      </c>
      <c r="AF121" s="1">
        <v>19017.599999999999</v>
      </c>
      <c r="AG121" s="1">
        <f t="shared" si="80"/>
        <v>114105.59999999999</v>
      </c>
      <c r="AH121" s="1">
        <f t="shared" si="81"/>
        <v>127798.272</v>
      </c>
      <c r="AL121" s="1" t="s">
        <v>114</v>
      </c>
      <c r="AQ121" s="1" t="s">
        <v>826</v>
      </c>
      <c r="AX121" s="1" t="s">
        <v>121</v>
      </c>
      <c r="AY121" s="1" t="s">
        <v>121</v>
      </c>
    </row>
    <row r="122" spans="1:51" s="1" customFormat="1" ht="12.95" customHeight="1" x14ac:dyDescent="0.25">
      <c r="A122" s="1" t="s">
        <v>476</v>
      </c>
      <c r="C122" s="1">
        <v>210001282</v>
      </c>
      <c r="D122" s="1" t="s">
        <v>1217</v>
      </c>
      <c r="E122" s="1">
        <v>20103320</v>
      </c>
      <c r="G122" s="1" t="s">
        <v>201</v>
      </c>
      <c r="H122" s="1" t="s">
        <v>843</v>
      </c>
      <c r="I122" s="1" t="s">
        <v>844</v>
      </c>
      <c r="J122" s="1" t="s">
        <v>401</v>
      </c>
      <c r="K122" s="1" t="s">
        <v>121</v>
      </c>
      <c r="L122" s="1" t="s">
        <v>218</v>
      </c>
      <c r="M122" s="1" t="s">
        <v>82</v>
      </c>
      <c r="N122" s="1" t="s">
        <v>122</v>
      </c>
      <c r="O122" s="1" t="s">
        <v>123</v>
      </c>
      <c r="P122" s="1" t="s">
        <v>118</v>
      </c>
      <c r="Q122" s="1" t="s">
        <v>112</v>
      </c>
      <c r="R122" s="1" t="s">
        <v>122</v>
      </c>
      <c r="S122" s="1" t="s">
        <v>481</v>
      </c>
      <c r="T122" s="1" t="s">
        <v>124</v>
      </c>
      <c r="U122" s="1">
        <v>60</v>
      </c>
      <c r="V122" s="1" t="s">
        <v>125</v>
      </c>
      <c r="Z122" s="1">
        <v>30</v>
      </c>
      <c r="AA122" s="1">
        <v>60</v>
      </c>
      <c r="AB122" s="1">
        <v>10</v>
      </c>
      <c r="AC122" s="1" t="s">
        <v>128</v>
      </c>
      <c r="AD122" s="1" t="s">
        <v>113</v>
      </c>
      <c r="AE122" s="1">
        <v>182</v>
      </c>
      <c r="AF122" s="1">
        <v>866.67</v>
      </c>
      <c r="AG122" s="1">
        <f t="shared" si="80"/>
        <v>157733.94</v>
      </c>
      <c r="AH122" s="1">
        <f t="shared" si="81"/>
        <v>176662.01280000003</v>
      </c>
      <c r="AL122" s="1" t="s">
        <v>114</v>
      </c>
      <c r="AQ122" s="1" t="s">
        <v>845</v>
      </c>
      <c r="AX122" s="1" t="s">
        <v>121</v>
      </c>
      <c r="AY122" s="1" t="s">
        <v>121</v>
      </c>
    </row>
    <row r="123" spans="1:51" s="1" customFormat="1" ht="12.95" customHeight="1" x14ac:dyDescent="0.25">
      <c r="A123" s="1" t="s">
        <v>476</v>
      </c>
      <c r="C123" s="1">
        <v>210010107</v>
      </c>
      <c r="D123" s="1" t="s">
        <v>1218</v>
      </c>
      <c r="E123" s="1">
        <v>20103321</v>
      </c>
      <c r="G123" s="1" t="s">
        <v>201</v>
      </c>
      <c r="H123" s="1" t="s">
        <v>843</v>
      </c>
      <c r="I123" s="1" t="s">
        <v>844</v>
      </c>
      <c r="J123" s="1" t="s">
        <v>401</v>
      </c>
      <c r="K123" s="1" t="s">
        <v>121</v>
      </c>
      <c r="L123" s="1" t="s">
        <v>218</v>
      </c>
      <c r="M123" s="1" t="s">
        <v>82</v>
      </c>
      <c r="N123" s="1" t="s">
        <v>122</v>
      </c>
      <c r="O123" s="1" t="s">
        <v>123</v>
      </c>
      <c r="P123" s="1" t="s">
        <v>118</v>
      </c>
      <c r="Q123" s="1" t="s">
        <v>112</v>
      </c>
      <c r="R123" s="1" t="s">
        <v>122</v>
      </c>
      <c r="S123" s="1" t="s">
        <v>481</v>
      </c>
      <c r="T123" s="1" t="s">
        <v>124</v>
      </c>
      <c r="U123" s="1">
        <v>60</v>
      </c>
      <c r="V123" s="1" t="s">
        <v>125</v>
      </c>
      <c r="Z123" s="1">
        <v>30</v>
      </c>
      <c r="AA123" s="1">
        <v>60</v>
      </c>
      <c r="AB123" s="1">
        <v>10</v>
      </c>
      <c r="AC123" s="1" t="s">
        <v>128</v>
      </c>
      <c r="AD123" s="1" t="s">
        <v>113</v>
      </c>
      <c r="AE123" s="1">
        <v>817</v>
      </c>
      <c r="AF123" s="1">
        <v>505.31</v>
      </c>
      <c r="AG123" s="1">
        <f t="shared" si="80"/>
        <v>412838.27</v>
      </c>
      <c r="AH123" s="1">
        <f t="shared" si="81"/>
        <v>462378.86240000004</v>
      </c>
      <c r="AL123" s="1" t="s">
        <v>114</v>
      </c>
      <c r="AQ123" s="1" t="s">
        <v>846</v>
      </c>
      <c r="AX123" s="1" t="s">
        <v>121</v>
      </c>
      <c r="AY123" s="1" t="s">
        <v>121</v>
      </c>
    </row>
    <row r="124" spans="1:51" s="1" customFormat="1" ht="12.95" customHeight="1" x14ac:dyDescent="0.25">
      <c r="A124" s="1" t="s">
        <v>476</v>
      </c>
      <c r="C124" s="1">
        <v>210015189</v>
      </c>
      <c r="D124" s="1" t="s">
        <v>1219</v>
      </c>
      <c r="E124" s="1">
        <v>20103322</v>
      </c>
      <c r="G124" s="1" t="s">
        <v>201</v>
      </c>
      <c r="H124" s="1" t="s">
        <v>843</v>
      </c>
      <c r="I124" s="1" t="s">
        <v>844</v>
      </c>
      <c r="J124" s="1" t="s">
        <v>401</v>
      </c>
      <c r="K124" s="1" t="s">
        <v>121</v>
      </c>
      <c r="L124" s="1" t="s">
        <v>218</v>
      </c>
      <c r="M124" s="1" t="s">
        <v>82</v>
      </c>
      <c r="N124" s="1" t="s">
        <v>122</v>
      </c>
      <c r="O124" s="1" t="s">
        <v>123</v>
      </c>
      <c r="P124" s="1" t="s">
        <v>118</v>
      </c>
      <c r="Q124" s="1" t="s">
        <v>112</v>
      </c>
      <c r="R124" s="1" t="s">
        <v>122</v>
      </c>
      <c r="S124" s="1" t="s">
        <v>481</v>
      </c>
      <c r="T124" s="1" t="s">
        <v>124</v>
      </c>
      <c r="U124" s="1">
        <v>60</v>
      </c>
      <c r="V124" s="1" t="s">
        <v>125</v>
      </c>
      <c r="Z124" s="1">
        <v>30</v>
      </c>
      <c r="AA124" s="1">
        <v>60</v>
      </c>
      <c r="AB124" s="1">
        <v>10</v>
      </c>
      <c r="AC124" s="1" t="s">
        <v>128</v>
      </c>
      <c r="AD124" s="1" t="s">
        <v>113</v>
      </c>
      <c r="AE124" s="1">
        <v>360</v>
      </c>
      <c r="AF124" s="1">
        <v>656.25</v>
      </c>
      <c r="AG124" s="1">
        <f t="shared" si="80"/>
        <v>236250</v>
      </c>
      <c r="AH124" s="1">
        <f t="shared" si="81"/>
        <v>264600</v>
      </c>
      <c r="AL124" s="1" t="s">
        <v>114</v>
      </c>
      <c r="AQ124" s="1" t="s">
        <v>847</v>
      </c>
      <c r="AX124" s="1" t="s">
        <v>121</v>
      </c>
      <c r="AY124" s="1" t="s">
        <v>121</v>
      </c>
    </row>
    <row r="125" spans="1:51" s="1" customFormat="1" ht="12.95" customHeight="1" x14ac:dyDescent="0.25">
      <c r="A125" s="1" t="s">
        <v>476</v>
      </c>
      <c r="C125" s="1">
        <v>210015674</v>
      </c>
      <c r="D125" s="1" t="s">
        <v>1220</v>
      </c>
      <c r="E125" s="1">
        <v>20103323</v>
      </c>
      <c r="G125" s="1" t="s">
        <v>201</v>
      </c>
      <c r="H125" s="1" t="s">
        <v>843</v>
      </c>
      <c r="I125" s="1" t="s">
        <v>844</v>
      </c>
      <c r="J125" s="1" t="s">
        <v>401</v>
      </c>
      <c r="K125" s="1" t="s">
        <v>121</v>
      </c>
      <c r="L125" s="1" t="s">
        <v>218</v>
      </c>
      <c r="M125" s="1" t="s">
        <v>82</v>
      </c>
      <c r="N125" s="1" t="s">
        <v>122</v>
      </c>
      <c r="O125" s="1" t="s">
        <v>123</v>
      </c>
      <c r="P125" s="1" t="s">
        <v>118</v>
      </c>
      <c r="Q125" s="1" t="s">
        <v>112</v>
      </c>
      <c r="R125" s="1" t="s">
        <v>122</v>
      </c>
      <c r="S125" s="1" t="s">
        <v>481</v>
      </c>
      <c r="T125" s="1" t="s">
        <v>124</v>
      </c>
      <c r="U125" s="1">
        <v>60</v>
      </c>
      <c r="V125" s="1" t="s">
        <v>125</v>
      </c>
      <c r="Z125" s="1">
        <v>30</v>
      </c>
      <c r="AA125" s="1">
        <v>60</v>
      </c>
      <c r="AB125" s="1">
        <v>10</v>
      </c>
      <c r="AC125" s="1" t="s">
        <v>128</v>
      </c>
      <c r="AD125" s="1" t="s">
        <v>113</v>
      </c>
      <c r="AE125" s="1">
        <v>360</v>
      </c>
      <c r="AF125" s="1">
        <v>281.25</v>
      </c>
      <c r="AG125" s="1">
        <f t="shared" si="80"/>
        <v>101250</v>
      </c>
      <c r="AH125" s="1">
        <f t="shared" si="81"/>
        <v>113400.00000000001</v>
      </c>
      <c r="AL125" s="1" t="s">
        <v>114</v>
      </c>
      <c r="AQ125" s="1" t="s">
        <v>848</v>
      </c>
      <c r="AX125" s="1" t="s">
        <v>121</v>
      </c>
      <c r="AY125" s="1" t="s">
        <v>121</v>
      </c>
    </row>
    <row r="126" spans="1:51" s="1" customFormat="1" ht="12.95" customHeight="1" x14ac:dyDescent="0.25">
      <c r="A126" s="1" t="s">
        <v>476</v>
      </c>
      <c r="C126" s="1">
        <v>210015646</v>
      </c>
      <c r="D126" s="1" t="s">
        <v>1221</v>
      </c>
      <c r="E126" s="1">
        <v>20103348</v>
      </c>
      <c r="G126" s="1" t="s">
        <v>147</v>
      </c>
      <c r="H126" s="1" t="s">
        <v>855</v>
      </c>
      <c r="I126" s="1" t="s">
        <v>856</v>
      </c>
      <c r="J126" s="1" t="s">
        <v>401</v>
      </c>
      <c r="K126" s="1" t="s">
        <v>121</v>
      </c>
      <c r="M126" s="1" t="s">
        <v>120</v>
      </c>
      <c r="N126" s="1" t="s">
        <v>122</v>
      </c>
      <c r="O126" s="1" t="s">
        <v>123</v>
      </c>
      <c r="P126" s="1" t="s">
        <v>118</v>
      </c>
      <c r="Q126" s="1" t="s">
        <v>112</v>
      </c>
      <c r="R126" s="1" t="s">
        <v>122</v>
      </c>
      <c r="S126" s="1" t="s">
        <v>481</v>
      </c>
      <c r="T126" s="1" t="s">
        <v>124</v>
      </c>
      <c r="U126" s="1">
        <v>60</v>
      </c>
      <c r="V126" s="1" t="s">
        <v>125</v>
      </c>
      <c r="AA126" s="1">
        <v>90</v>
      </c>
      <c r="AB126" s="1">
        <v>10</v>
      </c>
      <c r="AC126" s="1" t="s">
        <v>128</v>
      </c>
      <c r="AD126" s="1" t="s">
        <v>113</v>
      </c>
      <c r="AE126" s="1">
        <v>63</v>
      </c>
      <c r="AF126" s="1">
        <v>2220</v>
      </c>
      <c r="AG126" s="1">
        <f t="shared" si="80"/>
        <v>139860</v>
      </c>
      <c r="AH126" s="1">
        <f t="shared" si="81"/>
        <v>156643.20000000001</v>
      </c>
      <c r="AL126" s="1" t="s">
        <v>114</v>
      </c>
      <c r="AQ126" s="1" t="s">
        <v>857</v>
      </c>
      <c r="AX126" s="1" t="s">
        <v>121</v>
      </c>
      <c r="AY126" s="1" t="s">
        <v>121</v>
      </c>
    </row>
    <row r="127" spans="1:51" s="1" customFormat="1" ht="12.95" customHeight="1" x14ac:dyDescent="0.25">
      <c r="A127" s="1" t="s">
        <v>476</v>
      </c>
      <c r="C127" s="1">
        <v>220010902</v>
      </c>
      <c r="D127" s="1" t="s">
        <v>1222</v>
      </c>
      <c r="E127" s="1">
        <v>20103349</v>
      </c>
      <c r="G127" s="1" t="s">
        <v>197</v>
      </c>
      <c r="H127" s="1" t="s">
        <v>871</v>
      </c>
      <c r="I127" s="1" t="s">
        <v>439</v>
      </c>
      <c r="J127" s="1" t="s">
        <v>401</v>
      </c>
      <c r="K127" s="1" t="s">
        <v>121</v>
      </c>
      <c r="L127" s="1" t="s">
        <v>218</v>
      </c>
      <c r="M127" s="1" t="s">
        <v>82</v>
      </c>
      <c r="N127" s="1" t="s">
        <v>122</v>
      </c>
      <c r="O127" s="1" t="s">
        <v>123</v>
      </c>
      <c r="P127" s="1" t="s">
        <v>118</v>
      </c>
      <c r="Q127" s="1" t="s">
        <v>112</v>
      </c>
      <c r="R127" s="1" t="s">
        <v>122</v>
      </c>
      <c r="S127" s="1" t="s">
        <v>481</v>
      </c>
      <c r="T127" s="1" t="s">
        <v>124</v>
      </c>
      <c r="U127" s="1">
        <v>60</v>
      </c>
      <c r="V127" s="1" t="s">
        <v>125</v>
      </c>
      <c r="Z127" s="1">
        <v>30</v>
      </c>
      <c r="AA127" s="1">
        <v>60</v>
      </c>
      <c r="AB127" s="1">
        <v>10</v>
      </c>
      <c r="AC127" s="1" t="s">
        <v>126</v>
      </c>
      <c r="AD127" s="1" t="s">
        <v>113</v>
      </c>
      <c r="AE127" s="1">
        <v>55</v>
      </c>
      <c r="AF127" s="1">
        <v>13725</v>
      </c>
      <c r="AG127" s="1">
        <f t="shared" si="80"/>
        <v>754875</v>
      </c>
      <c r="AH127" s="1">
        <f t="shared" si="81"/>
        <v>845460.00000000012</v>
      </c>
      <c r="AL127" s="1" t="s">
        <v>114</v>
      </c>
      <c r="AQ127" s="1" t="s">
        <v>872</v>
      </c>
      <c r="AX127" s="1" t="s">
        <v>121</v>
      </c>
      <c r="AY127" s="1" t="s">
        <v>121</v>
      </c>
    </row>
    <row r="128" spans="1:51" s="1" customFormat="1" ht="12.95" customHeight="1" x14ac:dyDescent="0.25">
      <c r="A128" s="1" t="s">
        <v>476</v>
      </c>
      <c r="C128" s="1">
        <v>220011091</v>
      </c>
      <c r="D128" s="1" t="s">
        <v>1223</v>
      </c>
      <c r="E128" s="1">
        <v>20103350</v>
      </c>
      <c r="G128" s="1" t="s">
        <v>197</v>
      </c>
      <c r="H128" s="1" t="s">
        <v>871</v>
      </c>
      <c r="I128" s="1" t="s">
        <v>439</v>
      </c>
      <c r="J128" s="1" t="s">
        <v>401</v>
      </c>
      <c r="K128" s="1" t="s">
        <v>121</v>
      </c>
      <c r="L128" s="1" t="s">
        <v>218</v>
      </c>
      <c r="M128" s="1" t="s">
        <v>82</v>
      </c>
      <c r="N128" s="1" t="s">
        <v>122</v>
      </c>
      <c r="O128" s="1" t="s">
        <v>123</v>
      </c>
      <c r="P128" s="1" t="s">
        <v>118</v>
      </c>
      <c r="Q128" s="1" t="s">
        <v>112</v>
      </c>
      <c r="R128" s="1" t="s">
        <v>122</v>
      </c>
      <c r="S128" s="1" t="s">
        <v>481</v>
      </c>
      <c r="T128" s="1" t="s">
        <v>124</v>
      </c>
      <c r="U128" s="1">
        <v>60</v>
      </c>
      <c r="V128" s="1" t="s">
        <v>125</v>
      </c>
      <c r="Z128" s="1">
        <v>30</v>
      </c>
      <c r="AA128" s="1">
        <v>60</v>
      </c>
      <c r="AB128" s="1">
        <v>10</v>
      </c>
      <c r="AC128" s="1" t="s">
        <v>126</v>
      </c>
      <c r="AD128" s="1" t="s">
        <v>113</v>
      </c>
      <c r="AE128" s="1">
        <v>86</v>
      </c>
      <c r="AF128" s="1">
        <v>18040.310000000001</v>
      </c>
      <c r="AG128" s="1">
        <f t="shared" si="80"/>
        <v>1551466.6600000001</v>
      </c>
      <c r="AH128" s="1">
        <f t="shared" si="81"/>
        <v>1737642.6592000003</v>
      </c>
      <c r="AL128" s="1" t="s">
        <v>114</v>
      </c>
      <c r="AQ128" s="1" t="s">
        <v>873</v>
      </c>
      <c r="AX128" s="1" t="s">
        <v>121</v>
      </c>
      <c r="AY128" s="1" t="s">
        <v>121</v>
      </c>
    </row>
    <row r="129" spans="1:256" s="1" customFormat="1" ht="12.95" customHeight="1" x14ac:dyDescent="0.25">
      <c r="A129" s="1" t="s">
        <v>129</v>
      </c>
      <c r="C129" s="1">
        <v>270006758</v>
      </c>
      <c r="D129" s="1" t="s">
        <v>1224</v>
      </c>
      <c r="E129" s="1">
        <v>20103289</v>
      </c>
      <c r="G129" s="1" t="s">
        <v>156</v>
      </c>
      <c r="H129" s="1" t="s">
        <v>894</v>
      </c>
      <c r="I129" s="1" t="s">
        <v>895</v>
      </c>
      <c r="J129" s="1" t="s">
        <v>111</v>
      </c>
      <c r="K129" s="1" t="s">
        <v>268</v>
      </c>
      <c r="L129" s="1" t="s">
        <v>218</v>
      </c>
      <c r="M129" s="1" t="s">
        <v>82</v>
      </c>
      <c r="N129" s="1" t="s">
        <v>122</v>
      </c>
      <c r="O129" s="1" t="s">
        <v>123</v>
      </c>
      <c r="P129" s="1" t="s">
        <v>118</v>
      </c>
      <c r="Q129" s="1" t="s">
        <v>112</v>
      </c>
      <c r="R129" s="1" t="s">
        <v>122</v>
      </c>
      <c r="S129" s="1" t="s">
        <v>127</v>
      </c>
      <c r="T129" s="1" t="s">
        <v>124</v>
      </c>
      <c r="U129" s="1">
        <v>60</v>
      </c>
      <c r="V129" s="1" t="s">
        <v>125</v>
      </c>
      <c r="Z129" s="1">
        <v>30</v>
      </c>
      <c r="AA129" s="1">
        <v>60</v>
      </c>
      <c r="AB129" s="1">
        <v>10</v>
      </c>
      <c r="AC129" s="1" t="s">
        <v>128</v>
      </c>
      <c r="AD129" s="1" t="s">
        <v>113</v>
      </c>
      <c r="AE129" s="1">
        <v>1963</v>
      </c>
      <c r="AF129" s="1">
        <v>3400</v>
      </c>
      <c r="AG129" s="1">
        <f t="shared" si="80"/>
        <v>6674200</v>
      </c>
      <c r="AH129" s="1">
        <f t="shared" si="81"/>
        <v>7475104.0000000009</v>
      </c>
      <c r="AL129" s="1" t="s">
        <v>114</v>
      </c>
      <c r="AQ129" s="1" t="s">
        <v>896</v>
      </c>
      <c r="AX129" s="1" t="s">
        <v>121</v>
      </c>
      <c r="AY129" s="1" t="s">
        <v>121</v>
      </c>
    </row>
    <row r="130" spans="1:256" s="4" customFormat="1" ht="12.95" customHeight="1" x14ac:dyDescent="0.25">
      <c r="A130" s="20" t="s">
        <v>311</v>
      </c>
      <c r="B130" s="26"/>
      <c r="C130" s="1" t="s">
        <v>1150</v>
      </c>
      <c r="D130" s="45" t="s">
        <v>1170</v>
      </c>
      <c r="E130" s="1" t="s">
        <v>1151</v>
      </c>
      <c r="F130" s="31"/>
      <c r="G130" s="2" t="s">
        <v>1145</v>
      </c>
      <c r="H130" s="2" t="s">
        <v>1146</v>
      </c>
      <c r="I130" s="2" t="s">
        <v>1147</v>
      </c>
      <c r="J130" s="2" t="s">
        <v>117</v>
      </c>
      <c r="K130" s="1" t="s">
        <v>121</v>
      </c>
      <c r="L130" s="2" t="s">
        <v>218</v>
      </c>
      <c r="M130" s="1" t="s">
        <v>82</v>
      </c>
      <c r="N130" s="1" t="s">
        <v>122</v>
      </c>
      <c r="O130" s="2" t="s">
        <v>123</v>
      </c>
      <c r="P130" s="1" t="s">
        <v>118</v>
      </c>
      <c r="Q130" s="2" t="s">
        <v>112</v>
      </c>
      <c r="R130" s="1" t="s">
        <v>122</v>
      </c>
      <c r="S130" s="2" t="s">
        <v>127</v>
      </c>
      <c r="T130" s="2" t="s">
        <v>124</v>
      </c>
      <c r="U130" s="1">
        <v>60</v>
      </c>
      <c r="V130" s="2" t="s">
        <v>125</v>
      </c>
      <c r="W130" s="1"/>
      <c r="X130" s="1"/>
      <c r="Y130" s="1"/>
      <c r="Z130" s="27">
        <v>30</v>
      </c>
      <c r="AA130" s="2">
        <v>60</v>
      </c>
      <c r="AB130" s="2">
        <v>10</v>
      </c>
      <c r="AC130" s="25" t="s">
        <v>1148</v>
      </c>
      <c r="AD130" s="2" t="s">
        <v>113</v>
      </c>
      <c r="AE130" s="25">
        <v>9932</v>
      </c>
      <c r="AF130" s="10">
        <v>1500</v>
      </c>
      <c r="AG130" s="10">
        <v>14898000</v>
      </c>
      <c r="AH130" s="10">
        <v>16685760</v>
      </c>
      <c r="AI130" s="25"/>
      <c r="AJ130" s="10"/>
      <c r="AK130" s="10"/>
      <c r="AL130" s="1" t="s">
        <v>114</v>
      </c>
      <c r="AM130" s="2"/>
      <c r="AN130" s="2"/>
      <c r="AO130" s="2"/>
      <c r="AP130" s="2"/>
      <c r="AQ130" s="2" t="s">
        <v>1149</v>
      </c>
      <c r="AR130" s="2"/>
      <c r="AS130" s="31"/>
      <c r="AT130" s="31"/>
      <c r="AU130" s="31"/>
      <c r="AV130" s="31"/>
      <c r="AW130" s="31"/>
      <c r="AX130" s="20"/>
      <c r="AY130" s="20"/>
      <c r="AZ130" s="20"/>
      <c r="BA130" s="67"/>
      <c r="BB130" s="67"/>
      <c r="BC130" s="67"/>
      <c r="BD130" s="67"/>
      <c r="BE130" s="67"/>
      <c r="BF130" s="67"/>
      <c r="BG130" s="67"/>
      <c r="BH130" s="67"/>
      <c r="BI130" s="67"/>
      <c r="BJ130" s="67"/>
      <c r="BK130" s="67"/>
      <c r="BL130" s="67"/>
      <c r="BM130" s="67"/>
      <c r="BN130" s="67"/>
      <c r="BO130" s="67"/>
      <c r="BP130" s="67"/>
      <c r="BQ130" s="67"/>
      <c r="BR130" s="67"/>
      <c r="BS130" s="67"/>
      <c r="BT130" s="67"/>
      <c r="BU130" s="67"/>
      <c r="BV130" s="67"/>
      <c r="BW130" s="67"/>
      <c r="BX130" s="67"/>
      <c r="BY130" s="67"/>
      <c r="BZ130" s="67"/>
      <c r="CA130" s="67"/>
      <c r="CB130" s="67"/>
      <c r="CC130" s="67"/>
      <c r="CD130" s="6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c r="FO130" s="67"/>
      <c r="FP130" s="67"/>
      <c r="FQ130" s="67"/>
      <c r="FR130" s="67"/>
      <c r="FS130" s="67"/>
      <c r="FT130" s="67"/>
      <c r="FU130" s="67"/>
      <c r="FV130" s="67"/>
      <c r="FW130" s="67"/>
      <c r="FX130" s="67"/>
      <c r="FY130" s="67"/>
      <c r="FZ130" s="67"/>
      <c r="GA130" s="67"/>
      <c r="GB130" s="67"/>
      <c r="GC130" s="67"/>
      <c r="GD130" s="67"/>
      <c r="GE130" s="67"/>
      <c r="GF130" s="67"/>
      <c r="GG130" s="67"/>
      <c r="GH130" s="67"/>
      <c r="GI130" s="67"/>
      <c r="GJ130" s="67"/>
      <c r="GK130" s="67"/>
      <c r="GL130" s="67"/>
      <c r="GM130" s="67"/>
      <c r="GN130" s="67"/>
      <c r="GO130" s="67"/>
      <c r="GP130" s="67"/>
      <c r="GQ130" s="67"/>
      <c r="GR130" s="67"/>
      <c r="GS130" s="67"/>
      <c r="GT130" s="67"/>
      <c r="GU130" s="67"/>
      <c r="GV130" s="67"/>
      <c r="GW130" s="67"/>
      <c r="GX130" s="67"/>
      <c r="GY130" s="67"/>
      <c r="GZ130" s="67"/>
      <c r="HA130" s="67"/>
      <c r="HB130" s="67"/>
      <c r="HC130" s="67"/>
      <c r="HD130" s="67"/>
      <c r="HE130" s="67"/>
      <c r="HF130" s="67"/>
      <c r="HG130" s="67"/>
      <c r="HH130" s="67"/>
      <c r="HI130" s="67"/>
      <c r="HJ130" s="67"/>
      <c r="HK130" s="67"/>
      <c r="HL130" s="67"/>
      <c r="HM130" s="67"/>
      <c r="HN130" s="67"/>
      <c r="HO130" s="67"/>
      <c r="HP130" s="67"/>
      <c r="HQ130" s="67"/>
      <c r="HR130" s="67"/>
      <c r="HS130" s="67"/>
      <c r="HT130" s="67"/>
      <c r="HU130" s="67"/>
      <c r="HV130" s="67"/>
      <c r="HW130" s="67"/>
      <c r="HX130" s="67"/>
      <c r="HY130" s="67"/>
      <c r="HZ130" s="67"/>
      <c r="IA130" s="67"/>
      <c r="IB130" s="67"/>
      <c r="IC130" s="67"/>
      <c r="ID130" s="67"/>
      <c r="IE130" s="67"/>
      <c r="IF130" s="67"/>
      <c r="IG130" s="67"/>
      <c r="IH130" s="67"/>
      <c r="II130" s="67"/>
      <c r="IJ130" s="67"/>
      <c r="IK130" s="67"/>
      <c r="IL130" s="67"/>
      <c r="IM130" s="67"/>
      <c r="IN130" s="67"/>
      <c r="IO130" s="67"/>
      <c r="IP130" s="67"/>
      <c r="IQ130" s="67"/>
      <c r="IR130" s="67"/>
      <c r="IS130" s="67"/>
      <c r="IT130" s="67"/>
      <c r="IU130" s="67"/>
      <c r="IV130" s="67"/>
    </row>
    <row r="131" spans="1:256" s="4" customFormat="1" ht="12.95" customHeight="1" x14ac:dyDescent="0.25">
      <c r="A131" s="1" t="s">
        <v>141</v>
      </c>
      <c r="B131" s="2"/>
      <c r="C131" s="3">
        <v>210020401</v>
      </c>
      <c r="D131" s="2" t="s">
        <v>600</v>
      </c>
      <c r="E131" s="3">
        <v>20102937</v>
      </c>
      <c r="F131" s="2"/>
      <c r="G131" s="2" t="s">
        <v>142</v>
      </c>
      <c r="H131" s="2" t="s">
        <v>601</v>
      </c>
      <c r="I131" s="2" t="s">
        <v>602</v>
      </c>
      <c r="J131" s="2" t="s">
        <v>111</v>
      </c>
      <c r="K131" s="1" t="s">
        <v>115</v>
      </c>
      <c r="L131" s="2"/>
      <c r="M131" s="1" t="s">
        <v>82</v>
      </c>
      <c r="N131" s="1" t="s">
        <v>603</v>
      </c>
      <c r="O131" s="2" t="s">
        <v>604</v>
      </c>
      <c r="P131" s="1" t="s">
        <v>118</v>
      </c>
      <c r="Q131" s="2" t="s">
        <v>112</v>
      </c>
      <c r="R131" s="1" t="s">
        <v>122</v>
      </c>
      <c r="S131" s="2" t="s">
        <v>127</v>
      </c>
      <c r="T131" s="2" t="s">
        <v>124</v>
      </c>
      <c r="U131" s="1">
        <v>60</v>
      </c>
      <c r="V131" s="2" t="s">
        <v>125</v>
      </c>
      <c r="W131" s="1"/>
      <c r="X131" s="1"/>
      <c r="Y131" s="1"/>
      <c r="Z131" s="27">
        <v>30</v>
      </c>
      <c r="AA131" s="2">
        <v>60</v>
      </c>
      <c r="AB131" s="2">
        <v>10</v>
      </c>
      <c r="AC131" s="25" t="s">
        <v>570</v>
      </c>
      <c r="AD131" s="2" t="s">
        <v>113</v>
      </c>
      <c r="AE131" s="25">
        <v>5000</v>
      </c>
      <c r="AF131" s="10">
        <v>332.64</v>
      </c>
      <c r="AG131" s="10">
        <f t="shared" si="80"/>
        <v>1663200</v>
      </c>
      <c r="AH131" s="10">
        <f t="shared" si="81"/>
        <v>1862784.0000000002</v>
      </c>
      <c r="AI131" s="25"/>
      <c r="AJ131" s="10"/>
      <c r="AK131" s="10"/>
      <c r="AL131" s="1" t="s">
        <v>1053</v>
      </c>
      <c r="AM131" s="2"/>
      <c r="AN131" s="2"/>
      <c r="AO131" s="2"/>
      <c r="AP131" s="2"/>
      <c r="AQ131" s="2" t="s">
        <v>605</v>
      </c>
      <c r="AR131" s="2"/>
      <c r="AS131" s="2"/>
      <c r="AT131" s="2"/>
      <c r="AU131" s="2"/>
      <c r="AV131" s="2"/>
      <c r="AW131" s="2"/>
      <c r="AX131" s="1" t="s">
        <v>63</v>
      </c>
      <c r="AY131" s="1" t="s">
        <v>121</v>
      </c>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c r="EI131" s="68"/>
      <c r="EJ131" s="68"/>
      <c r="EK131" s="68"/>
      <c r="EL131" s="68"/>
      <c r="EM131" s="68"/>
      <c r="EN131" s="68"/>
      <c r="EO131" s="68"/>
      <c r="EP131" s="68"/>
      <c r="EQ131" s="68"/>
      <c r="ER131" s="68"/>
      <c r="ES131" s="68"/>
      <c r="ET131" s="68"/>
      <c r="EU131" s="68"/>
      <c r="EV131" s="68"/>
      <c r="EW131" s="68"/>
      <c r="EX131" s="68"/>
      <c r="EY131" s="68"/>
      <c r="EZ131" s="68"/>
      <c r="FA131" s="68"/>
      <c r="FB131" s="68"/>
      <c r="FC131" s="68"/>
      <c r="FD131" s="68"/>
      <c r="FE131" s="68"/>
      <c r="FF131" s="68"/>
      <c r="FG131" s="68"/>
      <c r="FH131" s="68"/>
      <c r="FI131" s="68"/>
      <c r="FJ131" s="68"/>
      <c r="FK131" s="68"/>
      <c r="FL131" s="68"/>
      <c r="FM131" s="68"/>
      <c r="FN131" s="68"/>
      <c r="FO131" s="68"/>
      <c r="FP131" s="68"/>
      <c r="FQ131" s="68"/>
      <c r="FR131" s="68"/>
      <c r="FS131" s="68"/>
      <c r="FT131" s="68"/>
      <c r="FU131" s="68"/>
      <c r="FV131" s="68"/>
      <c r="FW131" s="68"/>
      <c r="FX131" s="68"/>
      <c r="FY131" s="68"/>
      <c r="FZ131" s="68"/>
      <c r="GA131" s="68"/>
      <c r="GB131" s="68"/>
      <c r="GC131" s="68"/>
      <c r="GD131" s="68"/>
      <c r="GE131" s="68"/>
      <c r="GF131" s="68"/>
      <c r="GG131" s="68"/>
      <c r="GH131" s="68"/>
      <c r="GI131" s="68"/>
      <c r="GJ131" s="68"/>
      <c r="GK131" s="68"/>
      <c r="GL131" s="68"/>
      <c r="GM131" s="68"/>
      <c r="GN131" s="68"/>
      <c r="GO131" s="68"/>
      <c r="GP131" s="68"/>
      <c r="GQ131" s="68"/>
      <c r="GR131" s="68"/>
      <c r="GS131" s="68"/>
      <c r="GT131" s="68"/>
      <c r="GU131" s="68"/>
      <c r="GV131" s="68"/>
      <c r="GW131" s="68"/>
      <c r="GX131" s="68"/>
      <c r="GY131" s="68"/>
      <c r="GZ131" s="68"/>
      <c r="HA131" s="68"/>
      <c r="HB131" s="68"/>
      <c r="HC131" s="68"/>
      <c r="HD131" s="68"/>
      <c r="HE131" s="68"/>
      <c r="HF131" s="68"/>
      <c r="HG131" s="68"/>
      <c r="HH131" s="68"/>
      <c r="HI131" s="68"/>
      <c r="HJ131" s="68"/>
      <c r="HK131" s="68"/>
      <c r="HL131" s="68"/>
      <c r="HM131" s="68"/>
      <c r="HN131" s="68"/>
      <c r="HO131" s="68"/>
      <c r="HP131" s="68"/>
      <c r="HQ131" s="68"/>
      <c r="HR131" s="68"/>
      <c r="HS131" s="68"/>
      <c r="HT131" s="68"/>
      <c r="HU131" s="68"/>
      <c r="HV131" s="68"/>
      <c r="HW131" s="68"/>
      <c r="HX131" s="68"/>
      <c r="HY131" s="68"/>
      <c r="HZ131" s="68"/>
      <c r="IA131" s="68"/>
      <c r="IB131" s="68"/>
      <c r="IC131" s="68"/>
      <c r="ID131" s="68"/>
      <c r="IE131" s="68"/>
      <c r="IF131" s="68"/>
      <c r="IG131" s="68"/>
      <c r="IH131" s="68"/>
      <c r="II131" s="68"/>
      <c r="IJ131" s="68"/>
      <c r="IK131" s="68"/>
      <c r="IL131" s="68"/>
      <c r="IM131" s="68"/>
      <c r="IN131" s="68"/>
      <c r="IO131" s="68"/>
      <c r="IP131" s="68"/>
      <c r="IQ131" s="68"/>
      <c r="IR131" s="68"/>
      <c r="IS131" s="68"/>
      <c r="IT131" s="68"/>
      <c r="IU131" s="68"/>
      <c r="IV131" s="68"/>
    </row>
    <row r="132" spans="1:256" s="4" customFormat="1" ht="12.95" customHeight="1" x14ac:dyDescent="0.25">
      <c r="A132" s="1" t="s">
        <v>141</v>
      </c>
      <c r="B132" s="2"/>
      <c r="C132" s="3">
        <v>210026679</v>
      </c>
      <c r="D132" s="2" t="s">
        <v>606</v>
      </c>
      <c r="E132" s="3">
        <v>20102938</v>
      </c>
      <c r="F132" s="2"/>
      <c r="G132" s="2" t="s">
        <v>142</v>
      </c>
      <c r="H132" s="2" t="s">
        <v>601</v>
      </c>
      <c r="I132" s="2" t="s">
        <v>602</v>
      </c>
      <c r="J132" s="2" t="s">
        <v>111</v>
      </c>
      <c r="K132" s="1" t="s">
        <v>115</v>
      </c>
      <c r="L132" s="2"/>
      <c r="M132" s="1" t="s">
        <v>82</v>
      </c>
      <c r="N132" s="1" t="s">
        <v>603</v>
      </c>
      <c r="O132" s="2" t="s">
        <v>604</v>
      </c>
      <c r="P132" s="1" t="s">
        <v>118</v>
      </c>
      <c r="Q132" s="2" t="s">
        <v>112</v>
      </c>
      <c r="R132" s="1" t="s">
        <v>122</v>
      </c>
      <c r="S132" s="2" t="s">
        <v>127</v>
      </c>
      <c r="T132" s="2" t="s">
        <v>124</v>
      </c>
      <c r="U132" s="1">
        <v>60</v>
      </c>
      <c r="V132" s="2" t="s">
        <v>125</v>
      </c>
      <c r="W132" s="1"/>
      <c r="X132" s="1"/>
      <c r="Y132" s="1"/>
      <c r="Z132" s="27">
        <v>30</v>
      </c>
      <c r="AA132" s="2">
        <v>60</v>
      </c>
      <c r="AB132" s="2">
        <v>10</v>
      </c>
      <c r="AC132" s="25" t="s">
        <v>607</v>
      </c>
      <c r="AD132" s="2" t="s">
        <v>113</v>
      </c>
      <c r="AE132" s="25">
        <v>2</v>
      </c>
      <c r="AF132" s="10">
        <v>1154111</v>
      </c>
      <c r="AG132" s="10">
        <f t="shared" ref="AG132" si="82">AF132*AE132</f>
        <v>2308222</v>
      </c>
      <c r="AH132" s="10">
        <f t="shared" ref="AH132" si="83">AG132*1.12</f>
        <v>2585208.64</v>
      </c>
      <c r="AI132" s="25"/>
      <c r="AJ132" s="10"/>
      <c r="AK132" s="10"/>
      <c r="AL132" s="1" t="s">
        <v>1053</v>
      </c>
      <c r="AM132" s="2"/>
      <c r="AN132" s="2"/>
      <c r="AO132" s="2"/>
      <c r="AP132" s="2"/>
      <c r="AQ132" s="2" t="s">
        <v>608</v>
      </c>
      <c r="AR132" s="2"/>
      <c r="AS132" s="2"/>
      <c r="AT132" s="2"/>
      <c r="AU132" s="2"/>
      <c r="AV132" s="2"/>
      <c r="AW132" s="2"/>
      <c r="AX132" s="1" t="s">
        <v>63</v>
      </c>
      <c r="AY132" s="1" t="s">
        <v>121</v>
      </c>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c r="EI132" s="68"/>
      <c r="EJ132" s="68"/>
      <c r="EK132" s="68"/>
      <c r="EL132" s="68"/>
      <c r="EM132" s="68"/>
      <c r="EN132" s="68"/>
      <c r="EO132" s="68"/>
      <c r="EP132" s="68"/>
      <c r="EQ132" s="68"/>
      <c r="ER132" s="68"/>
      <c r="ES132" s="68"/>
      <c r="ET132" s="68"/>
      <c r="EU132" s="68"/>
      <c r="EV132" s="68"/>
      <c r="EW132" s="68"/>
      <c r="EX132" s="68"/>
      <c r="EY132" s="68"/>
      <c r="EZ132" s="68"/>
      <c r="FA132" s="68"/>
      <c r="FB132" s="68"/>
      <c r="FC132" s="68"/>
      <c r="FD132" s="68"/>
      <c r="FE132" s="68"/>
      <c r="FF132" s="68"/>
      <c r="FG132" s="68"/>
      <c r="FH132" s="68"/>
      <c r="FI132" s="68"/>
      <c r="FJ132" s="68"/>
      <c r="FK132" s="68"/>
      <c r="FL132" s="68"/>
      <c r="FM132" s="68"/>
      <c r="FN132" s="68"/>
      <c r="FO132" s="68"/>
      <c r="FP132" s="68"/>
      <c r="FQ132" s="68"/>
      <c r="FR132" s="68"/>
      <c r="FS132" s="68"/>
      <c r="FT132" s="68"/>
      <c r="FU132" s="68"/>
      <c r="FV132" s="68"/>
      <c r="FW132" s="68"/>
      <c r="FX132" s="68"/>
      <c r="FY132" s="68"/>
      <c r="FZ132" s="68"/>
      <c r="GA132" s="68"/>
      <c r="GB132" s="68"/>
      <c r="GC132" s="68"/>
      <c r="GD132" s="68"/>
      <c r="GE132" s="68"/>
      <c r="GF132" s="68"/>
      <c r="GG132" s="68"/>
      <c r="GH132" s="68"/>
      <c r="GI132" s="68"/>
      <c r="GJ132" s="68"/>
      <c r="GK132" s="68"/>
      <c r="GL132" s="68"/>
      <c r="GM132" s="68"/>
      <c r="GN132" s="68"/>
      <c r="GO132" s="68"/>
      <c r="GP132" s="68"/>
      <c r="GQ132" s="68"/>
      <c r="GR132" s="68"/>
      <c r="GS132" s="68"/>
      <c r="GT132" s="68"/>
      <c r="GU132" s="68"/>
      <c r="GV132" s="68"/>
      <c r="GW132" s="68"/>
      <c r="GX132" s="68"/>
      <c r="GY132" s="68"/>
      <c r="GZ132" s="68"/>
      <c r="HA132" s="68"/>
      <c r="HB132" s="68"/>
      <c r="HC132" s="68"/>
      <c r="HD132" s="68"/>
      <c r="HE132" s="68"/>
      <c r="HF132" s="68"/>
      <c r="HG132" s="68"/>
      <c r="HH132" s="68"/>
      <c r="HI132" s="68"/>
      <c r="HJ132" s="68"/>
      <c r="HK132" s="68"/>
      <c r="HL132" s="68"/>
      <c r="HM132" s="68"/>
      <c r="HN132" s="68"/>
      <c r="HO132" s="68"/>
      <c r="HP132" s="68"/>
      <c r="HQ132" s="68"/>
      <c r="HR132" s="68"/>
      <c r="HS132" s="68"/>
      <c r="HT132" s="68"/>
      <c r="HU132" s="68"/>
      <c r="HV132" s="68"/>
      <c r="HW132" s="68"/>
      <c r="HX132" s="68"/>
      <c r="HY132" s="68"/>
      <c r="HZ132" s="68"/>
      <c r="IA132" s="68"/>
      <c r="IB132" s="68"/>
      <c r="IC132" s="68"/>
      <c r="ID132" s="68"/>
      <c r="IE132" s="68"/>
      <c r="IF132" s="68"/>
      <c r="IG132" s="68"/>
      <c r="IH132" s="68"/>
      <c r="II132" s="68"/>
      <c r="IJ132" s="68"/>
      <c r="IK132" s="68"/>
      <c r="IL132" s="68"/>
      <c r="IM132" s="68"/>
      <c r="IN132" s="68"/>
      <c r="IO132" s="68"/>
      <c r="IP132" s="68"/>
      <c r="IQ132" s="68"/>
      <c r="IR132" s="68"/>
      <c r="IS132" s="68"/>
      <c r="IT132" s="68"/>
      <c r="IU132" s="68"/>
      <c r="IV132" s="68"/>
    </row>
    <row r="133" spans="1:256" s="4" customFormat="1" ht="12.95" customHeight="1" x14ac:dyDescent="0.25">
      <c r="A133" s="20" t="s">
        <v>219</v>
      </c>
      <c r="B133" s="2"/>
      <c r="C133" s="26">
        <v>210019593</v>
      </c>
      <c r="D133" s="31" t="s">
        <v>609</v>
      </c>
      <c r="E133" s="26">
        <v>20100754</v>
      </c>
      <c r="F133" s="31"/>
      <c r="G133" s="31" t="s">
        <v>610</v>
      </c>
      <c r="H133" s="31" t="s">
        <v>611</v>
      </c>
      <c r="I133" s="31" t="s">
        <v>612</v>
      </c>
      <c r="J133" s="31" t="s">
        <v>401</v>
      </c>
      <c r="K133" s="20" t="s">
        <v>121</v>
      </c>
      <c r="L133" s="31"/>
      <c r="M133" s="20" t="s">
        <v>120</v>
      </c>
      <c r="N133" s="20" t="s">
        <v>122</v>
      </c>
      <c r="O133" s="31" t="s">
        <v>123</v>
      </c>
      <c r="P133" s="20" t="s">
        <v>118</v>
      </c>
      <c r="Q133" s="31" t="s">
        <v>112</v>
      </c>
      <c r="R133" s="20" t="s">
        <v>122</v>
      </c>
      <c r="S133" s="31" t="s">
        <v>127</v>
      </c>
      <c r="T133" s="31" t="s">
        <v>124</v>
      </c>
      <c r="U133" s="20">
        <v>60</v>
      </c>
      <c r="V133" s="31" t="s">
        <v>125</v>
      </c>
      <c r="W133" s="20"/>
      <c r="X133" s="20"/>
      <c r="Y133" s="20"/>
      <c r="Z133" s="32"/>
      <c r="AA133" s="31">
        <v>90</v>
      </c>
      <c r="AB133" s="31">
        <v>10</v>
      </c>
      <c r="AC133" s="33" t="s">
        <v>128</v>
      </c>
      <c r="AD133" s="31" t="s">
        <v>113</v>
      </c>
      <c r="AE133" s="33">
        <v>21</v>
      </c>
      <c r="AF133" s="8">
        <v>2633.67</v>
      </c>
      <c r="AG133" s="10">
        <f t="shared" ref="AG133" si="84">AF133*AE133</f>
        <v>55307.07</v>
      </c>
      <c r="AH133" s="10">
        <f t="shared" ref="AH133" si="85">AG133*1.12</f>
        <v>61943.918400000002</v>
      </c>
      <c r="AI133" s="25"/>
      <c r="AJ133" s="10"/>
      <c r="AK133" s="8"/>
      <c r="AL133" s="20" t="s">
        <v>114</v>
      </c>
      <c r="AM133" s="31"/>
      <c r="AN133" s="31"/>
      <c r="AO133" s="31"/>
      <c r="AP133" s="31"/>
      <c r="AQ133" s="31" t="s">
        <v>613</v>
      </c>
      <c r="AR133" s="31"/>
      <c r="AS133" s="31"/>
      <c r="AT133" s="31"/>
      <c r="AU133" s="31"/>
      <c r="AV133" s="31"/>
      <c r="AW133" s="31"/>
      <c r="AX133" s="20" t="s">
        <v>63</v>
      </c>
      <c r="AY133" s="20" t="s">
        <v>121</v>
      </c>
      <c r="BA133" s="67"/>
      <c r="BB133" s="67"/>
      <c r="BC133" s="67"/>
      <c r="BD133" s="67"/>
      <c r="BE133" s="67"/>
      <c r="BF133" s="67"/>
      <c r="BG133" s="67"/>
      <c r="BH133" s="67"/>
      <c r="BI133" s="67"/>
      <c r="BJ133" s="67"/>
      <c r="BK133" s="67"/>
      <c r="BL133" s="67"/>
      <c r="BM133" s="67"/>
      <c r="BN133" s="67"/>
      <c r="BO133" s="67"/>
      <c r="BP133" s="67"/>
      <c r="BQ133" s="67"/>
      <c r="BR133" s="67"/>
      <c r="BS133" s="67"/>
      <c r="BT133" s="67"/>
      <c r="BU133" s="67"/>
      <c r="BV133" s="67"/>
      <c r="BW133" s="67"/>
      <c r="BX133" s="67"/>
      <c r="BY133" s="67"/>
      <c r="BZ133" s="67"/>
      <c r="CA133" s="67"/>
      <c r="CB133" s="67"/>
      <c r="CC133" s="67"/>
      <c r="CD133" s="6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c r="FO133" s="67"/>
      <c r="FP133" s="67"/>
      <c r="FQ133" s="67"/>
      <c r="FR133" s="67"/>
      <c r="FS133" s="67"/>
      <c r="FT133" s="67"/>
      <c r="FU133" s="67"/>
      <c r="FV133" s="67"/>
      <c r="FW133" s="67"/>
      <c r="FX133" s="67"/>
      <c r="FY133" s="67"/>
      <c r="FZ133" s="67"/>
      <c r="GA133" s="67"/>
      <c r="GB133" s="67"/>
      <c r="GC133" s="67"/>
      <c r="GD133" s="67"/>
      <c r="GE133" s="67"/>
      <c r="GF133" s="67"/>
      <c r="GG133" s="67"/>
      <c r="GH133" s="67"/>
      <c r="GI133" s="67"/>
      <c r="GJ133" s="67"/>
      <c r="GK133" s="67"/>
      <c r="GL133" s="67"/>
      <c r="GM133" s="67"/>
      <c r="GN133" s="67"/>
      <c r="GO133" s="67"/>
      <c r="GP133" s="67"/>
      <c r="GQ133" s="67"/>
      <c r="GR133" s="67"/>
      <c r="GS133" s="67"/>
      <c r="GT133" s="67"/>
      <c r="GU133" s="67"/>
      <c r="GV133" s="67"/>
      <c r="GW133" s="67"/>
      <c r="GX133" s="67"/>
      <c r="GY133" s="67"/>
      <c r="GZ133" s="67"/>
      <c r="HA133" s="67"/>
      <c r="HB133" s="67"/>
      <c r="HC133" s="67"/>
      <c r="HD133" s="67"/>
      <c r="HE133" s="67"/>
      <c r="HF133" s="67"/>
      <c r="HG133" s="67"/>
      <c r="HH133" s="67"/>
      <c r="HI133" s="67"/>
      <c r="HJ133" s="67"/>
      <c r="HK133" s="67"/>
      <c r="HL133" s="67"/>
      <c r="HM133" s="67"/>
      <c r="HN133" s="67"/>
      <c r="HO133" s="67"/>
      <c r="HP133" s="67"/>
      <c r="HQ133" s="67"/>
      <c r="HR133" s="67"/>
      <c r="HS133" s="67"/>
      <c r="HT133" s="67"/>
      <c r="HU133" s="67"/>
      <c r="HV133" s="67"/>
      <c r="HW133" s="67"/>
      <c r="HX133" s="67"/>
      <c r="HY133" s="67"/>
      <c r="HZ133" s="67"/>
      <c r="IA133" s="67"/>
      <c r="IB133" s="67"/>
      <c r="IC133" s="67"/>
      <c r="ID133" s="67"/>
      <c r="IE133" s="67"/>
      <c r="IF133" s="67"/>
      <c r="IG133" s="67"/>
      <c r="IH133" s="67"/>
      <c r="II133" s="67"/>
      <c r="IJ133" s="67"/>
      <c r="IK133" s="67"/>
      <c r="IL133" s="67"/>
      <c r="IM133" s="67"/>
      <c r="IN133" s="67"/>
      <c r="IO133" s="67"/>
      <c r="IP133" s="67"/>
      <c r="IQ133" s="67"/>
      <c r="IR133" s="67"/>
      <c r="IS133" s="67"/>
      <c r="IT133" s="67"/>
      <c r="IU133" s="67"/>
      <c r="IV133" s="67"/>
    </row>
    <row r="134" spans="1:256" s="4" customFormat="1" ht="12.95" customHeight="1" x14ac:dyDescent="0.25">
      <c r="A134" s="20" t="s">
        <v>219</v>
      </c>
      <c r="B134" s="2"/>
      <c r="C134" s="26">
        <v>220024945</v>
      </c>
      <c r="D134" s="31" t="s">
        <v>614</v>
      </c>
      <c r="E134" s="26">
        <v>20103159</v>
      </c>
      <c r="F134" s="31"/>
      <c r="G134" s="31" t="s">
        <v>615</v>
      </c>
      <c r="H134" s="31" t="s">
        <v>616</v>
      </c>
      <c r="I134" s="31" t="s">
        <v>617</v>
      </c>
      <c r="J134" s="31" t="s">
        <v>117</v>
      </c>
      <c r="K134" s="20" t="s">
        <v>121</v>
      </c>
      <c r="L134" s="31" t="s">
        <v>218</v>
      </c>
      <c r="M134" s="20" t="s">
        <v>82</v>
      </c>
      <c r="N134" s="20" t="s">
        <v>122</v>
      </c>
      <c r="O134" s="31" t="s">
        <v>123</v>
      </c>
      <c r="P134" s="20" t="s">
        <v>118</v>
      </c>
      <c r="Q134" s="31" t="s">
        <v>112</v>
      </c>
      <c r="R134" s="20" t="s">
        <v>122</v>
      </c>
      <c r="S134" s="31" t="s">
        <v>127</v>
      </c>
      <c r="T134" s="31" t="s">
        <v>124</v>
      </c>
      <c r="U134" s="20">
        <v>90</v>
      </c>
      <c r="V134" s="31" t="s">
        <v>125</v>
      </c>
      <c r="W134" s="20"/>
      <c r="X134" s="20"/>
      <c r="Y134" s="20"/>
      <c r="Z134" s="32">
        <v>30</v>
      </c>
      <c r="AA134" s="31">
        <v>60</v>
      </c>
      <c r="AB134" s="31">
        <v>10</v>
      </c>
      <c r="AC134" s="33" t="s">
        <v>126</v>
      </c>
      <c r="AD134" s="31" t="s">
        <v>113</v>
      </c>
      <c r="AE134" s="33">
        <v>14</v>
      </c>
      <c r="AF134" s="8">
        <v>1645918.79</v>
      </c>
      <c r="AG134" s="10">
        <f t="shared" ref="AG134" si="86">AF134*AE134</f>
        <v>23042863.060000002</v>
      </c>
      <c r="AH134" s="10">
        <f t="shared" ref="AH134" si="87">AG134*1.12</f>
        <v>25808006.627200004</v>
      </c>
      <c r="AI134" s="25"/>
      <c r="AJ134" s="10"/>
      <c r="AK134" s="8"/>
      <c r="AL134" s="20" t="s">
        <v>114</v>
      </c>
      <c r="AM134" s="31"/>
      <c r="AN134" s="31"/>
      <c r="AO134" s="31"/>
      <c r="AP134" s="31"/>
      <c r="AQ134" s="31" t="s">
        <v>618</v>
      </c>
      <c r="AR134" s="31"/>
      <c r="AS134" s="31"/>
      <c r="AT134" s="31"/>
      <c r="AU134" s="31"/>
      <c r="AV134" s="31"/>
      <c r="AW134" s="31"/>
      <c r="AX134" s="20" t="s">
        <v>63</v>
      </c>
      <c r="AY134" s="20" t="s">
        <v>121</v>
      </c>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c r="FO134" s="67"/>
      <c r="FP134" s="67"/>
      <c r="FQ134" s="67"/>
      <c r="FR134" s="67"/>
      <c r="FS134" s="67"/>
      <c r="FT134" s="67"/>
      <c r="FU134" s="67"/>
      <c r="FV134" s="67"/>
      <c r="FW134" s="67"/>
      <c r="FX134" s="67"/>
      <c r="FY134" s="67"/>
      <c r="FZ134" s="67"/>
      <c r="GA134" s="67"/>
      <c r="GB134" s="67"/>
      <c r="GC134" s="67"/>
      <c r="GD134" s="67"/>
      <c r="GE134" s="67"/>
      <c r="GF134" s="67"/>
      <c r="GG134" s="67"/>
      <c r="GH134" s="67"/>
      <c r="GI134" s="67"/>
      <c r="GJ134" s="67"/>
      <c r="GK134" s="67"/>
      <c r="GL134" s="67"/>
      <c r="GM134" s="67"/>
      <c r="GN134" s="67"/>
      <c r="GO134" s="67"/>
      <c r="GP134" s="67"/>
      <c r="GQ134" s="67"/>
      <c r="GR134" s="67"/>
      <c r="GS134" s="67"/>
      <c r="GT134" s="67"/>
      <c r="GU134" s="67"/>
      <c r="GV134" s="67"/>
      <c r="GW134" s="67"/>
      <c r="GX134" s="67"/>
      <c r="GY134" s="67"/>
      <c r="GZ134" s="67"/>
      <c r="HA134" s="67"/>
      <c r="HB134" s="67"/>
      <c r="HC134" s="67"/>
      <c r="HD134" s="67"/>
      <c r="HE134" s="67"/>
      <c r="HF134" s="67"/>
      <c r="HG134" s="67"/>
      <c r="HH134" s="67"/>
      <c r="HI134" s="67"/>
      <c r="HJ134" s="67"/>
      <c r="HK134" s="67"/>
      <c r="HL134" s="67"/>
      <c r="HM134" s="67"/>
      <c r="HN134" s="67"/>
      <c r="HO134" s="67"/>
      <c r="HP134" s="67"/>
      <c r="HQ134" s="67"/>
      <c r="HR134" s="67"/>
      <c r="HS134" s="67"/>
      <c r="HT134" s="67"/>
      <c r="HU134" s="67"/>
      <c r="HV134" s="67"/>
      <c r="HW134" s="67"/>
      <c r="HX134" s="67"/>
      <c r="HY134" s="67"/>
      <c r="HZ134" s="67"/>
      <c r="IA134" s="67"/>
      <c r="IB134" s="67"/>
      <c r="IC134" s="67"/>
      <c r="ID134" s="67"/>
      <c r="IE134" s="67"/>
      <c r="IF134" s="67"/>
      <c r="IG134" s="67"/>
      <c r="IH134" s="67"/>
      <c r="II134" s="67"/>
      <c r="IJ134" s="67"/>
      <c r="IK134" s="67"/>
      <c r="IL134" s="67"/>
      <c r="IM134" s="67"/>
      <c r="IN134" s="67"/>
      <c r="IO134" s="67"/>
      <c r="IP134" s="67"/>
      <c r="IQ134" s="67"/>
      <c r="IR134" s="67"/>
      <c r="IS134" s="67"/>
      <c r="IT134" s="67"/>
      <c r="IU134" s="67"/>
      <c r="IV134" s="67"/>
    </row>
    <row r="135" spans="1:256" s="4" customFormat="1" ht="12.95" customHeight="1" x14ac:dyDescent="0.25">
      <c r="A135" s="20" t="s">
        <v>219</v>
      </c>
      <c r="B135" s="2"/>
      <c r="C135" s="26">
        <v>250000237</v>
      </c>
      <c r="D135" s="31" t="s">
        <v>619</v>
      </c>
      <c r="E135" s="26">
        <v>20100678</v>
      </c>
      <c r="F135" s="31"/>
      <c r="G135" s="31" t="s">
        <v>620</v>
      </c>
      <c r="H135" s="31" t="s">
        <v>621</v>
      </c>
      <c r="I135" s="31" t="s">
        <v>622</v>
      </c>
      <c r="J135" s="31" t="s">
        <v>117</v>
      </c>
      <c r="K135" s="20" t="s">
        <v>121</v>
      </c>
      <c r="L135" s="31" t="s">
        <v>218</v>
      </c>
      <c r="M135" s="20" t="s">
        <v>82</v>
      </c>
      <c r="N135" s="20" t="s">
        <v>122</v>
      </c>
      <c r="O135" s="31" t="s">
        <v>123</v>
      </c>
      <c r="P135" s="20" t="s">
        <v>118</v>
      </c>
      <c r="Q135" s="31" t="s">
        <v>112</v>
      </c>
      <c r="R135" s="20" t="s">
        <v>122</v>
      </c>
      <c r="S135" s="31" t="s">
        <v>127</v>
      </c>
      <c r="T135" s="31" t="s">
        <v>124</v>
      </c>
      <c r="U135" s="20">
        <v>60</v>
      </c>
      <c r="V135" s="31" t="s">
        <v>125</v>
      </c>
      <c r="W135" s="20"/>
      <c r="X135" s="20"/>
      <c r="Y135" s="20"/>
      <c r="Z135" s="32">
        <v>30</v>
      </c>
      <c r="AA135" s="31">
        <v>60</v>
      </c>
      <c r="AB135" s="31">
        <v>10</v>
      </c>
      <c r="AC135" s="33" t="s">
        <v>128</v>
      </c>
      <c r="AD135" s="31" t="s">
        <v>113</v>
      </c>
      <c r="AE135" s="33">
        <v>17</v>
      </c>
      <c r="AF135" s="8">
        <v>756000</v>
      </c>
      <c r="AG135" s="10">
        <f t="shared" ref="AG135" si="88">AF135*AE135</f>
        <v>12852000</v>
      </c>
      <c r="AH135" s="10">
        <f t="shared" ref="AH135" si="89">AG135*1.12</f>
        <v>14394240.000000002</v>
      </c>
      <c r="AI135" s="25"/>
      <c r="AJ135" s="10"/>
      <c r="AK135" s="8"/>
      <c r="AL135" s="20" t="s">
        <v>114</v>
      </c>
      <c r="AM135" s="31"/>
      <c r="AN135" s="31"/>
      <c r="AO135" s="31"/>
      <c r="AP135" s="31"/>
      <c r="AQ135" s="31" t="s">
        <v>623</v>
      </c>
      <c r="AR135" s="31"/>
      <c r="AS135" s="31"/>
      <c r="AT135" s="31"/>
      <c r="AU135" s="31"/>
      <c r="AV135" s="31"/>
      <c r="AW135" s="31"/>
      <c r="AX135" s="20" t="s">
        <v>624</v>
      </c>
      <c r="AY135" s="20" t="s">
        <v>121</v>
      </c>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c r="FO135" s="67"/>
      <c r="FP135" s="67"/>
      <c r="FQ135" s="67"/>
      <c r="FR135" s="67"/>
      <c r="FS135" s="67"/>
      <c r="FT135" s="67"/>
      <c r="FU135" s="67"/>
      <c r="FV135" s="67"/>
      <c r="FW135" s="67"/>
      <c r="FX135" s="67"/>
      <c r="FY135" s="67"/>
      <c r="FZ135" s="67"/>
      <c r="GA135" s="67"/>
      <c r="GB135" s="67"/>
      <c r="GC135" s="67"/>
      <c r="GD135" s="67"/>
      <c r="GE135" s="67"/>
      <c r="GF135" s="67"/>
      <c r="GG135" s="67"/>
      <c r="GH135" s="67"/>
      <c r="GI135" s="67"/>
      <c r="GJ135" s="67"/>
      <c r="GK135" s="67"/>
      <c r="GL135" s="67"/>
      <c r="GM135" s="67"/>
      <c r="GN135" s="67"/>
      <c r="GO135" s="67"/>
      <c r="GP135" s="67"/>
      <c r="GQ135" s="67"/>
      <c r="GR135" s="67"/>
      <c r="GS135" s="67"/>
      <c r="GT135" s="67"/>
      <c r="GU135" s="67"/>
      <c r="GV135" s="67"/>
      <c r="GW135" s="67"/>
      <c r="GX135" s="67"/>
      <c r="GY135" s="67"/>
      <c r="GZ135" s="67"/>
      <c r="HA135" s="67"/>
      <c r="HB135" s="67"/>
      <c r="HC135" s="67"/>
      <c r="HD135" s="67"/>
      <c r="HE135" s="67"/>
      <c r="HF135" s="67"/>
      <c r="HG135" s="67"/>
      <c r="HH135" s="67"/>
      <c r="HI135" s="67"/>
      <c r="HJ135" s="67"/>
      <c r="HK135" s="67"/>
      <c r="HL135" s="67"/>
      <c r="HM135" s="67"/>
      <c r="HN135" s="67"/>
      <c r="HO135" s="67"/>
      <c r="HP135" s="67"/>
      <c r="HQ135" s="67"/>
      <c r="HR135" s="67"/>
      <c r="HS135" s="67"/>
      <c r="HT135" s="67"/>
      <c r="HU135" s="67"/>
      <c r="HV135" s="67"/>
      <c r="HW135" s="67"/>
      <c r="HX135" s="67"/>
      <c r="HY135" s="67"/>
      <c r="HZ135" s="67"/>
      <c r="IA135" s="67"/>
      <c r="IB135" s="67"/>
      <c r="IC135" s="67"/>
      <c r="ID135" s="67"/>
      <c r="IE135" s="67"/>
      <c r="IF135" s="67"/>
      <c r="IG135" s="67"/>
      <c r="IH135" s="67"/>
      <c r="II135" s="67"/>
      <c r="IJ135" s="67"/>
      <c r="IK135" s="67"/>
      <c r="IL135" s="67"/>
      <c r="IM135" s="67"/>
      <c r="IN135" s="67"/>
      <c r="IO135" s="67"/>
      <c r="IP135" s="67"/>
      <c r="IQ135" s="67"/>
      <c r="IR135" s="67"/>
      <c r="IS135" s="67"/>
      <c r="IT135" s="67"/>
      <c r="IU135" s="67"/>
      <c r="IV135" s="67"/>
    </row>
    <row r="136" spans="1:256" s="4" customFormat="1" ht="12.95" customHeight="1" x14ac:dyDescent="0.25">
      <c r="A136" s="20" t="s">
        <v>219</v>
      </c>
      <c r="B136" s="2"/>
      <c r="C136" s="26">
        <v>150002812</v>
      </c>
      <c r="D136" s="31" t="s">
        <v>625</v>
      </c>
      <c r="E136" s="26">
        <v>20100784</v>
      </c>
      <c r="F136" s="31"/>
      <c r="G136" s="31" t="s">
        <v>177</v>
      </c>
      <c r="H136" s="31" t="s">
        <v>626</v>
      </c>
      <c r="I136" s="31" t="s">
        <v>627</v>
      </c>
      <c r="J136" s="31" t="s">
        <v>401</v>
      </c>
      <c r="K136" s="20" t="s">
        <v>121</v>
      </c>
      <c r="L136" s="31"/>
      <c r="M136" s="20" t="s">
        <v>120</v>
      </c>
      <c r="N136" s="20" t="s">
        <v>122</v>
      </c>
      <c r="O136" s="31" t="s">
        <v>123</v>
      </c>
      <c r="P136" s="20" t="s">
        <v>118</v>
      </c>
      <c r="Q136" s="31" t="s">
        <v>112</v>
      </c>
      <c r="R136" s="20" t="s">
        <v>122</v>
      </c>
      <c r="S136" s="31" t="s">
        <v>127</v>
      </c>
      <c r="T136" s="31" t="s">
        <v>124</v>
      </c>
      <c r="U136" s="20">
        <v>60</v>
      </c>
      <c r="V136" s="31" t="s">
        <v>125</v>
      </c>
      <c r="W136" s="20"/>
      <c r="X136" s="20"/>
      <c r="Y136" s="20"/>
      <c r="Z136" s="32"/>
      <c r="AA136" s="31">
        <v>90</v>
      </c>
      <c r="AB136" s="31">
        <v>10</v>
      </c>
      <c r="AC136" s="33" t="s">
        <v>128</v>
      </c>
      <c r="AD136" s="31" t="s">
        <v>113</v>
      </c>
      <c r="AE136" s="33">
        <v>2</v>
      </c>
      <c r="AF136" s="8">
        <v>472500</v>
      </c>
      <c r="AG136" s="10">
        <f t="shared" ref="AG136" si="90">AF136*AE136</f>
        <v>945000</v>
      </c>
      <c r="AH136" s="10">
        <f t="shared" ref="AH136" si="91">AG136*1.12</f>
        <v>1058400</v>
      </c>
      <c r="AI136" s="25"/>
      <c r="AJ136" s="10"/>
      <c r="AK136" s="8"/>
      <c r="AL136" s="20" t="s">
        <v>114</v>
      </c>
      <c r="AM136" s="31"/>
      <c r="AN136" s="31"/>
      <c r="AO136" s="31"/>
      <c r="AP136" s="31"/>
      <c r="AQ136" s="31" t="s">
        <v>628</v>
      </c>
      <c r="AR136" s="31"/>
      <c r="AS136" s="31"/>
      <c r="AT136" s="31"/>
      <c r="AU136" s="31"/>
      <c r="AV136" s="31"/>
      <c r="AW136" s="31"/>
      <c r="AX136" s="20" t="s">
        <v>63</v>
      </c>
      <c r="AY136" s="20" t="s">
        <v>121</v>
      </c>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c r="FO136" s="67"/>
      <c r="FP136" s="67"/>
      <c r="FQ136" s="67"/>
      <c r="FR136" s="67"/>
      <c r="FS136" s="67"/>
      <c r="FT136" s="67"/>
      <c r="FU136" s="67"/>
      <c r="FV136" s="67"/>
      <c r="FW136" s="67"/>
      <c r="FX136" s="67"/>
      <c r="FY136" s="67"/>
      <c r="FZ136" s="67"/>
      <c r="GA136" s="67"/>
      <c r="GB136" s="67"/>
      <c r="GC136" s="67"/>
      <c r="GD136" s="67"/>
      <c r="GE136" s="67"/>
      <c r="GF136" s="67"/>
      <c r="GG136" s="67"/>
      <c r="GH136" s="67"/>
      <c r="GI136" s="67"/>
      <c r="GJ136" s="67"/>
      <c r="GK136" s="67"/>
      <c r="GL136" s="67"/>
      <c r="GM136" s="67"/>
      <c r="GN136" s="67"/>
      <c r="GO136" s="67"/>
      <c r="GP136" s="67"/>
      <c r="GQ136" s="67"/>
      <c r="GR136" s="67"/>
      <c r="GS136" s="67"/>
      <c r="GT136" s="67"/>
      <c r="GU136" s="67"/>
      <c r="GV136" s="67"/>
      <c r="GW136" s="67"/>
      <c r="GX136" s="67"/>
      <c r="GY136" s="67"/>
      <c r="GZ136" s="67"/>
      <c r="HA136" s="67"/>
      <c r="HB136" s="67"/>
      <c r="HC136" s="67"/>
      <c r="HD136" s="67"/>
      <c r="HE136" s="67"/>
      <c r="HF136" s="67"/>
      <c r="HG136" s="67"/>
      <c r="HH136" s="67"/>
      <c r="HI136" s="67"/>
      <c r="HJ136" s="67"/>
      <c r="HK136" s="67"/>
      <c r="HL136" s="67"/>
      <c r="HM136" s="67"/>
      <c r="HN136" s="67"/>
      <c r="HO136" s="67"/>
      <c r="HP136" s="67"/>
      <c r="HQ136" s="67"/>
      <c r="HR136" s="67"/>
      <c r="HS136" s="67"/>
      <c r="HT136" s="67"/>
      <c r="HU136" s="67"/>
      <c r="HV136" s="67"/>
      <c r="HW136" s="67"/>
      <c r="HX136" s="67"/>
      <c r="HY136" s="67"/>
      <c r="HZ136" s="67"/>
      <c r="IA136" s="67"/>
      <c r="IB136" s="67"/>
      <c r="IC136" s="67"/>
      <c r="ID136" s="67"/>
      <c r="IE136" s="67"/>
      <c r="IF136" s="67"/>
      <c r="IG136" s="67"/>
      <c r="IH136" s="67"/>
      <c r="II136" s="67"/>
      <c r="IJ136" s="67"/>
      <c r="IK136" s="67"/>
      <c r="IL136" s="67"/>
      <c r="IM136" s="67"/>
      <c r="IN136" s="67"/>
      <c r="IO136" s="67"/>
      <c r="IP136" s="67"/>
      <c r="IQ136" s="67"/>
      <c r="IR136" s="67"/>
      <c r="IS136" s="67"/>
      <c r="IT136" s="67"/>
      <c r="IU136" s="67"/>
      <c r="IV136" s="67"/>
    </row>
    <row r="137" spans="1:256" s="4" customFormat="1" ht="12.95" customHeight="1" x14ac:dyDescent="0.25">
      <c r="A137" s="20" t="s">
        <v>219</v>
      </c>
      <c r="B137" s="2"/>
      <c r="C137" s="26">
        <v>120006253</v>
      </c>
      <c r="D137" s="31" t="s">
        <v>629</v>
      </c>
      <c r="E137" s="26">
        <v>20102374</v>
      </c>
      <c r="F137" s="31"/>
      <c r="G137" s="31" t="s">
        <v>200</v>
      </c>
      <c r="H137" s="31" t="s">
        <v>214</v>
      </c>
      <c r="I137" s="31" t="s">
        <v>630</v>
      </c>
      <c r="J137" s="31" t="s">
        <v>117</v>
      </c>
      <c r="K137" s="20"/>
      <c r="L137" s="31" t="s">
        <v>218</v>
      </c>
      <c r="M137" s="20" t="s">
        <v>82</v>
      </c>
      <c r="N137" s="20" t="s">
        <v>122</v>
      </c>
      <c r="O137" s="31" t="s">
        <v>123</v>
      </c>
      <c r="P137" s="20" t="s">
        <v>118</v>
      </c>
      <c r="Q137" s="31" t="s">
        <v>112</v>
      </c>
      <c r="R137" s="20" t="s">
        <v>122</v>
      </c>
      <c r="S137" s="31" t="s">
        <v>631</v>
      </c>
      <c r="T137" s="31" t="s">
        <v>124</v>
      </c>
      <c r="U137" s="20">
        <v>90</v>
      </c>
      <c r="V137" s="31" t="s">
        <v>125</v>
      </c>
      <c r="W137" s="20"/>
      <c r="X137" s="20"/>
      <c r="Y137" s="20"/>
      <c r="Z137" s="32">
        <v>30</v>
      </c>
      <c r="AA137" s="31">
        <v>60</v>
      </c>
      <c r="AB137" s="31">
        <v>10</v>
      </c>
      <c r="AC137" s="33" t="s">
        <v>128</v>
      </c>
      <c r="AD137" s="31" t="s">
        <v>113</v>
      </c>
      <c r="AE137" s="33">
        <v>4</v>
      </c>
      <c r="AF137" s="8">
        <v>19618425</v>
      </c>
      <c r="AG137" s="10">
        <f t="shared" ref="AG137" si="92">AF137*AE137</f>
        <v>78473700</v>
      </c>
      <c r="AH137" s="10">
        <f t="shared" ref="AH137" si="93">AG137*1.12</f>
        <v>87890544.000000015</v>
      </c>
      <c r="AI137" s="25"/>
      <c r="AJ137" s="10"/>
      <c r="AK137" s="8"/>
      <c r="AL137" s="20" t="s">
        <v>114</v>
      </c>
      <c r="AM137" s="31"/>
      <c r="AN137" s="31"/>
      <c r="AO137" s="31"/>
      <c r="AP137" s="31"/>
      <c r="AQ137" s="31" t="s">
        <v>632</v>
      </c>
      <c r="AR137" s="31"/>
      <c r="AS137" s="31"/>
      <c r="AT137" s="31"/>
      <c r="AU137" s="31"/>
      <c r="AV137" s="31"/>
      <c r="AW137" s="31"/>
      <c r="AX137" s="20" t="s">
        <v>63</v>
      </c>
      <c r="AY137" s="20" t="s">
        <v>121</v>
      </c>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c r="FO137" s="67"/>
      <c r="FP137" s="67"/>
      <c r="FQ137" s="67"/>
      <c r="FR137" s="67"/>
      <c r="FS137" s="67"/>
      <c r="FT137" s="67"/>
      <c r="FU137" s="67"/>
      <c r="FV137" s="67"/>
      <c r="FW137" s="67"/>
      <c r="FX137" s="67"/>
      <c r="FY137" s="67"/>
      <c r="FZ137" s="67"/>
      <c r="GA137" s="67"/>
      <c r="GB137" s="67"/>
      <c r="GC137" s="67"/>
      <c r="GD137" s="67"/>
      <c r="GE137" s="67"/>
      <c r="GF137" s="67"/>
      <c r="GG137" s="67"/>
      <c r="GH137" s="67"/>
      <c r="GI137" s="67"/>
      <c r="GJ137" s="67"/>
      <c r="GK137" s="67"/>
      <c r="GL137" s="67"/>
      <c r="GM137" s="67"/>
      <c r="GN137" s="67"/>
      <c r="GO137" s="67"/>
      <c r="GP137" s="67"/>
      <c r="GQ137" s="67"/>
      <c r="GR137" s="67"/>
      <c r="GS137" s="67"/>
      <c r="GT137" s="67"/>
      <c r="GU137" s="67"/>
      <c r="GV137" s="67"/>
      <c r="GW137" s="67"/>
      <c r="GX137" s="67"/>
      <c r="GY137" s="67"/>
      <c r="GZ137" s="67"/>
      <c r="HA137" s="67"/>
      <c r="HB137" s="67"/>
      <c r="HC137" s="67"/>
      <c r="HD137" s="67"/>
      <c r="HE137" s="67"/>
      <c r="HF137" s="67"/>
      <c r="HG137" s="67"/>
      <c r="HH137" s="67"/>
      <c r="HI137" s="67"/>
      <c r="HJ137" s="67"/>
      <c r="HK137" s="67"/>
      <c r="HL137" s="67"/>
      <c r="HM137" s="67"/>
      <c r="HN137" s="67"/>
      <c r="HO137" s="67"/>
      <c r="HP137" s="67"/>
      <c r="HQ137" s="67"/>
      <c r="HR137" s="67"/>
      <c r="HS137" s="67"/>
      <c r="HT137" s="67"/>
      <c r="HU137" s="67"/>
      <c r="HV137" s="67"/>
      <c r="HW137" s="67"/>
      <c r="HX137" s="67"/>
      <c r="HY137" s="67"/>
      <c r="HZ137" s="67"/>
      <c r="IA137" s="67"/>
      <c r="IB137" s="67"/>
      <c r="IC137" s="67"/>
      <c r="ID137" s="67"/>
      <c r="IE137" s="67"/>
      <c r="IF137" s="67"/>
      <c r="IG137" s="67"/>
      <c r="IH137" s="67"/>
      <c r="II137" s="67"/>
      <c r="IJ137" s="67"/>
      <c r="IK137" s="67"/>
      <c r="IL137" s="67"/>
      <c r="IM137" s="67"/>
      <c r="IN137" s="67"/>
      <c r="IO137" s="67"/>
      <c r="IP137" s="67"/>
      <c r="IQ137" s="67"/>
      <c r="IR137" s="67"/>
      <c r="IS137" s="67"/>
      <c r="IT137" s="67"/>
      <c r="IU137" s="67"/>
      <c r="IV137" s="67"/>
    </row>
    <row r="138" spans="1:256" s="4" customFormat="1" ht="12.95" customHeight="1" x14ac:dyDescent="0.25">
      <c r="A138" s="20" t="s">
        <v>219</v>
      </c>
      <c r="B138" s="2"/>
      <c r="C138" s="26">
        <v>120006253</v>
      </c>
      <c r="D138" s="31" t="s">
        <v>633</v>
      </c>
      <c r="E138" s="26">
        <v>20102083</v>
      </c>
      <c r="F138" s="46"/>
      <c r="G138" s="31" t="s">
        <v>200</v>
      </c>
      <c r="H138" s="31" t="s">
        <v>214</v>
      </c>
      <c r="I138" s="31" t="s">
        <v>630</v>
      </c>
      <c r="J138" s="31" t="s">
        <v>117</v>
      </c>
      <c r="K138" s="20" t="s">
        <v>121</v>
      </c>
      <c r="L138" s="31" t="s">
        <v>218</v>
      </c>
      <c r="M138" s="20" t="s">
        <v>82</v>
      </c>
      <c r="N138" s="20" t="s">
        <v>122</v>
      </c>
      <c r="O138" s="31" t="s">
        <v>123</v>
      </c>
      <c r="P138" s="20" t="s">
        <v>118</v>
      </c>
      <c r="Q138" s="31" t="s">
        <v>112</v>
      </c>
      <c r="R138" s="20" t="s">
        <v>122</v>
      </c>
      <c r="S138" s="31" t="s">
        <v>634</v>
      </c>
      <c r="T138" s="31" t="s">
        <v>124</v>
      </c>
      <c r="U138" s="20">
        <v>90</v>
      </c>
      <c r="V138" s="31" t="s">
        <v>125</v>
      </c>
      <c r="W138" s="20"/>
      <c r="X138" s="20"/>
      <c r="Y138" s="20"/>
      <c r="Z138" s="32">
        <v>30</v>
      </c>
      <c r="AA138" s="31">
        <v>60</v>
      </c>
      <c r="AB138" s="31">
        <v>10</v>
      </c>
      <c r="AC138" s="33" t="s">
        <v>128</v>
      </c>
      <c r="AD138" s="31" t="s">
        <v>113</v>
      </c>
      <c r="AE138" s="33">
        <v>3</v>
      </c>
      <c r="AF138" s="8">
        <v>19618425</v>
      </c>
      <c r="AG138" s="10">
        <f t="shared" ref="AG138" si="94">AF138*AE138</f>
        <v>58855275</v>
      </c>
      <c r="AH138" s="10">
        <f t="shared" ref="AH138" si="95">AG138*1.12</f>
        <v>65917908.000000007</v>
      </c>
      <c r="AI138" s="25"/>
      <c r="AJ138" s="10"/>
      <c r="AK138" s="8"/>
      <c r="AL138" s="20" t="s">
        <v>114</v>
      </c>
      <c r="AM138" s="31"/>
      <c r="AN138" s="31"/>
      <c r="AO138" s="31"/>
      <c r="AP138" s="31"/>
      <c r="AQ138" s="31" t="s">
        <v>632</v>
      </c>
      <c r="AR138" s="31"/>
      <c r="AS138" s="31"/>
      <c r="AT138" s="31"/>
      <c r="AU138" s="31"/>
      <c r="AV138" s="31"/>
      <c r="AW138" s="31"/>
      <c r="AX138" s="20" t="s">
        <v>63</v>
      </c>
      <c r="AY138" s="20" t="s">
        <v>121</v>
      </c>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c r="FO138" s="67"/>
      <c r="FP138" s="67"/>
      <c r="FQ138" s="67"/>
      <c r="FR138" s="67"/>
      <c r="FS138" s="67"/>
      <c r="FT138" s="67"/>
      <c r="FU138" s="67"/>
      <c r="FV138" s="67"/>
      <c r="FW138" s="67"/>
      <c r="FX138" s="67"/>
      <c r="FY138" s="67"/>
      <c r="FZ138" s="67"/>
      <c r="GA138" s="67"/>
      <c r="GB138" s="67"/>
      <c r="GC138" s="67"/>
      <c r="GD138" s="67"/>
      <c r="GE138" s="67"/>
      <c r="GF138" s="67"/>
      <c r="GG138" s="67"/>
      <c r="GH138" s="67"/>
      <c r="GI138" s="67"/>
      <c r="GJ138" s="67"/>
      <c r="GK138" s="67"/>
      <c r="GL138" s="67"/>
      <c r="GM138" s="67"/>
      <c r="GN138" s="67"/>
      <c r="GO138" s="67"/>
      <c r="GP138" s="67"/>
      <c r="GQ138" s="67"/>
      <c r="GR138" s="67"/>
      <c r="GS138" s="67"/>
      <c r="GT138" s="67"/>
      <c r="GU138" s="67"/>
      <c r="GV138" s="67"/>
      <c r="GW138" s="67"/>
      <c r="GX138" s="67"/>
      <c r="GY138" s="67"/>
      <c r="GZ138" s="67"/>
      <c r="HA138" s="67"/>
      <c r="HB138" s="67"/>
      <c r="HC138" s="67"/>
      <c r="HD138" s="67"/>
      <c r="HE138" s="67"/>
      <c r="HF138" s="67"/>
      <c r="HG138" s="67"/>
      <c r="HH138" s="67"/>
      <c r="HI138" s="67"/>
      <c r="HJ138" s="67"/>
      <c r="HK138" s="67"/>
      <c r="HL138" s="67"/>
      <c r="HM138" s="67"/>
      <c r="HN138" s="67"/>
      <c r="HO138" s="67"/>
      <c r="HP138" s="67"/>
      <c r="HQ138" s="67"/>
      <c r="HR138" s="67"/>
      <c r="HS138" s="67"/>
      <c r="HT138" s="67"/>
      <c r="HU138" s="67"/>
      <c r="HV138" s="67"/>
      <c r="HW138" s="67"/>
      <c r="HX138" s="67"/>
      <c r="HY138" s="67"/>
      <c r="HZ138" s="67"/>
      <c r="IA138" s="67"/>
      <c r="IB138" s="67"/>
      <c r="IC138" s="67"/>
      <c r="ID138" s="67"/>
      <c r="IE138" s="67"/>
      <c r="IF138" s="67"/>
      <c r="IG138" s="67"/>
      <c r="IH138" s="67"/>
      <c r="II138" s="67"/>
      <c r="IJ138" s="67"/>
      <c r="IK138" s="67"/>
      <c r="IL138" s="67"/>
      <c r="IM138" s="67"/>
      <c r="IN138" s="67"/>
      <c r="IO138" s="67"/>
      <c r="IP138" s="67"/>
      <c r="IQ138" s="67"/>
      <c r="IR138" s="67"/>
      <c r="IS138" s="67"/>
      <c r="IT138" s="67"/>
      <c r="IU138" s="67"/>
      <c r="IV138" s="67"/>
    </row>
    <row r="139" spans="1:256" s="4" customFormat="1" ht="12.95" customHeight="1" x14ac:dyDescent="0.25">
      <c r="A139" s="20" t="s">
        <v>219</v>
      </c>
      <c r="B139" s="2"/>
      <c r="C139" s="26">
        <v>120006253</v>
      </c>
      <c r="D139" s="31" t="s">
        <v>635</v>
      </c>
      <c r="E139" s="26">
        <v>20102077</v>
      </c>
      <c r="F139" s="46"/>
      <c r="G139" s="31" t="s">
        <v>200</v>
      </c>
      <c r="H139" s="31" t="s">
        <v>214</v>
      </c>
      <c r="I139" s="31" t="s">
        <v>630</v>
      </c>
      <c r="J139" s="31" t="s">
        <v>117</v>
      </c>
      <c r="K139" s="20" t="s">
        <v>121</v>
      </c>
      <c r="L139" s="31" t="s">
        <v>218</v>
      </c>
      <c r="M139" s="20" t="s">
        <v>82</v>
      </c>
      <c r="N139" s="20" t="s">
        <v>122</v>
      </c>
      <c r="O139" s="31" t="s">
        <v>123</v>
      </c>
      <c r="P139" s="20" t="s">
        <v>118</v>
      </c>
      <c r="Q139" s="31" t="s">
        <v>112</v>
      </c>
      <c r="R139" s="20" t="s">
        <v>122</v>
      </c>
      <c r="S139" s="31" t="s">
        <v>636</v>
      </c>
      <c r="T139" s="31" t="s">
        <v>124</v>
      </c>
      <c r="U139" s="20">
        <v>90</v>
      </c>
      <c r="V139" s="31" t="s">
        <v>125</v>
      </c>
      <c r="W139" s="20"/>
      <c r="X139" s="20"/>
      <c r="Y139" s="20"/>
      <c r="Z139" s="32">
        <v>30</v>
      </c>
      <c r="AA139" s="31">
        <v>60</v>
      </c>
      <c r="AB139" s="31">
        <v>10</v>
      </c>
      <c r="AC139" s="33" t="s">
        <v>128</v>
      </c>
      <c r="AD139" s="31" t="s">
        <v>113</v>
      </c>
      <c r="AE139" s="33">
        <v>7</v>
      </c>
      <c r="AF139" s="8">
        <v>19618425</v>
      </c>
      <c r="AG139" s="10">
        <f t="shared" ref="AG139" si="96">AF139*AE139</f>
        <v>137328975</v>
      </c>
      <c r="AH139" s="10">
        <f t="shared" ref="AH139" si="97">AG139*1.12</f>
        <v>153808452</v>
      </c>
      <c r="AI139" s="25"/>
      <c r="AJ139" s="10"/>
      <c r="AK139" s="8"/>
      <c r="AL139" s="20" t="s">
        <v>114</v>
      </c>
      <c r="AM139" s="31"/>
      <c r="AN139" s="31"/>
      <c r="AO139" s="31"/>
      <c r="AP139" s="31"/>
      <c r="AQ139" s="31" t="s">
        <v>632</v>
      </c>
      <c r="AR139" s="31"/>
      <c r="AS139" s="31"/>
      <c r="AT139" s="31"/>
      <c r="AU139" s="31"/>
      <c r="AV139" s="31"/>
      <c r="AW139" s="31"/>
      <c r="AX139" s="20" t="s">
        <v>63</v>
      </c>
      <c r="AY139" s="20" t="s">
        <v>121</v>
      </c>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67"/>
      <c r="BY139" s="67"/>
      <c r="BZ139" s="67"/>
      <c r="CA139" s="67"/>
      <c r="CB139" s="67"/>
      <c r="CC139" s="67"/>
      <c r="CD139" s="6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c r="FO139" s="67"/>
      <c r="FP139" s="67"/>
      <c r="FQ139" s="67"/>
      <c r="FR139" s="67"/>
      <c r="FS139" s="67"/>
      <c r="FT139" s="67"/>
      <c r="FU139" s="67"/>
      <c r="FV139" s="67"/>
      <c r="FW139" s="67"/>
      <c r="FX139" s="67"/>
      <c r="FY139" s="67"/>
      <c r="FZ139" s="67"/>
      <c r="GA139" s="67"/>
      <c r="GB139" s="67"/>
      <c r="GC139" s="67"/>
      <c r="GD139" s="67"/>
      <c r="GE139" s="67"/>
      <c r="GF139" s="67"/>
      <c r="GG139" s="67"/>
      <c r="GH139" s="67"/>
      <c r="GI139" s="67"/>
      <c r="GJ139" s="67"/>
      <c r="GK139" s="67"/>
      <c r="GL139" s="67"/>
      <c r="GM139" s="67"/>
      <c r="GN139" s="67"/>
      <c r="GO139" s="67"/>
      <c r="GP139" s="67"/>
      <c r="GQ139" s="67"/>
      <c r="GR139" s="67"/>
      <c r="GS139" s="67"/>
      <c r="GT139" s="67"/>
      <c r="GU139" s="67"/>
      <c r="GV139" s="67"/>
      <c r="GW139" s="67"/>
      <c r="GX139" s="67"/>
      <c r="GY139" s="67"/>
      <c r="GZ139" s="67"/>
      <c r="HA139" s="67"/>
      <c r="HB139" s="67"/>
      <c r="HC139" s="67"/>
      <c r="HD139" s="67"/>
      <c r="HE139" s="67"/>
      <c r="HF139" s="67"/>
      <c r="HG139" s="67"/>
      <c r="HH139" s="67"/>
      <c r="HI139" s="67"/>
      <c r="HJ139" s="67"/>
      <c r="HK139" s="67"/>
      <c r="HL139" s="67"/>
      <c r="HM139" s="67"/>
      <c r="HN139" s="67"/>
      <c r="HO139" s="67"/>
      <c r="HP139" s="67"/>
      <c r="HQ139" s="67"/>
      <c r="HR139" s="67"/>
      <c r="HS139" s="67"/>
      <c r="HT139" s="67"/>
      <c r="HU139" s="67"/>
      <c r="HV139" s="67"/>
      <c r="HW139" s="67"/>
      <c r="HX139" s="67"/>
      <c r="HY139" s="67"/>
      <c r="HZ139" s="67"/>
      <c r="IA139" s="67"/>
      <c r="IB139" s="67"/>
      <c r="IC139" s="67"/>
      <c r="ID139" s="67"/>
      <c r="IE139" s="67"/>
      <c r="IF139" s="67"/>
      <c r="IG139" s="67"/>
      <c r="IH139" s="67"/>
      <c r="II139" s="67"/>
      <c r="IJ139" s="67"/>
      <c r="IK139" s="67"/>
      <c r="IL139" s="67"/>
      <c r="IM139" s="67"/>
      <c r="IN139" s="67"/>
      <c r="IO139" s="67"/>
      <c r="IP139" s="67"/>
      <c r="IQ139" s="67"/>
      <c r="IR139" s="67"/>
      <c r="IS139" s="67"/>
      <c r="IT139" s="67"/>
      <c r="IU139" s="67"/>
      <c r="IV139" s="67"/>
    </row>
    <row r="140" spans="1:256" s="4" customFormat="1" ht="12.95" customHeight="1" x14ac:dyDescent="0.25">
      <c r="A140" s="20" t="s">
        <v>219</v>
      </c>
      <c r="B140" s="2"/>
      <c r="C140" s="26">
        <v>120006253</v>
      </c>
      <c r="D140" s="31" t="s">
        <v>637</v>
      </c>
      <c r="E140" s="26">
        <v>20102084</v>
      </c>
      <c r="F140" s="46"/>
      <c r="G140" s="31" t="s">
        <v>200</v>
      </c>
      <c r="H140" s="31" t="s">
        <v>214</v>
      </c>
      <c r="I140" s="31" t="s">
        <v>630</v>
      </c>
      <c r="J140" s="31" t="s">
        <v>117</v>
      </c>
      <c r="K140" s="20" t="s">
        <v>121</v>
      </c>
      <c r="L140" s="31" t="s">
        <v>218</v>
      </c>
      <c r="M140" s="20" t="s">
        <v>82</v>
      </c>
      <c r="N140" s="20" t="s">
        <v>122</v>
      </c>
      <c r="O140" s="31" t="s">
        <v>123</v>
      </c>
      <c r="P140" s="20" t="s">
        <v>118</v>
      </c>
      <c r="Q140" s="31" t="s">
        <v>112</v>
      </c>
      <c r="R140" s="20" t="s">
        <v>122</v>
      </c>
      <c r="S140" s="31" t="s">
        <v>638</v>
      </c>
      <c r="T140" s="31" t="s">
        <v>124</v>
      </c>
      <c r="U140" s="20">
        <v>90</v>
      </c>
      <c r="V140" s="31" t="s">
        <v>125</v>
      </c>
      <c r="W140" s="20"/>
      <c r="X140" s="20"/>
      <c r="Y140" s="20"/>
      <c r="Z140" s="32">
        <v>30</v>
      </c>
      <c r="AA140" s="31">
        <v>60</v>
      </c>
      <c r="AB140" s="31">
        <v>10</v>
      </c>
      <c r="AC140" s="33" t="s">
        <v>128</v>
      </c>
      <c r="AD140" s="31" t="s">
        <v>113</v>
      </c>
      <c r="AE140" s="33">
        <v>5</v>
      </c>
      <c r="AF140" s="8">
        <v>19618425</v>
      </c>
      <c r="AG140" s="10">
        <f t="shared" ref="AG140" si="98">AF140*AE140</f>
        <v>98092125</v>
      </c>
      <c r="AH140" s="10">
        <f t="shared" ref="AH140" si="99">AG140*1.12</f>
        <v>109863180.00000001</v>
      </c>
      <c r="AI140" s="25"/>
      <c r="AJ140" s="10"/>
      <c r="AK140" s="8"/>
      <c r="AL140" s="20" t="s">
        <v>114</v>
      </c>
      <c r="AM140" s="31"/>
      <c r="AN140" s="31"/>
      <c r="AO140" s="31"/>
      <c r="AP140" s="31"/>
      <c r="AQ140" s="31" t="s">
        <v>632</v>
      </c>
      <c r="AR140" s="31"/>
      <c r="AS140" s="31"/>
      <c r="AT140" s="31"/>
      <c r="AU140" s="31"/>
      <c r="AV140" s="31"/>
      <c r="AW140" s="31"/>
      <c r="AX140" s="20" t="s">
        <v>63</v>
      </c>
      <c r="AY140" s="20" t="s">
        <v>121</v>
      </c>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67"/>
      <c r="BY140" s="67"/>
      <c r="BZ140" s="67"/>
      <c r="CA140" s="67"/>
      <c r="CB140" s="67"/>
      <c r="CC140" s="67"/>
      <c r="CD140" s="6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c r="FO140" s="67"/>
      <c r="FP140" s="67"/>
      <c r="FQ140" s="67"/>
      <c r="FR140" s="67"/>
      <c r="FS140" s="67"/>
      <c r="FT140" s="67"/>
      <c r="FU140" s="67"/>
      <c r="FV140" s="67"/>
      <c r="FW140" s="67"/>
      <c r="FX140" s="67"/>
      <c r="FY140" s="67"/>
      <c r="FZ140" s="67"/>
      <c r="GA140" s="67"/>
      <c r="GB140" s="67"/>
      <c r="GC140" s="67"/>
      <c r="GD140" s="67"/>
      <c r="GE140" s="67"/>
      <c r="GF140" s="67"/>
      <c r="GG140" s="67"/>
      <c r="GH140" s="67"/>
      <c r="GI140" s="67"/>
      <c r="GJ140" s="67"/>
      <c r="GK140" s="67"/>
      <c r="GL140" s="67"/>
      <c r="GM140" s="67"/>
      <c r="GN140" s="67"/>
      <c r="GO140" s="67"/>
      <c r="GP140" s="67"/>
      <c r="GQ140" s="67"/>
      <c r="GR140" s="67"/>
      <c r="GS140" s="67"/>
      <c r="GT140" s="67"/>
      <c r="GU140" s="67"/>
      <c r="GV140" s="67"/>
      <c r="GW140" s="67"/>
      <c r="GX140" s="67"/>
      <c r="GY140" s="67"/>
      <c r="GZ140" s="67"/>
      <c r="HA140" s="67"/>
      <c r="HB140" s="67"/>
      <c r="HC140" s="67"/>
      <c r="HD140" s="67"/>
      <c r="HE140" s="67"/>
      <c r="HF140" s="67"/>
      <c r="HG140" s="67"/>
      <c r="HH140" s="67"/>
      <c r="HI140" s="67"/>
      <c r="HJ140" s="67"/>
      <c r="HK140" s="67"/>
      <c r="HL140" s="67"/>
      <c r="HM140" s="67"/>
      <c r="HN140" s="67"/>
      <c r="HO140" s="67"/>
      <c r="HP140" s="67"/>
      <c r="HQ140" s="67"/>
      <c r="HR140" s="67"/>
      <c r="HS140" s="67"/>
      <c r="HT140" s="67"/>
      <c r="HU140" s="67"/>
      <c r="HV140" s="67"/>
      <c r="HW140" s="67"/>
      <c r="HX140" s="67"/>
      <c r="HY140" s="67"/>
      <c r="HZ140" s="67"/>
      <c r="IA140" s="67"/>
      <c r="IB140" s="67"/>
      <c r="IC140" s="67"/>
      <c r="ID140" s="67"/>
      <c r="IE140" s="67"/>
      <c r="IF140" s="67"/>
      <c r="IG140" s="67"/>
      <c r="IH140" s="67"/>
      <c r="II140" s="67"/>
      <c r="IJ140" s="67"/>
      <c r="IK140" s="67"/>
      <c r="IL140" s="67"/>
      <c r="IM140" s="67"/>
      <c r="IN140" s="67"/>
      <c r="IO140" s="67"/>
      <c r="IP140" s="67"/>
      <c r="IQ140" s="67"/>
      <c r="IR140" s="67"/>
      <c r="IS140" s="67"/>
      <c r="IT140" s="67"/>
      <c r="IU140" s="67"/>
      <c r="IV140" s="67"/>
    </row>
    <row r="141" spans="1:256" s="4" customFormat="1" ht="12.95" customHeight="1" x14ac:dyDescent="0.25">
      <c r="A141" s="20" t="s">
        <v>219</v>
      </c>
      <c r="B141" s="2"/>
      <c r="C141" s="26">
        <v>120006253</v>
      </c>
      <c r="D141" s="31" t="s">
        <v>639</v>
      </c>
      <c r="E141" s="26">
        <v>20102088</v>
      </c>
      <c r="F141" s="46"/>
      <c r="G141" s="31" t="s">
        <v>200</v>
      </c>
      <c r="H141" s="31" t="s">
        <v>214</v>
      </c>
      <c r="I141" s="31" t="s">
        <v>630</v>
      </c>
      <c r="J141" s="31" t="s">
        <v>117</v>
      </c>
      <c r="K141" s="20" t="s">
        <v>121</v>
      </c>
      <c r="L141" s="31" t="s">
        <v>218</v>
      </c>
      <c r="M141" s="20" t="s">
        <v>82</v>
      </c>
      <c r="N141" s="20" t="s">
        <v>122</v>
      </c>
      <c r="O141" s="31" t="s">
        <v>123</v>
      </c>
      <c r="P141" s="20" t="s">
        <v>118</v>
      </c>
      <c r="Q141" s="31" t="s">
        <v>112</v>
      </c>
      <c r="R141" s="20" t="s">
        <v>122</v>
      </c>
      <c r="S141" s="31" t="s">
        <v>342</v>
      </c>
      <c r="T141" s="31" t="s">
        <v>124</v>
      </c>
      <c r="U141" s="20">
        <v>90</v>
      </c>
      <c r="V141" s="31" t="s">
        <v>125</v>
      </c>
      <c r="W141" s="20"/>
      <c r="X141" s="20"/>
      <c r="Y141" s="20"/>
      <c r="Z141" s="32">
        <v>30</v>
      </c>
      <c r="AA141" s="31">
        <v>60</v>
      </c>
      <c r="AB141" s="31">
        <v>10</v>
      </c>
      <c r="AC141" s="33" t="s">
        <v>128</v>
      </c>
      <c r="AD141" s="31" t="s">
        <v>113</v>
      </c>
      <c r="AE141" s="33">
        <v>5</v>
      </c>
      <c r="AF141" s="8">
        <v>19618425</v>
      </c>
      <c r="AG141" s="10">
        <f t="shared" ref="AG141" si="100">AF141*AE141</f>
        <v>98092125</v>
      </c>
      <c r="AH141" s="10">
        <f t="shared" ref="AH141" si="101">AG141*1.12</f>
        <v>109863180.00000001</v>
      </c>
      <c r="AI141" s="25"/>
      <c r="AJ141" s="10"/>
      <c r="AK141" s="8"/>
      <c r="AL141" s="20" t="s">
        <v>114</v>
      </c>
      <c r="AM141" s="31"/>
      <c r="AN141" s="31"/>
      <c r="AO141" s="31"/>
      <c r="AP141" s="31"/>
      <c r="AQ141" s="31" t="s">
        <v>632</v>
      </c>
      <c r="AR141" s="31"/>
      <c r="AS141" s="31"/>
      <c r="AT141" s="31"/>
      <c r="AU141" s="31"/>
      <c r="AV141" s="31"/>
      <c r="AW141" s="31"/>
      <c r="AX141" s="20" t="s">
        <v>63</v>
      </c>
      <c r="AY141" s="20" t="s">
        <v>121</v>
      </c>
      <c r="BA141" s="67"/>
      <c r="BB141" s="67"/>
      <c r="BC141" s="67"/>
      <c r="BD141" s="67"/>
      <c r="BE141" s="67"/>
      <c r="BF141" s="67"/>
      <c r="BG141" s="67"/>
      <c r="BH141" s="67"/>
      <c r="BI141" s="67"/>
      <c r="BJ141" s="67"/>
      <c r="BK141" s="67"/>
      <c r="BL141" s="67"/>
      <c r="BM141" s="67"/>
      <c r="BN141" s="67"/>
      <c r="BO141" s="67"/>
      <c r="BP141" s="67"/>
      <c r="BQ141" s="67"/>
      <c r="BR141" s="67"/>
      <c r="BS141" s="67"/>
      <c r="BT141" s="67"/>
      <c r="BU141" s="67"/>
      <c r="BV141" s="67"/>
      <c r="BW141" s="67"/>
      <c r="BX141" s="67"/>
      <c r="BY141" s="67"/>
      <c r="BZ141" s="67"/>
      <c r="CA141" s="67"/>
      <c r="CB141" s="67"/>
      <c r="CC141" s="67"/>
      <c r="CD141" s="6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c r="FO141" s="67"/>
      <c r="FP141" s="67"/>
      <c r="FQ141" s="67"/>
      <c r="FR141" s="67"/>
      <c r="FS141" s="67"/>
      <c r="FT141" s="67"/>
      <c r="FU141" s="67"/>
      <c r="FV141" s="67"/>
      <c r="FW141" s="67"/>
      <c r="FX141" s="67"/>
      <c r="FY141" s="67"/>
      <c r="FZ141" s="67"/>
      <c r="GA141" s="67"/>
      <c r="GB141" s="67"/>
      <c r="GC141" s="67"/>
      <c r="GD141" s="67"/>
      <c r="GE141" s="67"/>
      <c r="GF141" s="67"/>
      <c r="GG141" s="67"/>
      <c r="GH141" s="67"/>
      <c r="GI141" s="67"/>
      <c r="GJ141" s="67"/>
      <c r="GK141" s="67"/>
      <c r="GL141" s="67"/>
      <c r="GM141" s="67"/>
      <c r="GN141" s="67"/>
      <c r="GO141" s="67"/>
      <c r="GP141" s="67"/>
      <c r="GQ141" s="67"/>
      <c r="GR141" s="67"/>
      <c r="GS141" s="67"/>
      <c r="GT141" s="67"/>
      <c r="GU141" s="67"/>
      <c r="GV141" s="67"/>
      <c r="GW141" s="67"/>
      <c r="GX141" s="67"/>
      <c r="GY141" s="67"/>
      <c r="GZ141" s="67"/>
      <c r="HA141" s="67"/>
      <c r="HB141" s="67"/>
      <c r="HC141" s="67"/>
      <c r="HD141" s="67"/>
      <c r="HE141" s="67"/>
      <c r="HF141" s="67"/>
      <c r="HG141" s="67"/>
      <c r="HH141" s="67"/>
      <c r="HI141" s="67"/>
      <c r="HJ141" s="67"/>
      <c r="HK141" s="67"/>
      <c r="HL141" s="67"/>
      <c r="HM141" s="67"/>
      <c r="HN141" s="67"/>
      <c r="HO141" s="67"/>
      <c r="HP141" s="67"/>
      <c r="HQ141" s="67"/>
      <c r="HR141" s="67"/>
      <c r="HS141" s="67"/>
      <c r="HT141" s="67"/>
      <c r="HU141" s="67"/>
      <c r="HV141" s="67"/>
      <c r="HW141" s="67"/>
      <c r="HX141" s="67"/>
      <c r="HY141" s="67"/>
      <c r="HZ141" s="67"/>
      <c r="IA141" s="67"/>
      <c r="IB141" s="67"/>
      <c r="IC141" s="67"/>
      <c r="ID141" s="67"/>
      <c r="IE141" s="67"/>
      <c r="IF141" s="67"/>
      <c r="IG141" s="67"/>
      <c r="IH141" s="67"/>
      <c r="II141" s="67"/>
      <c r="IJ141" s="67"/>
      <c r="IK141" s="67"/>
      <c r="IL141" s="67"/>
      <c r="IM141" s="67"/>
      <c r="IN141" s="67"/>
      <c r="IO141" s="67"/>
      <c r="IP141" s="67"/>
      <c r="IQ141" s="67"/>
      <c r="IR141" s="67"/>
      <c r="IS141" s="67"/>
      <c r="IT141" s="67"/>
      <c r="IU141" s="67"/>
      <c r="IV141" s="67"/>
    </row>
    <row r="142" spans="1:256" s="4" customFormat="1" ht="12.95" customHeight="1" x14ac:dyDescent="0.25">
      <c r="A142" s="20" t="s">
        <v>219</v>
      </c>
      <c r="B142" s="2"/>
      <c r="C142" s="26">
        <v>120004349</v>
      </c>
      <c r="D142" s="31" t="s">
        <v>640</v>
      </c>
      <c r="E142" s="26">
        <v>20102075</v>
      </c>
      <c r="F142" s="46"/>
      <c r="G142" s="31" t="s">
        <v>641</v>
      </c>
      <c r="H142" s="31" t="s">
        <v>642</v>
      </c>
      <c r="I142" s="31" t="s">
        <v>643</v>
      </c>
      <c r="J142" s="31" t="s">
        <v>117</v>
      </c>
      <c r="K142" s="20" t="s">
        <v>121</v>
      </c>
      <c r="L142" s="31" t="s">
        <v>218</v>
      </c>
      <c r="M142" s="20" t="s">
        <v>82</v>
      </c>
      <c r="N142" s="20" t="s">
        <v>122</v>
      </c>
      <c r="O142" s="31" t="s">
        <v>123</v>
      </c>
      <c r="P142" s="20" t="s">
        <v>118</v>
      </c>
      <c r="Q142" s="31" t="s">
        <v>112</v>
      </c>
      <c r="R142" s="20" t="s">
        <v>122</v>
      </c>
      <c r="S142" s="31" t="s">
        <v>342</v>
      </c>
      <c r="T142" s="31" t="s">
        <v>124</v>
      </c>
      <c r="U142" s="20">
        <v>120</v>
      </c>
      <c r="V142" s="31" t="s">
        <v>125</v>
      </c>
      <c r="W142" s="20"/>
      <c r="X142" s="20"/>
      <c r="Y142" s="20"/>
      <c r="Z142" s="32">
        <v>30</v>
      </c>
      <c r="AA142" s="31">
        <v>60</v>
      </c>
      <c r="AB142" s="31">
        <v>10</v>
      </c>
      <c r="AC142" s="33" t="s">
        <v>128</v>
      </c>
      <c r="AD142" s="31" t="s">
        <v>113</v>
      </c>
      <c r="AE142" s="33">
        <v>2</v>
      </c>
      <c r="AF142" s="8">
        <v>68058996.5</v>
      </c>
      <c r="AG142" s="10">
        <f t="shared" ref="AG142" si="102">AF142*AE142</f>
        <v>136117993</v>
      </c>
      <c r="AH142" s="10">
        <f t="shared" ref="AH142" si="103">AG142*1.12</f>
        <v>152452152.16000003</v>
      </c>
      <c r="AI142" s="25"/>
      <c r="AJ142" s="10"/>
      <c r="AK142" s="8"/>
      <c r="AL142" s="20" t="s">
        <v>114</v>
      </c>
      <c r="AM142" s="31"/>
      <c r="AN142" s="31"/>
      <c r="AO142" s="31"/>
      <c r="AP142" s="31"/>
      <c r="AQ142" s="31" t="s">
        <v>644</v>
      </c>
      <c r="AR142" s="31"/>
      <c r="AS142" s="31"/>
      <c r="AT142" s="31"/>
      <c r="AU142" s="31"/>
      <c r="AV142" s="31"/>
      <c r="AW142" s="31"/>
      <c r="AX142" s="20" t="s">
        <v>63</v>
      </c>
      <c r="AY142" s="20" t="s">
        <v>121</v>
      </c>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67"/>
      <c r="BY142" s="67"/>
      <c r="BZ142" s="67"/>
      <c r="CA142" s="67"/>
      <c r="CB142" s="67"/>
      <c r="CC142" s="67"/>
      <c r="CD142" s="6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c r="FO142" s="67"/>
      <c r="FP142" s="67"/>
      <c r="FQ142" s="67"/>
      <c r="FR142" s="67"/>
      <c r="FS142" s="67"/>
      <c r="FT142" s="67"/>
      <c r="FU142" s="67"/>
      <c r="FV142" s="67"/>
      <c r="FW142" s="67"/>
      <c r="FX142" s="67"/>
      <c r="FY142" s="67"/>
      <c r="FZ142" s="67"/>
      <c r="GA142" s="67"/>
      <c r="GB142" s="67"/>
      <c r="GC142" s="67"/>
      <c r="GD142" s="67"/>
      <c r="GE142" s="67"/>
      <c r="GF142" s="67"/>
      <c r="GG142" s="67"/>
      <c r="GH142" s="67"/>
      <c r="GI142" s="67"/>
      <c r="GJ142" s="67"/>
      <c r="GK142" s="67"/>
      <c r="GL142" s="67"/>
      <c r="GM142" s="67"/>
      <c r="GN142" s="67"/>
      <c r="GO142" s="67"/>
      <c r="GP142" s="67"/>
      <c r="GQ142" s="67"/>
      <c r="GR142" s="67"/>
      <c r="GS142" s="67"/>
      <c r="GT142" s="67"/>
      <c r="GU142" s="67"/>
      <c r="GV142" s="67"/>
      <c r="GW142" s="67"/>
      <c r="GX142" s="67"/>
      <c r="GY142" s="67"/>
      <c r="GZ142" s="67"/>
      <c r="HA142" s="67"/>
      <c r="HB142" s="67"/>
      <c r="HC142" s="67"/>
      <c r="HD142" s="67"/>
      <c r="HE142" s="67"/>
      <c r="HF142" s="67"/>
      <c r="HG142" s="67"/>
      <c r="HH142" s="67"/>
      <c r="HI142" s="67"/>
      <c r="HJ142" s="67"/>
      <c r="HK142" s="67"/>
      <c r="HL142" s="67"/>
      <c r="HM142" s="67"/>
      <c r="HN142" s="67"/>
      <c r="HO142" s="67"/>
      <c r="HP142" s="67"/>
      <c r="HQ142" s="67"/>
      <c r="HR142" s="67"/>
      <c r="HS142" s="67"/>
      <c r="HT142" s="67"/>
      <c r="HU142" s="67"/>
      <c r="HV142" s="67"/>
      <c r="HW142" s="67"/>
      <c r="HX142" s="67"/>
      <c r="HY142" s="67"/>
      <c r="HZ142" s="67"/>
      <c r="IA142" s="67"/>
      <c r="IB142" s="67"/>
      <c r="IC142" s="67"/>
      <c r="ID142" s="67"/>
      <c r="IE142" s="67"/>
      <c r="IF142" s="67"/>
      <c r="IG142" s="67"/>
      <c r="IH142" s="67"/>
      <c r="II142" s="67"/>
      <c r="IJ142" s="67"/>
      <c r="IK142" s="67"/>
      <c r="IL142" s="67"/>
      <c r="IM142" s="67"/>
      <c r="IN142" s="67"/>
      <c r="IO142" s="67"/>
      <c r="IP142" s="67"/>
      <c r="IQ142" s="67"/>
      <c r="IR142" s="67"/>
      <c r="IS142" s="67"/>
      <c r="IT142" s="67"/>
      <c r="IU142" s="67"/>
      <c r="IV142" s="67"/>
    </row>
    <row r="143" spans="1:256" s="4" customFormat="1" ht="12.95" customHeight="1" x14ac:dyDescent="0.25">
      <c r="A143" s="20" t="s">
        <v>219</v>
      </c>
      <c r="B143" s="2"/>
      <c r="C143" s="26">
        <v>120004349</v>
      </c>
      <c r="D143" s="31" t="s">
        <v>645</v>
      </c>
      <c r="E143" s="26">
        <v>20102074</v>
      </c>
      <c r="F143" s="31"/>
      <c r="G143" s="31" t="s">
        <v>641</v>
      </c>
      <c r="H143" s="31" t="s">
        <v>642</v>
      </c>
      <c r="I143" s="31" t="s">
        <v>643</v>
      </c>
      <c r="J143" s="31" t="s">
        <v>117</v>
      </c>
      <c r="K143" s="20" t="s">
        <v>121</v>
      </c>
      <c r="L143" s="31" t="s">
        <v>218</v>
      </c>
      <c r="M143" s="20" t="s">
        <v>82</v>
      </c>
      <c r="N143" s="20" t="s">
        <v>122</v>
      </c>
      <c r="O143" s="31" t="s">
        <v>123</v>
      </c>
      <c r="P143" s="20" t="s">
        <v>118</v>
      </c>
      <c r="Q143" s="31" t="s">
        <v>112</v>
      </c>
      <c r="R143" s="20" t="s">
        <v>122</v>
      </c>
      <c r="S143" s="31" t="s">
        <v>342</v>
      </c>
      <c r="T143" s="31" t="s">
        <v>124</v>
      </c>
      <c r="U143" s="20">
        <v>120</v>
      </c>
      <c r="V143" s="31" t="s">
        <v>125</v>
      </c>
      <c r="W143" s="20"/>
      <c r="X143" s="20"/>
      <c r="Y143" s="20"/>
      <c r="Z143" s="32">
        <v>30</v>
      </c>
      <c r="AA143" s="31">
        <v>60</v>
      </c>
      <c r="AB143" s="31">
        <v>10</v>
      </c>
      <c r="AC143" s="33" t="s">
        <v>128</v>
      </c>
      <c r="AD143" s="31" t="s">
        <v>113</v>
      </c>
      <c r="AE143" s="33">
        <v>1</v>
      </c>
      <c r="AF143" s="8">
        <v>68058996.5</v>
      </c>
      <c r="AG143" s="10">
        <f t="shared" ref="AG143" si="104">AF143*AE143</f>
        <v>68058996.5</v>
      </c>
      <c r="AH143" s="10">
        <f t="shared" ref="AH143" si="105">AG143*1.12</f>
        <v>76226076.080000013</v>
      </c>
      <c r="AI143" s="25"/>
      <c r="AJ143" s="10"/>
      <c r="AK143" s="8"/>
      <c r="AL143" s="20" t="s">
        <v>114</v>
      </c>
      <c r="AM143" s="31"/>
      <c r="AN143" s="31"/>
      <c r="AO143" s="31"/>
      <c r="AP143" s="31"/>
      <c r="AQ143" s="31" t="s">
        <v>644</v>
      </c>
      <c r="AR143" s="31"/>
      <c r="AS143" s="31"/>
      <c r="AT143" s="31"/>
      <c r="AU143" s="31"/>
      <c r="AV143" s="31"/>
      <c r="AW143" s="31"/>
      <c r="AX143" s="20" t="s">
        <v>63</v>
      </c>
      <c r="AY143" s="20" t="s">
        <v>121</v>
      </c>
      <c r="BA143" s="67"/>
      <c r="BB143" s="67"/>
      <c r="BC143" s="67"/>
      <c r="BD143" s="67"/>
      <c r="BE143" s="67"/>
      <c r="BF143" s="67"/>
      <c r="BG143" s="67"/>
      <c r="BH143" s="67"/>
      <c r="BI143" s="67"/>
      <c r="BJ143" s="67"/>
      <c r="BK143" s="67"/>
      <c r="BL143" s="67"/>
      <c r="BM143" s="67"/>
      <c r="BN143" s="67"/>
      <c r="BO143" s="67"/>
      <c r="BP143" s="67"/>
      <c r="BQ143" s="67"/>
      <c r="BR143" s="67"/>
      <c r="BS143" s="67"/>
      <c r="BT143" s="67"/>
      <c r="BU143" s="67"/>
      <c r="BV143" s="67"/>
      <c r="BW143" s="67"/>
      <c r="BX143" s="67"/>
      <c r="BY143" s="67"/>
      <c r="BZ143" s="67"/>
      <c r="CA143" s="67"/>
      <c r="CB143" s="67"/>
      <c r="CC143" s="67"/>
      <c r="CD143" s="6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c r="FO143" s="67"/>
      <c r="FP143" s="67"/>
      <c r="FQ143" s="67"/>
      <c r="FR143" s="67"/>
      <c r="FS143" s="67"/>
      <c r="FT143" s="67"/>
      <c r="FU143" s="67"/>
      <c r="FV143" s="67"/>
      <c r="FW143" s="67"/>
      <c r="FX143" s="67"/>
      <c r="FY143" s="67"/>
      <c r="FZ143" s="67"/>
      <c r="GA143" s="67"/>
      <c r="GB143" s="67"/>
      <c r="GC143" s="67"/>
      <c r="GD143" s="67"/>
      <c r="GE143" s="67"/>
      <c r="GF143" s="67"/>
      <c r="GG143" s="67"/>
      <c r="GH143" s="67"/>
      <c r="GI143" s="67"/>
      <c r="GJ143" s="67"/>
      <c r="GK143" s="67"/>
      <c r="GL143" s="67"/>
      <c r="GM143" s="67"/>
      <c r="GN143" s="67"/>
      <c r="GO143" s="67"/>
      <c r="GP143" s="67"/>
      <c r="GQ143" s="67"/>
      <c r="GR143" s="67"/>
      <c r="GS143" s="67"/>
      <c r="GT143" s="67"/>
      <c r="GU143" s="67"/>
      <c r="GV143" s="67"/>
      <c r="GW143" s="67"/>
      <c r="GX143" s="67"/>
      <c r="GY143" s="67"/>
      <c r="GZ143" s="67"/>
      <c r="HA143" s="67"/>
      <c r="HB143" s="67"/>
      <c r="HC143" s="67"/>
      <c r="HD143" s="67"/>
      <c r="HE143" s="67"/>
      <c r="HF143" s="67"/>
      <c r="HG143" s="67"/>
      <c r="HH143" s="67"/>
      <c r="HI143" s="67"/>
      <c r="HJ143" s="67"/>
      <c r="HK143" s="67"/>
      <c r="HL143" s="67"/>
      <c r="HM143" s="67"/>
      <c r="HN143" s="67"/>
      <c r="HO143" s="67"/>
      <c r="HP143" s="67"/>
      <c r="HQ143" s="67"/>
      <c r="HR143" s="67"/>
      <c r="HS143" s="67"/>
      <c r="HT143" s="67"/>
      <c r="HU143" s="67"/>
      <c r="HV143" s="67"/>
      <c r="HW143" s="67"/>
      <c r="HX143" s="67"/>
      <c r="HY143" s="67"/>
      <c r="HZ143" s="67"/>
      <c r="IA143" s="67"/>
      <c r="IB143" s="67"/>
      <c r="IC143" s="67"/>
      <c r="ID143" s="67"/>
      <c r="IE143" s="67"/>
      <c r="IF143" s="67"/>
      <c r="IG143" s="67"/>
      <c r="IH143" s="67"/>
      <c r="II143" s="67"/>
      <c r="IJ143" s="67"/>
      <c r="IK143" s="67"/>
      <c r="IL143" s="67"/>
      <c r="IM143" s="67"/>
      <c r="IN143" s="67"/>
      <c r="IO143" s="67"/>
      <c r="IP143" s="67"/>
      <c r="IQ143" s="67"/>
      <c r="IR143" s="67"/>
      <c r="IS143" s="67"/>
      <c r="IT143" s="67"/>
      <c r="IU143" s="67"/>
      <c r="IV143" s="67"/>
    </row>
    <row r="144" spans="1:256" s="4" customFormat="1" ht="12.95" customHeight="1" x14ac:dyDescent="0.25">
      <c r="A144" s="20" t="s">
        <v>219</v>
      </c>
      <c r="B144" s="2"/>
      <c r="C144" s="26">
        <v>210019584</v>
      </c>
      <c r="D144" s="31" t="s">
        <v>646</v>
      </c>
      <c r="E144" s="26">
        <v>20100925</v>
      </c>
      <c r="F144" s="31"/>
      <c r="G144" s="31" t="s">
        <v>647</v>
      </c>
      <c r="H144" s="31" t="s">
        <v>648</v>
      </c>
      <c r="I144" s="31" t="s">
        <v>649</v>
      </c>
      <c r="J144" s="31" t="s">
        <v>401</v>
      </c>
      <c r="K144" s="20" t="s">
        <v>121</v>
      </c>
      <c r="L144" s="31"/>
      <c r="M144" s="20" t="s">
        <v>120</v>
      </c>
      <c r="N144" s="20" t="s">
        <v>122</v>
      </c>
      <c r="O144" s="31" t="s">
        <v>123</v>
      </c>
      <c r="P144" s="20" t="s">
        <v>118</v>
      </c>
      <c r="Q144" s="31" t="s">
        <v>112</v>
      </c>
      <c r="R144" s="20" t="s">
        <v>122</v>
      </c>
      <c r="S144" s="31" t="s">
        <v>127</v>
      </c>
      <c r="T144" s="31" t="s">
        <v>124</v>
      </c>
      <c r="U144" s="20">
        <v>60</v>
      </c>
      <c r="V144" s="31" t="s">
        <v>125</v>
      </c>
      <c r="W144" s="20"/>
      <c r="X144" s="20"/>
      <c r="Y144" s="20"/>
      <c r="Z144" s="32"/>
      <c r="AA144" s="31">
        <v>90</v>
      </c>
      <c r="AB144" s="31">
        <v>10</v>
      </c>
      <c r="AC144" s="33" t="s">
        <v>128</v>
      </c>
      <c r="AD144" s="31" t="s">
        <v>113</v>
      </c>
      <c r="AE144" s="33">
        <v>10</v>
      </c>
      <c r="AF144" s="8">
        <v>3926.67</v>
      </c>
      <c r="AG144" s="10">
        <f t="shared" ref="AG144" si="106">AF144*AE144</f>
        <v>39266.699999999997</v>
      </c>
      <c r="AH144" s="10">
        <f t="shared" ref="AH144" si="107">AG144*1.12</f>
        <v>43978.703999999998</v>
      </c>
      <c r="AI144" s="25"/>
      <c r="AJ144" s="10"/>
      <c r="AK144" s="8"/>
      <c r="AL144" s="20" t="s">
        <v>114</v>
      </c>
      <c r="AM144" s="31"/>
      <c r="AN144" s="31"/>
      <c r="AO144" s="31"/>
      <c r="AP144" s="31"/>
      <c r="AQ144" s="31" t="s">
        <v>650</v>
      </c>
      <c r="AR144" s="31"/>
      <c r="AS144" s="31"/>
      <c r="AT144" s="31"/>
      <c r="AU144" s="31"/>
      <c r="AV144" s="31"/>
      <c r="AW144" s="31"/>
      <c r="AX144" s="20" t="s">
        <v>63</v>
      </c>
      <c r="AY144" s="20" t="s">
        <v>121</v>
      </c>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67"/>
      <c r="BY144" s="67"/>
      <c r="BZ144" s="67"/>
      <c r="CA144" s="67"/>
      <c r="CB144" s="67"/>
      <c r="CC144" s="67"/>
      <c r="CD144" s="6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c r="FO144" s="67"/>
      <c r="FP144" s="67"/>
      <c r="FQ144" s="67"/>
      <c r="FR144" s="67"/>
      <c r="FS144" s="67"/>
      <c r="FT144" s="67"/>
      <c r="FU144" s="67"/>
      <c r="FV144" s="67"/>
      <c r="FW144" s="67"/>
      <c r="FX144" s="67"/>
      <c r="FY144" s="67"/>
      <c r="FZ144" s="67"/>
      <c r="GA144" s="67"/>
      <c r="GB144" s="67"/>
      <c r="GC144" s="67"/>
      <c r="GD144" s="67"/>
      <c r="GE144" s="67"/>
      <c r="GF144" s="67"/>
      <c r="GG144" s="67"/>
      <c r="GH144" s="67"/>
      <c r="GI144" s="67"/>
      <c r="GJ144" s="67"/>
      <c r="GK144" s="67"/>
      <c r="GL144" s="67"/>
      <c r="GM144" s="67"/>
      <c r="GN144" s="67"/>
      <c r="GO144" s="67"/>
      <c r="GP144" s="67"/>
      <c r="GQ144" s="67"/>
      <c r="GR144" s="67"/>
      <c r="GS144" s="67"/>
      <c r="GT144" s="67"/>
      <c r="GU144" s="67"/>
      <c r="GV144" s="67"/>
      <c r="GW144" s="67"/>
      <c r="GX144" s="67"/>
      <c r="GY144" s="67"/>
      <c r="GZ144" s="67"/>
      <c r="HA144" s="67"/>
      <c r="HB144" s="67"/>
      <c r="HC144" s="67"/>
      <c r="HD144" s="67"/>
      <c r="HE144" s="67"/>
      <c r="HF144" s="67"/>
      <c r="HG144" s="67"/>
      <c r="HH144" s="67"/>
      <c r="HI144" s="67"/>
      <c r="HJ144" s="67"/>
      <c r="HK144" s="67"/>
      <c r="HL144" s="67"/>
      <c r="HM144" s="67"/>
      <c r="HN144" s="67"/>
      <c r="HO144" s="67"/>
      <c r="HP144" s="67"/>
      <c r="HQ144" s="67"/>
      <c r="HR144" s="67"/>
      <c r="HS144" s="67"/>
      <c r="HT144" s="67"/>
      <c r="HU144" s="67"/>
      <c r="HV144" s="67"/>
      <c r="HW144" s="67"/>
      <c r="HX144" s="67"/>
      <c r="HY144" s="67"/>
      <c r="HZ144" s="67"/>
      <c r="IA144" s="67"/>
      <c r="IB144" s="67"/>
      <c r="IC144" s="67"/>
      <c r="ID144" s="67"/>
      <c r="IE144" s="67"/>
      <c r="IF144" s="67"/>
      <c r="IG144" s="67"/>
      <c r="IH144" s="67"/>
      <c r="II144" s="67"/>
      <c r="IJ144" s="67"/>
      <c r="IK144" s="67"/>
      <c r="IL144" s="67"/>
      <c r="IM144" s="67"/>
      <c r="IN144" s="67"/>
      <c r="IO144" s="67"/>
      <c r="IP144" s="67"/>
      <c r="IQ144" s="67"/>
      <c r="IR144" s="67"/>
      <c r="IS144" s="67"/>
      <c r="IT144" s="67"/>
      <c r="IU144" s="67"/>
      <c r="IV144" s="67"/>
    </row>
    <row r="145" spans="1:256" s="4" customFormat="1" ht="12.95" customHeight="1" x14ac:dyDescent="0.25">
      <c r="A145" s="20" t="s">
        <v>219</v>
      </c>
      <c r="B145" s="2"/>
      <c r="C145" s="26">
        <v>210030136</v>
      </c>
      <c r="D145" s="31" t="s">
        <v>651</v>
      </c>
      <c r="E145" s="26">
        <v>20100803</v>
      </c>
      <c r="F145" s="31"/>
      <c r="G145" s="31" t="s">
        <v>652</v>
      </c>
      <c r="H145" s="31" t="s">
        <v>653</v>
      </c>
      <c r="I145" s="31" t="s">
        <v>654</v>
      </c>
      <c r="J145" s="31" t="s">
        <v>401</v>
      </c>
      <c r="K145" s="20" t="s">
        <v>121</v>
      </c>
      <c r="L145" s="31"/>
      <c r="M145" s="20" t="s">
        <v>120</v>
      </c>
      <c r="N145" s="20" t="s">
        <v>122</v>
      </c>
      <c r="O145" s="31" t="s">
        <v>123</v>
      </c>
      <c r="P145" s="20" t="s">
        <v>118</v>
      </c>
      <c r="Q145" s="31" t="s">
        <v>112</v>
      </c>
      <c r="R145" s="20" t="s">
        <v>122</v>
      </c>
      <c r="S145" s="31" t="s">
        <v>127</v>
      </c>
      <c r="T145" s="31" t="s">
        <v>124</v>
      </c>
      <c r="U145" s="20">
        <v>60</v>
      </c>
      <c r="V145" s="31" t="s">
        <v>125</v>
      </c>
      <c r="W145" s="20"/>
      <c r="X145" s="20"/>
      <c r="Y145" s="20"/>
      <c r="Z145" s="32"/>
      <c r="AA145" s="31">
        <v>90</v>
      </c>
      <c r="AB145" s="31">
        <v>10</v>
      </c>
      <c r="AC145" s="33" t="s">
        <v>128</v>
      </c>
      <c r="AD145" s="31" t="s">
        <v>113</v>
      </c>
      <c r="AE145" s="33">
        <v>6</v>
      </c>
      <c r="AF145" s="8">
        <v>23540</v>
      </c>
      <c r="AG145" s="10">
        <f t="shared" ref="AG145" si="108">AF145*AE145</f>
        <v>141240</v>
      </c>
      <c r="AH145" s="10">
        <f t="shared" ref="AH145" si="109">AG145*1.12</f>
        <v>158188.80000000002</v>
      </c>
      <c r="AI145" s="25"/>
      <c r="AJ145" s="10"/>
      <c r="AK145" s="8"/>
      <c r="AL145" s="20" t="s">
        <v>114</v>
      </c>
      <c r="AM145" s="31"/>
      <c r="AN145" s="31"/>
      <c r="AO145" s="31"/>
      <c r="AP145" s="31"/>
      <c r="AQ145" s="31" t="s">
        <v>655</v>
      </c>
      <c r="AR145" s="31"/>
      <c r="AS145" s="31"/>
      <c r="AT145" s="31"/>
      <c r="AU145" s="31"/>
      <c r="AV145" s="31"/>
      <c r="AW145" s="31"/>
      <c r="AX145" s="20" t="s">
        <v>63</v>
      </c>
      <c r="AY145" s="20" t="s">
        <v>121</v>
      </c>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c r="FO145" s="67"/>
      <c r="FP145" s="67"/>
      <c r="FQ145" s="67"/>
      <c r="FR145" s="67"/>
      <c r="FS145" s="67"/>
      <c r="FT145" s="67"/>
      <c r="FU145" s="67"/>
      <c r="FV145" s="67"/>
      <c r="FW145" s="67"/>
      <c r="FX145" s="67"/>
      <c r="FY145" s="67"/>
      <c r="FZ145" s="67"/>
      <c r="GA145" s="67"/>
      <c r="GB145" s="67"/>
      <c r="GC145" s="67"/>
      <c r="GD145" s="67"/>
      <c r="GE145" s="67"/>
      <c r="GF145" s="67"/>
      <c r="GG145" s="67"/>
      <c r="GH145" s="67"/>
      <c r="GI145" s="67"/>
      <c r="GJ145" s="67"/>
      <c r="GK145" s="67"/>
      <c r="GL145" s="67"/>
      <c r="GM145" s="67"/>
      <c r="GN145" s="67"/>
      <c r="GO145" s="67"/>
      <c r="GP145" s="67"/>
      <c r="GQ145" s="67"/>
      <c r="GR145" s="67"/>
      <c r="GS145" s="67"/>
      <c r="GT145" s="67"/>
      <c r="GU145" s="67"/>
      <c r="GV145" s="67"/>
      <c r="GW145" s="67"/>
      <c r="GX145" s="67"/>
      <c r="GY145" s="67"/>
      <c r="GZ145" s="67"/>
      <c r="HA145" s="67"/>
      <c r="HB145" s="67"/>
      <c r="HC145" s="67"/>
      <c r="HD145" s="67"/>
      <c r="HE145" s="67"/>
      <c r="HF145" s="67"/>
      <c r="HG145" s="67"/>
      <c r="HH145" s="67"/>
      <c r="HI145" s="67"/>
      <c r="HJ145" s="67"/>
      <c r="HK145" s="67"/>
      <c r="HL145" s="67"/>
      <c r="HM145" s="67"/>
      <c r="HN145" s="67"/>
      <c r="HO145" s="67"/>
      <c r="HP145" s="67"/>
      <c r="HQ145" s="67"/>
      <c r="HR145" s="67"/>
      <c r="HS145" s="67"/>
      <c r="HT145" s="67"/>
      <c r="HU145" s="67"/>
      <c r="HV145" s="67"/>
      <c r="HW145" s="67"/>
      <c r="HX145" s="67"/>
      <c r="HY145" s="67"/>
      <c r="HZ145" s="67"/>
      <c r="IA145" s="67"/>
      <c r="IB145" s="67"/>
      <c r="IC145" s="67"/>
      <c r="ID145" s="67"/>
      <c r="IE145" s="67"/>
      <c r="IF145" s="67"/>
      <c r="IG145" s="67"/>
      <c r="IH145" s="67"/>
      <c r="II145" s="67"/>
      <c r="IJ145" s="67"/>
      <c r="IK145" s="67"/>
      <c r="IL145" s="67"/>
      <c r="IM145" s="67"/>
      <c r="IN145" s="67"/>
      <c r="IO145" s="67"/>
      <c r="IP145" s="67"/>
      <c r="IQ145" s="67"/>
      <c r="IR145" s="67"/>
      <c r="IS145" s="67"/>
      <c r="IT145" s="67"/>
      <c r="IU145" s="67"/>
      <c r="IV145" s="67"/>
    </row>
    <row r="146" spans="1:256" s="4" customFormat="1" ht="12.95" customHeight="1" x14ac:dyDescent="0.25">
      <c r="A146" s="20" t="s">
        <v>246</v>
      </c>
      <c r="B146" s="2"/>
      <c r="C146" s="26">
        <v>230002045</v>
      </c>
      <c r="D146" s="31" t="s">
        <v>656</v>
      </c>
      <c r="E146" s="26">
        <v>20101649</v>
      </c>
      <c r="F146" s="31"/>
      <c r="G146" s="31" t="s">
        <v>657</v>
      </c>
      <c r="H146" s="31" t="s">
        <v>658</v>
      </c>
      <c r="I146" s="31" t="s">
        <v>659</v>
      </c>
      <c r="J146" s="31" t="s">
        <v>401</v>
      </c>
      <c r="K146" s="20" t="s">
        <v>121</v>
      </c>
      <c r="L146" s="31" t="s">
        <v>218</v>
      </c>
      <c r="M146" s="20" t="s">
        <v>82</v>
      </c>
      <c r="N146" s="20" t="s">
        <v>122</v>
      </c>
      <c r="O146" s="31" t="s">
        <v>123</v>
      </c>
      <c r="P146" s="20" t="s">
        <v>118</v>
      </c>
      <c r="Q146" s="31" t="s">
        <v>112</v>
      </c>
      <c r="R146" s="20" t="s">
        <v>122</v>
      </c>
      <c r="S146" s="31" t="s">
        <v>127</v>
      </c>
      <c r="T146" s="31" t="s">
        <v>124</v>
      </c>
      <c r="U146" s="20">
        <v>60</v>
      </c>
      <c r="V146" s="31" t="s">
        <v>125</v>
      </c>
      <c r="W146" s="20"/>
      <c r="X146" s="20"/>
      <c r="Y146" s="20"/>
      <c r="Z146" s="32">
        <v>30</v>
      </c>
      <c r="AA146" s="31">
        <v>60</v>
      </c>
      <c r="AB146" s="31">
        <v>10</v>
      </c>
      <c r="AC146" s="33" t="s">
        <v>128</v>
      </c>
      <c r="AD146" s="31" t="s">
        <v>113</v>
      </c>
      <c r="AE146" s="33">
        <v>22</v>
      </c>
      <c r="AF146" s="8">
        <v>89936</v>
      </c>
      <c r="AG146" s="10">
        <f t="shared" ref="AG146" si="110">AF146*AE146</f>
        <v>1978592</v>
      </c>
      <c r="AH146" s="10">
        <f t="shared" ref="AH146" si="111">AG146*1.12</f>
        <v>2216023.04</v>
      </c>
      <c r="AI146" s="25"/>
      <c r="AJ146" s="10"/>
      <c r="AK146" s="8"/>
      <c r="AL146" s="20" t="s">
        <v>114</v>
      </c>
      <c r="AM146" s="31"/>
      <c r="AN146" s="31"/>
      <c r="AO146" s="31"/>
      <c r="AP146" s="31"/>
      <c r="AQ146" s="31" t="s">
        <v>660</v>
      </c>
      <c r="AR146" s="31"/>
      <c r="AS146" s="31"/>
      <c r="AT146" s="31"/>
      <c r="AU146" s="31"/>
      <c r="AV146" s="31"/>
      <c r="AW146" s="31"/>
      <c r="AX146" s="20" t="s">
        <v>661</v>
      </c>
      <c r="AY146" s="20" t="s">
        <v>121</v>
      </c>
      <c r="BA146" s="67"/>
      <c r="BB146" s="67"/>
      <c r="BC146" s="67"/>
      <c r="BD146" s="67"/>
      <c r="BE146" s="67"/>
      <c r="BF146" s="67"/>
      <c r="BG146" s="67"/>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c r="FO146" s="67"/>
      <c r="FP146" s="67"/>
      <c r="FQ146" s="67"/>
      <c r="FR146" s="67"/>
      <c r="FS146" s="67"/>
      <c r="FT146" s="67"/>
      <c r="FU146" s="67"/>
      <c r="FV146" s="67"/>
      <c r="FW146" s="67"/>
      <c r="FX146" s="67"/>
      <c r="FY146" s="67"/>
      <c r="FZ146" s="67"/>
      <c r="GA146" s="67"/>
      <c r="GB146" s="67"/>
      <c r="GC146" s="67"/>
      <c r="GD146" s="67"/>
      <c r="GE146" s="67"/>
      <c r="GF146" s="67"/>
      <c r="GG146" s="67"/>
      <c r="GH146" s="67"/>
      <c r="GI146" s="67"/>
      <c r="GJ146" s="67"/>
      <c r="GK146" s="67"/>
      <c r="GL146" s="67"/>
      <c r="GM146" s="67"/>
      <c r="GN146" s="67"/>
      <c r="GO146" s="67"/>
      <c r="GP146" s="67"/>
      <c r="GQ146" s="67"/>
      <c r="GR146" s="67"/>
      <c r="GS146" s="67"/>
      <c r="GT146" s="67"/>
      <c r="GU146" s="67"/>
      <c r="GV146" s="67"/>
      <c r="GW146" s="67"/>
      <c r="GX146" s="67"/>
      <c r="GY146" s="67"/>
      <c r="GZ146" s="67"/>
      <c r="HA146" s="67"/>
      <c r="HB146" s="67"/>
      <c r="HC146" s="67"/>
      <c r="HD146" s="67"/>
      <c r="HE146" s="67"/>
      <c r="HF146" s="67"/>
      <c r="HG146" s="67"/>
      <c r="HH146" s="67"/>
      <c r="HI146" s="67"/>
      <c r="HJ146" s="67"/>
      <c r="HK146" s="67"/>
      <c r="HL146" s="67"/>
      <c r="HM146" s="67"/>
      <c r="HN146" s="67"/>
      <c r="HO146" s="67"/>
      <c r="HP146" s="67"/>
      <c r="HQ146" s="67"/>
      <c r="HR146" s="67"/>
      <c r="HS146" s="67"/>
      <c r="HT146" s="67"/>
      <c r="HU146" s="67"/>
      <c r="HV146" s="67"/>
      <c r="HW146" s="67"/>
      <c r="HX146" s="67"/>
      <c r="HY146" s="67"/>
      <c r="HZ146" s="67"/>
      <c r="IA146" s="67"/>
      <c r="IB146" s="67"/>
      <c r="IC146" s="67"/>
      <c r="ID146" s="67"/>
      <c r="IE146" s="67"/>
      <c r="IF146" s="67"/>
      <c r="IG146" s="67"/>
      <c r="IH146" s="67"/>
      <c r="II146" s="67"/>
      <c r="IJ146" s="67"/>
      <c r="IK146" s="67"/>
      <c r="IL146" s="67"/>
      <c r="IM146" s="67"/>
      <c r="IN146" s="67"/>
      <c r="IO146" s="67"/>
      <c r="IP146" s="67"/>
      <c r="IQ146" s="67"/>
      <c r="IR146" s="67"/>
      <c r="IS146" s="67"/>
      <c r="IT146" s="67"/>
      <c r="IU146" s="67"/>
      <c r="IV146" s="67"/>
    </row>
    <row r="147" spans="1:256" s="4" customFormat="1" ht="12.95" customHeight="1" x14ac:dyDescent="0.25">
      <c r="A147" s="1" t="s">
        <v>476</v>
      </c>
      <c r="B147" s="2"/>
      <c r="C147" s="3">
        <v>220024886</v>
      </c>
      <c r="D147" s="2" t="s">
        <v>670</v>
      </c>
      <c r="E147" s="3">
        <v>20102538</v>
      </c>
      <c r="F147" s="2"/>
      <c r="G147" s="2" t="s">
        <v>194</v>
      </c>
      <c r="H147" s="2" t="s">
        <v>663</v>
      </c>
      <c r="I147" s="2" t="s">
        <v>671</v>
      </c>
      <c r="J147" s="2" t="s">
        <v>401</v>
      </c>
      <c r="K147" s="1" t="s">
        <v>121</v>
      </c>
      <c r="L147" s="2" t="s">
        <v>218</v>
      </c>
      <c r="M147" s="1" t="s">
        <v>82</v>
      </c>
      <c r="N147" s="1" t="s">
        <v>122</v>
      </c>
      <c r="O147" s="2" t="s">
        <v>123</v>
      </c>
      <c r="P147" s="1" t="s">
        <v>118</v>
      </c>
      <c r="Q147" s="2" t="s">
        <v>112</v>
      </c>
      <c r="R147" s="1" t="s">
        <v>122</v>
      </c>
      <c r="S147" s="2" t="s">
        <v>481</v>
      </c>
      <c r="T147" s="2" t="s">
        <v>124</v>
      </c>
      <c r="U147" s="1">
        <v>60</v>
      </c>
      <c r="V147" s="2" t="s">
        <v>125</v>
      </c>
      <c r="W147" s="1"/>
      <c r="X147" s="1"/>
      <c r="Y147" s="1"/>
      <c r="Z147" s="27">
        <v>30</v>
      </c>
      <c r="AA147" s="2">
        <v>60</v>
      </c>
      <c r="AB147" s="2">
        <v>10</v>
      </c>
      <c r="AC147" s="25" t="s">
        <v>128</v>
      </c>
      <c r="AD147" s="2" t="s">
        <v>113</v>
      </c>
      <c r="AE147" s="25">
        <v>12</v>
      </c>
      <c r="AF147" s="10">
        <v>12937.5</v>
      </c>
      <c r="AG147" s="10">
        <f t="shared" ref="AG147" si="112">AF147*AE147</f>
        <v>155250</v>
      </c>
      <c r="AH147" s="10">
        <f t="shared" ref="AH147" si="113">AG147*1.12</f>
        <v>173880.00000000003</v>
      </c>
      <c r="AI147" s="25"/>
      <c r="AJ147" s="10"/>
      <c r="AK147" s="10"/>
      <c r="AL147" s="1" t="s">
        <v>114</v>
      </c>
      <c r="AM147" s="2"/>
      <c r="AN147" s="2"/>
      <c r="AO147" s="2"/>
      <c r="AP147" s="2"/>
      <c r="AQ147" s="2" t="s">
        <v>672</v>
      </c>
      <c r="AR147" s="2"/>
      <c r="AS147" s="2"/>
      <c r="AT147" s="2"/>
      <c r="AU147" s="2"/>
      <c r="AV147" s="2"/>
      <c r="AW147" s="2"/>
      <c r="AX147" s="1" t="s">
        <v>213</v>
      </c>
      <c r="AY147" s="1" t="s">
        <v>121</v>
      </c>
      <c r="BA147" s="68"/>
      <c r="BB147" s="68"/>
      <c r="BC147" s="68"/>
      <c r="BD147" s="68"/>
      <c r="BE147" s="68"/>
      <c r="BF147" s="68"/>
      <c r="BG147" s="68"/>
      <c r="BH147" s="68"/>
      <c r="BI147" s="68"/>
      <c r="BJ147" s="68"/>
      <c r="BK147" s="68"/>
      <c r="BL147" s="68"/>
      <c r="BM147" s="68"/>
      <c r="BN147" s="68"/>
      <c r="BO147" s="68"/>
      <c r="BP147" s="68"/>
      <c r="BQ147" s="68"/>
      <c r="BR147" s="68"/>
      <c r="BS147" s="68"/>
      <c r="BT147" s="68"/>
      <c r="BU147" s="68"/>
      <c r="BV147" s="68"/>
      <c r="BW147" s="68"/>
      <c r="BX147" s="6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c r="DO147" s="68"/>
      <c r="DP147" s="68"/>
      <c r="DQ147" s="68"/>
      <c r="DR147" s="68"/>
      <c r="DS147" s="68"/>
      <c r="DT147" s="68"/>
      <c r="DU147" s="68"/>
      <c r="DV147" s="68"/>
      <c r="DW147" s="68"/>
      <c r="DX147" s="68"/>
      <c r="DY147" s="68"/>
      <c r="DZ147" s="68"/>
      <c r="EA147" s="68"/>
      <c r="EB147" s="68"/>
      <c r="EC147" s="68"/>
      <c r="ED147" s="68"/>
      <c r="EE147" s="68"/>
      <c r="EF147" s="68"/>
      <c r="EG147" s="68"/>
      <c r="EH147" s="68"/>
      <c r="EI147" s="68"/>
      <c r="EJ147" s="68"/>
      <c r="EK147" s="68"/>
      <c r="EL147" s="68"/>
      <c r="EM147" s="68"/>
      <c r="EN147" s="68"/>
      <c r="EO147" s="68"/>
      <c r="EP147" s="68"/>
      <c r="EQ147" s="68"/>
      <c r="ER147" s="68"/>
      <c r="ES147" s="68"/>
      <c r="ET147" s="68"/>
      <c r="EU147" s="68"/>
      <c r="EV147" s="68"/>
      <c r="EW147" s="68"/>
      <c r="EX147" s="68"/>
      <c r="EY147" s="68"/>
      <c r="EZ147" s="68"/>
      <c r="FA147" s="68"/>
      <c r="FB147" s="68"/>
      <c r="FC147" s="68"/>
      <c r="FD147" s="68"/>
      <c r="FE147" s="68"/>
      <c r="FF147" s="68"/>
      <c r="FG147" s="68"/>
      <c r="FH147" s="68"/>
      <c r="FI147" s="68"/>
      <c r="FJ147" s="68"/>
      <c r="FK147" s="68"/>
      <c r="FL147" s="68"/>
      <c r="FM147" s="68"/>
      <c r="FN147" s="68"/>
      <c r="FO147" s="68"/>
      <c r="FP147" s="68"/>
      <c r="FQ147" s="68"/>
      <c r="FR147" s="68"/>
      <c r="FS147" s="68"/>
      <c r="FT147" s="68"/>
      <c r="FU147" s="68"/>
      <c r="FV147" s="68"/>
      <c r="FW147" s="68"/>
      <c r="FX147" s="68"/>
      <c r="FY147" s="68"/>
      <c r="FZ147" s="68"/>
      <c r="GA147" s="68"/>
      <c r="GB147" s="68"/>
      <c r="GC147" s="68"/>
      <c r="GD147" s="68"/>
      <c r="GE147" s="68"/>
      <c r="GF147" s="68"/>
      <c r="GG147" s="68"/>
      <c r="GH147" s="68"/>
      <c r="GI147" s="68"/>
      <c r="GJ147" s="68"/>
      <c r="GK147" s="68"/>
      <c r="GL147" s="68"/>
      <c r="GM147" s="68"/>
      <c r="GN147" s="68"/>
      <c r="GO147" s="68"/>
      <c r="GP147" s="68"/>
      <c r="GQ147" s="68"/>
      <c r="GR147" s="68"/>
      <c r="GS147" s="68"/>
      <c r="GT147" s="68"/>
      <c r="GU147" s="68"/>
      <c r="GV147" s="68"/>
      <c r="GW147" s="68"/>
      <c r="GX147" s="68"/>
      <c r="GY147" s="68"/>
      <c r="GZ147" s="68"/>
      <c r="HA147" s="68"/>
      <c r="HB147" s="68"/>
      <c r="HC147" s="68"/>
      <c r="HD147" s="68"/>
      <c r="HE147" s="68"/>
      <c r="HF147" s="68"/>
      <c r="HG147" s="68"/>
      <c r="HH147" s="68"/>
      <c r="HI147" s="68"/>
      <c r="HJ147" s="68"/>
      <c r="HK147" s="68"/>
      <c r="HL147" s="68"/>
      <c r="HM147" s="68"/>
      <c r="HN147" s="68"/>
      <c r="HO147" s="68"/>
      <c r="HP147" s="68"/>
      <c r="HQ147" s="68"/>
      <c r="HR147" s="68"/>
      <c r="HS147" s="68"/>
      <c r="HT147" s="68"/>
      <c r="HU147" s="68"/>
      <c r="HV147" s="68"/>
      <c r="HW147" s="68"/>
      <c r="HX147" s="68"/>
      <c r="HY147" s="68"/>
      <c r="HZ147" s="68"/>
      <c r="IA147" s="68"/>
      <c r="IB147" s="68"/>
      <c r="IC147" s="68"/>
      <c r="ID147" s="68"/>
      <c r="IE147" s="68"/>
      <c r="IF147" s="68"/>
      <c r="IG147" s="68"/>
      <c r="IH147" s="68"/>
      <c r="II147" s="68"/>
      <c r="IJ147" s="68"/>
      <c r="IK147" s="68"/>
      <c r="IL147" s="68"/>
      <c r="IM147" s="68"/>
      <c r="IN147" s="68"/>
      <c r="IO147" s="68"/>
      <c r="IP147" s="68"/>
      <c r="IQ147" s="68"/>
      <c r="IR147" s="68"/>
      <c r="IS147" s="68"/>
      <c r="IT147" s="68"/>
      <c r="IU147" s="68"/>
      <c r="IV147" s="68"/>
    </row>
    <row r="148" spans="1:256" s="4" customFormat="1" ht="12.95" customHeight="1" x14ac:dyDescent="0.25">
      <c r="A148" s="1" t="s">
        <v>476</v>
      </c>
      <c r="B148" s="2"/>
      <c r="C148" s="3">
        <v>220026873</v>
      </c>
      <c r="D148" s="2" t="s">
        <v>673</v>
      </c>
      <c r="E148" s="3">
        <v>20102539</v>
      </c>
      <c r="F148" s="2"/>
      <c r="G148" s="2" t="s">
        <v>195</v>
      </c>
      <c r="H148" s="2" t="s">
        <v>663</v>
      </c>
      <c r="I148" s="2" t="s">
        <v>665</v>
      </c>
      <c r="J148" s="2" t="s">
        <v>401</v>
      </c>
      <c r="K148" s="1" t="s">
        <v>121</v>
      </c>
      <c r="L148" s="2" t="s">
        <v>218</v>
      </c>
      <c r="M148" s="1" t="s">
        <v>82</v>
      </c>
      <c r="N148" s="1" t="s">
        <v>122</v>
      </c>
      <c r="O148" s="2" t="s">
        <v>123</v>
      </c>
      <c r="P148" s="1" t="s">
        <v>118</v>
      </c>
      <c r="Q148" s="2" t="s">
        <v>112</v>
      </c>
      <c r="R148" s="1" t="s">
        <v>122</v>
      </c>
      <c r="S148" s="2" t="s">
        <v>481</v>
      </c>
      <c r="T148" s="2" t="s">
        <v>124</v>
      </c>
      <c r="U148" s="1">
        <v>60</v>
      </c>
      <c r="V148" s="2" t="s">
        <v>125</v>
      </c>
      <c r="W148" s="1"/>
      <c r="X148" s="1"/>
      <c r="Y148" s="1"/>
      <c r="Z148" s="27">
        <v>30</v>
      </c>
      <c r="AA148" s="2">
        <v>60</v>
      </c>
      <c r="AB148" s="2">
        <v>10</v>
      </c>
      <c r="AC148" s="25" t="s">
        <v>128</v>
      </c>
      <c r="AD148" s="2" t="s">
        <v>113</v>
      </c>
      <c r="AE148" s="25">
        <v>20</v>
      </c>
      <c r="AF148" s="10">
        <v>10350</v>
      </c>
      <c r="AG148" s="10">
        <f t="shared" ref="AG148" si="114">AF148*AE148</f>
        <v>207000</v>
      </c>
      <c r="AH148" s="10">
        <f t="shared" ref="AH148" si="115">AG148*1.12</f>
        <v>231840.00000000003</v>
      </c>
      <c r="AI148" s="25"/>
      <c r="AJ148" s="10"/>
      <c r="AK148" s="10"/>
      <c r="AL148" s="1" t="s">
        <v>114</v>
      </c>
      <c r="AM148" s="2"/>
      <c r="AN148" s="2"/>
      <c r="AO148" s="2"/>
      <c r="AP148" s="2"/>
      <c r="AQ148" s="2" t="s">
        <v>674</v>
      </c>
      <c r="AR148" s="2"/>
      <c r="AS148" s="2"/>
      <c r="AT148" s="2"/>
      <c r="AU148" s="2"/>
      <c r="AV148" s="2"/>
      <c r="AW148" s="2"/>
      <c r="AX148" s="1" t="s">
        <v>213</v>
      </c>
      <c r="AY148" s="1" t="s">
        <v>121</v>
      </c>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68"/>
      <c r="CW148" s="68"/>
      <c r="CX148" s="68"/>
      <c r="CY148" s="68"/>
      <c r="CZ148" s="68"/>
      <c r="DA148" s="68"/>
      <c r="DB148" s="68"/>
      <c r="DC148" s="68"/>
      <c r="DD148" s="68"/>
      <c r="DE148" s="68"/>
      <c r="DF148" s="68"/>
      <c r="DG148" s="68"/>
      <c r="DH148" s="68"/>
      <c r="DI148" s="68"/>
      <c r="DJ148" s="68"/>
      <c r="DK148" s="68"/>
      <c r="DL148" s="68"/>
      <c r="DM148" s="68"/>
      <c r="DN148" s="68"/>
      <c r="DO148" s="68"/>
      <c r="DP148" s="68"/>
      <c r="DQ148" s="68"/>
      <c r="DR148" s="68"/>
      <c r="DS148" s="68"/>
      <c r="DT148" s="68"/>
      <c r="DU148" s="68"/>
      <c r="DV148" s="68"/>
      <c r="DW148" s="68"/>
      <c r="DX148" s="68"/>
      <c r="DY148" s="68"/>
      <c r="DZ148" s="68"/>
      <c r="EA148" s="68"/>
      <c r="EB148" s="68"/>
      <c r="EC148" s="68"/>
      <c r="ED148" s="68"/>
      <c r="EE148" s="68"/>
      <c r="EF148" s="68"/>
      <c r="EG148" s="68"/>
      <c r="EH148" s="68"/>
      <c r="EI148" s="68"/>
      <c r="EJ148" s="68"/>
      <c r="EK148" s="68"/>
      <c r="EL148" s="68"/>
      <c r="EM148" s="68"/>
      <c r="EN148" s="68"/>
      <c r="EO148" s="68"/>
      <c r="EP148" s="68"/>
      <c r="EQ148" s="68"/>
      <c r="ER148" s="68"/>
      <c r="ES148" s="68"/>
      <c r="ET148" s="68"/>
      <c r="EU148" s="68"/>
      <c r="EV148" s="68"/>
      <c r="EW148" s="68"/>
      <c r="EX148" s="68"/>
      <c r="EY148" s="68"/>
      <c r="EZ148" s="68"/>
      <c r="FA148" s="68"/>
      <c r="FB148" s="68"/>
      <c r="FC148" s="68"/>
      <c r="FD148" s="68"/>
      <c r="FE148" s="68"/>
      <c r="FF148" s="68"/>
      <c r="FG148" s="68"/>
      <c r="FH148" s="68"/>
      <c r="FI148" s="68"/>
      <c r="FJ148" s="68"/>
      <c r="FK148" s="68"/>
      <c r="FL148" s="68"/>
      <c r="FM148" s="68"/>
      <c r="FN148" s="68"/>
      <c r="FO148" s="68"/>
      <c r="FP148" s="68"/>
      <c r="FQ148" s="68"/>
      <c r="FR148" s="68"/>
      <c r="FS148" s="68"/>
      <c r="FT148" s="68"/>
      <c r="FU148" s="68"/>
      <c r="FV148" s="68"/>
      <c r="FW148" s="68"/>
      <c r="FX148" s="68"/>
      <c r="FY148" s="68"/>
      <c r="FZ148" s="68"/>
      <c r="GA148" s="68"/>
      <c r="GB148" s="68"/>
      <c r="GC148" s="68"/>
      <c r="GD148" s="68"/>
      <c r="GE148" s="68"/>
      <c r="GF148" s="68"/>
      <c r="GG148" s="68"/>
      <c r="GH148" s="68"/>
      <c r="GI148" s="68"/>
      <c r="GJ148" s="68"/>
      <c r="GK148" s="68"/>
      <c r="GL148" s="68"/>
      <c r="GM148" s="68"/>
      <c r="GN148" s="68"/>
      <c r="GO148" s="68"/>
      <c r="GP148" s="68"/>
      <c r="GQ148" s="68"/>
      <c r="GR148" s="68"/>
      <c r="GS148" s="68"/>
      <c r="GT148" s="68"/>
      <c r="GU148" s="68"/>
      <c r="GV148" s="68"/>
      <c r="GW148" s="68"/>
      <c r="GX148" s="68"/>
      <c r="GY148" s="68"/>
      <c r="GZ148" s="68"/>
      <c r="HA148" s="68"/>
      <c r="HB148" s="68"/>
      <c r="HC148" s="68"/>
      <c r="HD148" s="68"/>
      <c r="HE148" s="68"/>
      <c r="HF148" s="68"/>
      <c r="HG148" s="68"/>
      <c r="HH148" s="68"/>
      <c r="HI148" s="68"/>
      <c r="HJ148" s="68"/>
      <c r="HK148" s="68"/>
      <c r="HL148" s="68"/>
      <c r="HM148" s="68"/>
      <c r="HN148" s="68"/>
      <c r="HO148" s="68"/>
      <c r="HP148" s="68"/>
      <c r="HQ148" s="68"/>
      <c r="HR148" s="68"/>
      <c r="HS148" s="68"/>
      <c r="HT148" s="68"/>
      <c r="HU148" s="68"/>
      <c r="HV148" s="68"/>
      <c r="HW148" s="68"/>
      <c r="HX148" s="68"/>
      <c r="HY148" s="68"/>
      <c r="HZ148" s="68"/>
      <c r="IA148" s="68"/>
      <c r="IB148" s="68"/>
      <c r="IC148" s="68"/>
      <c r="ID148" s="68"/>
      <c r="IE148" s="68"/>
      <c r="IF148" s="68"/>
      <c r="IG148" s="68"/>
      <c r="IH148" s="68"/>
      <c r="II148" s="68"/>
      <c r="IJ148" s="68"/>
      <c r="IK148" s="68"/>
      <c r="IL148" s="68"/>
      <c r="IM148" s="68"/>
      <c r="IN148" s="68"/>
      <c r="IO148" s="68"/>
      <c r="IP148" s="68"/>
      <c r="IQ148" s="68"/>
      <c r="IR148" s="68"/>
      <c r="IS148" s="68"/>
      <c r="IT148" s="68"/>
      <c r="IU148" s="68"/>
      <c r="IV148" s="68"/>
    </row>
    <row r="149" spans="1:256" s="4" customFormat="1" ht="12.95" customHeight="1" x14ac:dyDescent="0.25">
      <c r="A149" s="1" t="s">
        <v>476</v>
      </c>
      <c r="B149" s="2"/>
      <c r="C149" s="3">
        <v>220033564</v>
      </c>
      <c r="D149" s="2" t="s">
        <v>675</v>
      </c>
      <c r="E149" s="3">
        <v>20102541</v>
      </c>
      <c r="F149" s="2"/>
      <c r="G149" s="2" t="s">
        <v>195</v>
      </c>
      <c r="H149" s="2" t="s">
        <v>663</v>
      </c>
      <c r="I149" s="2" t="s">
        <v>665</v>
      </c>
      <c r="J149" s="2" t="s">
        <v>401</v>
      </c>
      <c r="K149" s="1" t="s">
        <v>121</v>
      </c>
      <c r="L149" s="2" t="s">
        <v>218</v>
      </c>
      <c r="M149" s="1" t="s">
        <v>82</v>
      </c>
      <c r="N149" s="1" t="s">
        <v>122</v>
      </c>
      <c r="O149" s="2" t="s">
        <v>123</v>
      </c>
      <c r="P149" s="1" t="s">
        <v>118</v>
      </c>
      <c r="Q149" s="2" t="s">
        <v>112</v>
      </c>
      <c r="R149" s="1" t="s">
        <v>122</v>
      </c>
      <c r="S149" s="2" t="s">
        <v>481</v>
      </c>
      <c r="T149" s="2" t="s">
        <v>124</v>
      </c>
      <c r="U149" s="1">
        <v>60</v>
      </c>
      <c r="V149" s="2" t="s">
        <v>125</v>
      </c>
      <c r="W149" s="1"/>
      <c r="X149" s="1"/>
      <c r="Y149" s="1"/>
      <c r="Z149" s="27">
        <v>30</v>
      </c>
      <c r="AA149" s="2">
        <v>60</v>
      </c>
      <c r="AB149" s="2">
        <v>10</v>
      </c>
      <c r="AC149" s="25" t="s">
        <v>128</v>
      </c>
      <c r="AD149" s="2" t="s">
        <v>113</v>
      </c>
      <c r="AE149" s="25">
        <v>10</v>
      </c>
      <c r="AF149" s="10">
        <v>5175</v>
      </c>
      <c r="AG149" s="10">
        <f t="shared" ref="AG149" si="116">AF149*AE149</f>
        <v>51750</v>
      </c>
      <c r="AH149" s="10">
        <f t="shared" ref="AH149" si="117">AG149*1.12</f>
        <v>57960.000000000007</v>
      </c>
      <c r="AI149" s="25"/>
      <c r="AJ149" s="10"/>
      <c r="AK149" s="10"/>
      <c r="AL149" s="1" t="s">
        <v>114</v>
      </c>
      <c r="AM149" s="2"/>
      <c r="AN149" s="2"/>
      <c r="AO149" s="2"/>
      <c r="AP149" s="2"/>
      <c r="AQ149" s="2" t="s">
        <v>676</v>
      </c>
      <c r="AR149" s="2"/>
      <c r="AS149" s="2"/>
      <c r="AT149" s="2"/>
      <c r="AU149" s="2"/>
      <c r="AV149" s="2"/>
      <c r="AW149" s="2"/>
      <c r="AX149" s="1" t="s">
        <v>213</v>
      </c>
      <c r="AY149" s="1" t="s">
        <v>121</v>
      </c>
    </row>
    <row r="150" spans="1:256" s="4" customFormat="1" ht="12.95" customHeight="1" x14ac:dyDescent="0.25">
      <c r="A150" s="1" t="s">
        <v>476</v>
      </c>
      <c r="B150" s="2"/>
      <c r="C150" s="3">
        <v>210015554</v>
      </c>
      <c r="D150" s="2" t="s">
        <v>677</v>
      </c>
      <c r="E150" s="3">
        <v>20102542</v>
      </c>
      <c r="F150" s="2"/>
      <c r="G150" s="2" t="s">
        <v>146</v>
      </c>
      <c r="H150" s="2" t="s">
        <v>663</v>
      </c>
      <c r="I150" s="2" t="s">
        <v>668</v>
      </c>
      <c r="J150" s="2" t="s">
        <v>401</v>
      </c>
      <c r="K150" s="1" t="s">
        <v>121</v>
      </c>
      <c r="L150" s="2" t="s">
        <v>218</v>
      </c>
      <c r="M150" s="1" t="s">
        <v>82</v>
      </c>
      <c r="N150" s="1" t="s">
        <v>122</v>
      </c>
      <c r="O150" s="2" t="s">
        <v>123</v>
      </c>
      <c r="P150" s="1" t="s">
        <v>118</v>
      </c>
      <c r="Q150" s="2" t="s">
        <v>112</v>
      </c>
      <c r="R150" s="1" t="s">
        <v>122</v>
      </c>
      <c r="S150" s="2" t="s">
        <v>481</v>
      </c>
      <c r="T150" s="2" t="s">
        <v>124</v>
      </c>
      <c r="U150" s="1">
        <v>60</v>
      </c>
      <c r="V150" s="2" t="s">
        <v>125</v>
      </c>
      <c r="W150" s="1"/>
      <c r="X150" s="1"/>
      <c r="Y150" s="1"/>
      <c r="Z150" s="27">
        <v>30</v>
      </c>
      <c r="AA150" s="2">
        <v>60</v>
      </c>
      <c r="AB150" s="2">
        <v>10</v>
      </c>
      <c r="AC150" s="25" t="s">
        <v>128</v>
      </c>
      <c r="AD150" s="2" t="s">
        <v>113</v>
      </c>
      <c r="AE150" s="25">
        <v>7</v>
      </c>
      <c r="AF150" s="10">
        <v>29512.5</v>
      </c>
      <c r="AG150" s="10">
        <f t="shared" ref="AG150" si="118">AF150*AE150</f>
        <v>206587.5</v>
      </c>
      <c r="AH150" s="10">
        <f t="shared" ref="AH150" si="119">AG150*1.12</f>
        <v>231378.00000000003</v>
      </c>
      <c r="AI150" s="25"/>
      <c r="AJ150" s="10"/>
      <c r="AK150" s="10"/>
      <c r="AL150" s="1" t="s">
        <v>114</v>
      </c>
      <c r="AM150" s="2"/>
      <c r="AN150" s="2"/>
      <c r="AO150" s="2"/>
      <c r="AP150" s="2"/>
      <c r="AQ150" s="2" t="s">
        <v>678</v>
      </c>
      <c r="AR150" s="2"/>
      <c r="AS150" s="2"/>
      <c r="AT150" s="2"/>
      <c r="AU150" s="2"/>
      <c r="AV150" s="2"/>
      <c r="AW150" s="2"/>
      <c r="AX150" s="1" t="s">
        <v>213</v>
      </c>
      <c r="AY150" s="1" t="s">
        <v>121</v>
      </c>
    </row>
    <row r="151" spans="1:256" s="4" customFormat="1" ht="12.95" customHeight="1" x14ac:dyDescent="0.25">
      <c r="A151" s="1" t="s">
        <v>476</v>
      </c>
      <c r="B151" s="2"/>
      <c r="C151" s="3">
        <v>220029593</v>
      </c>
      <c r="D151" s="2" t="s">
        <v>694</v>
      </c>
      <c r="E151" s="3">
        <v>20103085</v>
      </c>
      <c r="F151" s="2"/>
      <c r="G151" s="2" t="s">
        <v>695</v>
      </c>
      <c r="H151" s="2" t="s">
        <v>696</v>
      </c>
      <c r="I151" s="2" t="s">
        <v>697</v>
      </c>
      <c r="J151" s="2" t="s">
        <v>117</v>
      </c>
      <c r="K151" s="1" t="s">
        <v>121</v>
      </c>
      <c r="L151" s="2"/>
      <c r="M151" s="1" t="s">
        <v>120</v>
      </c>
      <c r="N151" s="1" t="s">
        <v>122</v>
      </c>
      <c r="O151" s="2" t="s">
        <v>123</v>
      </c>
      <c r="P151" s="1" t="s">
        <v>118</v>
      </c>
      <c r="Q151" s="2" t="s">
        <v>112</v>
      </c>
      <c r="R151" s="1" t="s">
        <v>122</v>
      </c>
      <c r="S151" s="2" t="s">
        <v>481</v>
      </c>
      <c r="T151" s="2" t="s">
        <v>124</v>
      </c>
      <c r="U151" s="1">
        <v>90</v>
      </c>
      <c r="V151" s="2" t="s">
        <v>125</v>
      </c>
      <c r="W151" s="1"/>
      <c r="X151" s="1"/>
      <c r="Y151" s="1"/>
      <c r="Z151" s="27"/>
      <c r="AA151" s="2">
        <v>90</v>
      </c>
      <c r="AB151" s="2">
        <v>10</v>
      </c>
      <c r="AC151" s="25" t="s">
        <v>128</v>
      </c>
      <c r="AD151" s="2" t="s">
        <v>113</v>
      </c>
      <c r="AE151" s="25">
        <v>5</v>
      </c>
      <c r="AF151" s="10">
        <v>5500000</v>
      </c>
      <c r="AG151" s="10">
        <f t="shared" ref="AG151" si="120">AF151*AE151</f>
        <v>27500000</v>
      </c>
      <c r="AH151" s="10">
        <f t="shared" ref="AH151" si="121">AG151*1.12</f>
        <v>30800000.000000004</v>
      </c>
      <c r="AI151" s="25"/>
      <c r="AJ151" s="10"/>
      <c r="AK151" s="10"/>
      <c r="AL151" s="1" t="s">
        <v>114</v>
      </c>
      <c r="AM151" s="2"/>
      <c r="AN151" s="2"/>
      <c r="AO151" s="2"/>
      <c r="AP151" s="2"/>
      <c r="AQ151" s="2" t="s">
        <v>698</v>
      </c>
      <c r="AR151" s="2"/>
      <c r="AS151" s="2"/>
      <c r="AT151" s="2"/>
      <c r="AU151" s="2"/>
      <c r="AV151" s="2"/>
      <c r="AW151" s="2"/>
      <c r="AX151" s="1" t="s">
        <v>63</v>
      </c>
      <c r="AY151" s="1" t="s">
        <v>121</v>
      </c>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8"/>
      <c r="DE151" s="68"/>
      <c r="DF151" s="68"/>
      <c r="DG151" s="68"/>
      <c r="DH151" s="68"/>
      <c r="DI151" s="68"/>
      <c r="DJ151" s="68"/>
      <c r="DK151" s="68"/>
      <c r="DL151" s="68"/>
      <c r="DM151" s="68"/>
      <c r="DN151" s="68"/>
      <c r="DO151" s="68"/>
      <c r="DP151" s="68"/>
      <c r="DQ151" s="68"/>
      <c r="DR151" s="68"/>
      <c r="DS151" s="68"/>
      <c r="DT151" s="68"/>
      <c r="DU151" s="68"/>
      <c r="DV151" s="68"/>
      <c r="DW151" s="68"/>
      <c r="DX151" s="68"/>
      <c r="DY151" s="68"/>
      <c r="DZ151" s="68"/>
      <c r="EA151" s="68"/>
      <c r="EB151" s="68"/>
      <c r="EC151" s="68"/>
      <c r="ED151" s="68"/>
      <c r="EE151" s="68"/>
      <c r="EF151" s="68"/>
      <c r="EG151" s="68"/>
      <c r="EH151" s="68"/>
      <c r="EI151" s="68"/>
      <c r="EJ151" s="68"/>
      <c r="EK151" s="68"/>
      <c r="EL151" s="68"/>
      <c r="EM151" s="68"/>
      <c r="EN151" s="68"/>
      <c r="EO151" s="68"/>
      <c r="EP151" s="68"/>
      <c r="EQ151" s="68"/>
      <c r="ER151" s="68"/>
      <c r="ES151" s="68"/>
      <c r="ET151" s="68"/>
      <c r="EU151" s="68"/>
      <c r="EV151" s="68"/>
      <c r="EW151" s="68"/>
      <c r="EX151" s="68"/>
      <c r="EY151" s="68"/>
      <c r="EZ151" s="68"/>
      <c r="FA151" s="68"/>
      <c r="FB151" s="68"/>
      <c r="FC151" s="68"/>
      <c r="FD151" s="68"/>
      <c r="FE151" s="68"/>
      <c r="FF151" s="68"/>
      <c r="FG151" s="68"/>
      <c r="FH151" s="68"/>
      <c r="FI151" s="68"/>
      <c r="FJ151" s="68"/>
      <c r="FK151" s="68"/>
      <c r="FL151" s="68"/>
      <c r="FM151" s="68"/>
      <c r="FN151" s="68"/>
      <c r="FO151" s="68"/>
      <c r="FP151" s="68"/>
      <c r="FQ151" s="68"/>
      <c r="FR151" s="68"/>
      <c r="FS151" s="68"/>
      <c r="FT151" s="68"/>
      <c r="FU151" s="68"/>
      <c r="FV151" s="68"/>
      <c r="FW151" s="68"/>
      <c r="FX151" s="68"/>
      <c r="FY151" s="68"/>
      <c r="FZ151" s="68"/>
      <c r="GA151" s="68"/>
      <c r="GB151" s="68"/>
      <c r="GC151" s="68"/>
      <c r="GD151" s="68"/>
      <c r="GE151" s="68"/>
      <c r="GF151" s="68"/>
      <c r="GG151" s="68"/>
      <c r="GH151" s="68"/>
      <c r="GI151" s="68"/>
      <c r="GJ151" s="68"/>
      <c r="GK151" s="68"/>
      <c r="GL151" s="68"/>
      <c r="GM151" s="68"/>
      <c r="GN151" s="68"/>
      <c r="GO151" s="68"/>
      <c r="GP151" s="68"/>
      <c r="GQ151" s="68"/>
      <c r="GR151" s="68"/>
      <c r="GS151" s="68"/>
      <c r="GT151" s="68"/>
      <c r="GU151" s="68"/>
      <c r="GV151" s="68"/>
      <c r="GW151" s="68"/>
      <c r="GX151" s="68"/>
      <c r="GY151" s="68"/>
      <c r="GZ151" s="68"/>
      <c r="HA151" s="68"/>
      <c r="HB151" s="68"/>
      <c r="HC151" s="68"/>
      <c r="HD151" s="68"/>
      <c r="HE151" s="68"/>
      <c r="HF151" s="68"/>
      <c r="HG151" s="68"/>
      <c r="HH151" s="68"/>
      <c r="HI151" s="68"/>
      <c r="HJ151" s="68"/>
      <c r="HK151" s="68"/>
      <c r="HL151" s="68"/>
      <c r="HM151" s="68"/>
      <c r="HN151" s="68"/>
      <c r="HO151" s="68"/>
      <c r="HP151" s="68"/>
      <c r="HQ151" s="68"/>
      <c r="HR151" s="68"/>
      <c r="HS151" s="68"/>
      <c r="HT151" s="68"/>
      <c r="HU151" s="68"/>
      <c r="HV151" s="68"/>
      <c r="HW151" s="68"/>
      <c r="HX151" s="68"/>
      <c r="HY151" s="68"/>
      <c r="HZ151" s="68"/>
      <c r="IA151" s="68"/>
      <c r="IB151" s="68"/>
      <c r="IC151" s="68"/>
      <c r="ID151" s="68"/>
      <c r="IE151" s="68"/>
      <c r="IF151" s="68"/>
      <c r="IG151" s="68"/>
      <c r="IH151" s="68"/>
      <c r="II151" s="68"/>
      <c r="IJ151" s="68"/>
      <c r="IK151" s="68"/>
      <c r="IL151" s="68"/>
      <c r="IM151" s="68"/>
      <c r="IN151" s="68"/>
      <c r="IO151" s="68"/>
      <c r="IP151" s="68"/>
      <c r="IQ151" s="68"/>
      <c r="IR151" s="68"/>
      <c r="IS151" s="68"/>
      <c r="IT151" s="68"/>
      <c r="IU151" s="68"/>
      <c r="IV151" s="68"/>
    </row>
    <row r="152" spans="1:256" s="4" customFormat="1" ht="12.95" customHeight="1" x14ac:dyDescent="0.25">
      <c r="A152" s="1" t="s">
        <v>476</v>
      </c>
      <c r="B152" s="2"/>
      <c r="C152" s="3">
        <v>210020512</v>
      </c>
      <c r="D152" s="2" t="s">
        <v>699</v>
      </c>
      <c r="E152" s="3">
        <v>20102489</v>
      </c>
      <c r="F152" s="2"/>
      <c r="G152" s="2" t="s">
        <v>700</v>
      </c>
      <c r="H152" s="2" t="s">
        <v>701</v>
      </c>
      <c r="I152" s="2" t="s">
        <v>702</v>
      </c>
      <c r="J152" s="2" t="s">
        <v>401</v>
      </c>
      <c r="K152" s="1" t="s">
        <v>121</v>
      </c>
      <c r="L152" s="2" t="s">
        <v>218</v>
      </c>
      <c r="M152" s="1" t="s">
        <v>82</v>
      </c>
      <c r="N152" s="1" t="s">
        <v>122</v>
      </c>
      <c r="O152" s="2" t="s">
        <v>123</v>
      </c>
      <c r="P152" s="1" t="s">
        <v>118</v>
      </c>
      <c r="Q152" s="2" t="s">
        <v>112</v>
      </c>
      <c r="R152" s="1" t="s">
        <v>122</v>
      </c>
      <c r="S152" s="2" t="s">
        <v>481</v>
      </c>
      <c r="T152" s="2" t="s">
        <v>124</v>
      </c>
      <c r="U152" s="1">
        <v>60</v>
      </c>
      <c r="V152" s="2" t="s">
        <v>125</v>
      </c>
      <c r="W152" s="1"/>
      <c r="X152" s="1"/>
      <c r="Y152" s="1"/>
      <c r="Z152" s="27">
        <v>30</v>
      </c>
      <c r="AA152" s="2">
        <v>60</v>
      </c>
      <c r="AB152" s="2">
        <v>10</v>
      </c>
      <c r="AC152" s="25" t="s">
        <v>464</v>
      </c>
      <c r="AD152" s="2" t="s">
        <v>113</v>
      </c>
      <c r="AE152" s="25">
        <v>3.5779999999999998</v>
      </c>
      <c r="AF152" s="10">
        <v>590985</v>
      </c>
      <c r="AG152" s="10">
        <f t="shared" ref="AG152" si="122">AF152*AE152</f>
        <v>2114544.33</v>
      </c>
      <c r="AH152" s="10">
        <f t="shared" ref="AH152" si="123">AG152*1.12</f>
        <v>2368289.6496000001</v>
      </c>
      <c r="AI152" s="25"/>
      <c r="AJ152" s="10"/>
      <c r="AK152" s="10"/>
      <c r="AL152" s="1" t="s">
        <v>114</v>
      </c>
      <c r="AM152" s="2"/>
      <c r="AN152" s="2"/>
      <c r="AO152" s="2"/>
      <c r="AP152" s="2"/>
      <c r="AQ152" s="2" t="s">
        <v>703</v>
      </c>
      <c r="AR152" s="2"/>
      <c r="AS152" s="2"/>
      <c r="AT152" s="2"/>
      <c r="AU152" s="2"/>
      <c r="AV152" s="2"/>
      <c r="AW152" s="2"/>
      <c r="AX152" s="1" t="s">
        <v>213</v>
      </c>
      <c r="AY152" s="1" t="s">
        <v>121</v>
      </c>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8"/>
      <c r="DE152" s="68"/>
      <c r="DF152" s="68"/>
      <c r="DG152" s="68"/>
      <c r="DH152" s="68"/>
      <c r="DI152" s="68"/>
      <c r="DJ152" s="68"/>
      <c r="DK152" s="68"/>
      <c r="DL152" s="68"/>
      <c r="DM152" s="68"/>
      <c r="DN152" s="68"/>
      <c r="DO152" s="68"/>
      <c r="DP152" s="68"/>
      <c r="DQ152" s="68"/>
      <c r="DR152" s="68"/>
      <c r="DS152" s="68"/>
      <c r="DT152" s="68"/>
      <c r="DU152" s="68"/>
      <c r="DV152" s="68"/>
      <c r="DW152" s="68"/>
      <c r="DX152" s="68"/>
      <c r="DY152" s="68"/>
      <c r="DZ152" s="68"/>
      <c r="EA152" s="68"/>
      <c r="EB152" s="68"/>
      <c r="EC152" s="68"/>
      <c r="ED152" s="68"/>
      <c r="EE152" s="68"/>
      <c r="EF152" s="68"/>
      <c r="EG152" s="68"/>
      <c r="EH152" s="68"/>
      <c r="EI152" s="68"/>
      <c r="EJ152" s="68"/>
      <c r="EK152" s="68"/>
      <c r="EL152" s="68"/>
      <c r="EM152" s="68"/>
      <c r="EN152" s="68"/>
      <c r="EO152" s="68"/>
      <c r="EP152" s="68"/>
      <c r="EQ152" s="68"/>
      <c r="ER152" s="68"/>
      <c r="ES152" s="68"/>
      <c r="ET152" s="68"/>
      <c r="EU152" s="68"/>
      <c r="EV152" s="68"/>
      <c r="EW152" s="68"/>
      <c r="EX152" s="68"/>
      <c r="EY152" s="68"/>
      <c r="EZ152" s="68"/>
      <c r="FA152" s="68"/>
      <c r="FB152" s="68"/>
      <c r="FC152" s="68"/>
      <c r="FD152" s="68"/>
      <c r="FE152" s="68"/>
      <c r="FF152" s="68"/>
      <c r="FG152" s="68"/>
      <c r="FH152" s="68"/>
      <c r="FI152" s="68"/>
      <c r="FJ152" s="68"/>
      <c r="FK152" s="68"/>
      <c r="FL152" s="68"/>
      <c r="FM152" s="68"/>
      <c r="FN152" s="68"/>
      <c r="FO152" s="68"/>
      <c r="FP152" s="68"/>
      <c r="FQ152" s="68"/>
      <c r="FR152" s="68"/>
      <c r="FS152" s="68"/>
      <c r="FT152" s="68"/>
      <c r="FU152" s="68"/>
      <c r="FV152" s="68"/>
      <c r="FW152" s="68"/>
      <c r="FX152" s="68"/>
      <c r="FY152" s="68"/>
      <c r="FZ152" s="68"/>
      <c r="GA152" s="68"/>
      <c r="GB152" s="68"/>
      <c r="GC152" s="68"/>
      <c r="GD152" s="68"/>
      <c r="GE152" s="68"/>
      <c r="GF152" s="68"/>
      <c r="GG152" s="68"/>
      <c r="GH152" s="68"/>
      <c r="GI152" s="68"/>
      <c r="GJ152" s="68"/>
      <c r="GK152" s="68"/>
      <c r="GL152" s="68"/>
      <c r="GM152" s="68"/>
      <c r="GN152" s="68"/>
      <c r="GO152" s="68"/>
      <c r="GP152" s="68"/>
      <c r="GQ152" s="68"/>
      <c r="GR152" s="68"/>
      <c r="GS152" s="68"/>
      <c r="GT152" s="68"/>
      <c r="GU152" s="68"/>
      <c r="GV152" s="68"/>
      <c r="GW152" s="68"/>
      <c r="GX152" s="68"/>
      <c r="GY152" s="68"/>
      <c r="GZ152" s="68"/>
      <c r="HA152" s="68"/>
      <c r="HB152" s="68"/>
      <c r="HC152" s="68"/>
      <c r="HD152" s="68"/>
      <c r="HE152" s="68"/>
      <c r="HF152" s="68"/>
      <c r="HG152" s="68"/>
      <c r="HH152" s="68"/>
      <c r="HI152" s="68"/>
      <c r="HJ152" s="68"/>
      <c r="HK152" s="68"/>
      <c r="HL152" s="68"/>
      <c r="HM152" s="68"/>
      <c r="HN152" s="68"/>
      <c r="HO152" s="68"/>
      <c r="HP152" s="68"/>
      <c r="HQ152" s="68"/>
      <c r="HR152" s="68"/>
      <c r="HS152" s="68"/>
      <c r="HT152" s="68"/>
      <c r="HU152" s="68"/>
      <c r="HV152" s="68"/>
      <c r="HW152" s="68"/>
      <c r="HX152" s="68"/>
      <c r="HY152" s="68"/>
      <c r="HZ152" s="68"/>
      <c r="IA152" s="68"/>
      <c r="IB152" s="68"/>
      <c r="IC152" s="68"/>
      <c r="ID152" s="68"/>
      <c r="IE152" s="68"/>
      <c r="IF152" s="68"/>
      <c r="IG152" s="68"/>
      <c r="IH152" s="68"/>
      <c r="II152" s="68"/>
      <c r="IJ152" s="68"/>
      <c r="IK152" s="68"/>
      <c r="IL152" s="68"/>
      <c r="IM152" s="68"/>
      <c r="IN152" s="68"/>
      <c r="IO152" s="68"/>
      <c r="IP152" s="68"/>
      <c r="IQ152" s="68"/>
      <c r="IR152" s="68"/>
      <c r="IS152" s="68"/>
      <c r="IT152" s="68"/>
      <c r="IU152" s="68"/>
      <c r="IV152" s="68"/>
    </row>
    <row r="153" spans="1:256" s="4" customFormat="1" ht="12.95" customHeight="1" x14ac:dyDescent="0.25">
      <c r="A153" s="1" t="s">
        <v>476</v>
      </c>
      <c r="B153" s="2"/>
      <c r="C153" s="3">
        <v>210012992</v>
      </c>
      <c r="D153" s="2" t="s">
        <v>709</v>
      </c>
      <c r="E153" s="3">
        <v>20102488</v>
      </c>
      <c r="F153" s="2"/>
      <c r="G153" s="2" t="s">
        <v>710</v>
      </c>
      <c r="H153" s="2" t="s">
        <v>711</v>
      </c>
      <c r="I153" s="2" t="s">
        <v>712</v>
      </c>
      <c r="J153" s="2" t="s">
        <v>117</v>
      </c>
      <c r="K153" s="1" t="s">
        <v>121</v>
      </c>
      <c r="L153" s="2"/>
      <c r="M153" s="1" t="s">
        <v>120</v>
      </c>
      <c r="N153" s="1" t="s">
        <v>122</v>
      </c>
      <c r="O153" s="2" t="s">
        <v>123</v>
      </c>
      <c r="P153" s="1" t="s">
        <v>118</v>
      </c>
      <c r="Q153" s="2" t="s">
        <v>112</v>
      </c>
      <c r="R153" s="1" t="s">
        <v>122</v>
      </c>
      <c r="S153" s="2" t="s">
        <v>481</v>
      </c>
      <c r="T153" s="2" t="s">
        <v>124</v>
      </c>
      <c r="U153" s="1">
        <v>60</v>
      </c>
      <c r="V153" s="2" t="s">
        <v>125</v>
      </c>
      <c r="W153" s="1"/>
      <c r="X153" s="1"/>
      <c r="Y153" s="1"/>
      <c r="Z153" s="27"/>
      <c r="AA153" s="2">
        <v>90</v>
      </c>
      <c r="AB153" s="2">
        <v>10</v>
      </c>
      <c r="AC153" s="25" t="s">
        <v>128</v>
      </c>
      <c r="AD153" s="2" t="s">
        <v>113</v>
      </c>
      <c r="AE153" s="25">
        <v>113</v>
      </c>
      <c r="AF153" s="10">
        <v>418</v>
      </c>
      <c r="AG153" s="10">
        <f t="shared" ref="AG153" si="124">AF153*AE153</f>
        <v>47234</v>
      </c>
      <c r="AH153" s="10">
        <f t="shared" ref="AH153" si="125">AG153*1.12</f>
        <v>52902.080000000002</v>
      </c>
      <c r="AI153" s="25"/>
      <c r="AJ153" s="10"/>
      <c r="AK153" s="10"/>
      <c r="AL153" s="1" t="s">
        <v>114</v>
      </c>
      <c r="AM153" s="2"/>
      <c r="AN153" s="2"/>
      <c r="AO153" s="2"/>
      <c r="AP153" s="2"/>
      <c r="AQ153" s="2" t="s">
        <v>713</v>
      </c>
      <c r="AR153" s="2"/>
      <c r="AS153" s="2"/>
      <c r="AT153" s="2"/>
      <c r="AU153" s="2"/>
      <c r="AV153" s="2"/>
      <c r="AW153" s="2"/>
      <c r="AX153" s="1" t="s">
        <v>714</v>
      </c>
      <c r="AY153" s="1" t="s">
        <v>121</v>
      </c>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8"/>
      <c r="DE153" s="68"/>
      <c r="DF153" s="68"/>
      <c r="DG153" s="68"/>
      <c r="DH153" s="68"/>
      <c r="DI153" s="68"/>
      <c r="DJ153" s="68"/>
      <c r="DK153" s="68"/>
      <c r="DL153" s="68"/>
      <c r="DM153" s="68"/>
      <c r="DN153" s="68"/>
      <c r="DO153" s="68"/>
      <c r="DP153" s="68"/>
      <c r="DQ153" s="68"/>
      <c r="DR153" s="68"/>
      <c r="DS153" s="68"/>
      <c r="DT153" s="68"/>
      <c r="DU153" s="68"/>
      <c r="DV153" s="68"/>
      <c r="DW153" s="68"/>
      <c r="DX153" s="68"/>
      <c r="DY153" s="68"/>
      <c r="DZ153" s="68"/>
      <c r="EA153" s="68"/>
      <c r="EB153" s="68"/>
      <c r="EC153" s="68"/>
      <c r="ED153" s="68"/>
      <c r="EE153" s="68"/>
      <c r="EF153" s="68"/>
      <c r="EG153" s="68"/>
      <c r="EH153" s="68"/>
      <c r="EI153" s="68"/>
      <c r="EJ153" s="68"/>
      <c r="EK153" s="68"/>
      <c r="EL153" s="68"/>
      <c r="EM153" s="68"/>
      <c r="EN153" s="68"/>
      <c r="EO153" s="68"/>
      <c r="EP153" s="68"/>
      <c r="EQ153" s="68"/>
      <c r="ER153" s="68"/>
      <c r="ES153" s="68"/>
      <c r="ET153" s="68"/>
      <c r="EU153" s="68"/>
      <c r="EV153" s="68"/>
      <c r="EW153" s="68"/>
      <c r="EX153" s="68"/>
      <c r="EY153" s="68"/>
      <c r="EZ153" s="68"/>
      <c r="FA153" s="68"/>
      <c r="FB153" s="68"/>
      <c r="FC153" s="68"/>
      <c r="FD153" s="68"/>
      <c r="FE153" s="68"/>
      <c r="FF153" s="68"/>
      <c r="FG153" s="68"/>
      <c r="FH153" s="68"/>
      <c r="FI153" s="68"/>
      <c r="FJ153" s="68"/>
      <c r="FK153" s="68"/>
      <c r="FL153" s="68"/>
      <c r="FM153" s="68"/>
      <c r="FN153" s="68"/>
      <c r="FO153" s="68"/>
      <c r="FP153" s="68"/>
      <c r="FQ153" s="68"/>
      <c r="FR153" s="68"/>
      <c r="FS153" s="68"/>
      <c r="FT153" s="68"/>
      <c r="FU153" s="68"/>
      <c r="FV153" s="68"/>
      <c r="FW153" s="68"/>
      <c r="FX153" s="68"/>
      <c r="FY153" s="68"/>
      <c r="FZ153" s="68"/>
      <c r="GA153" s="68"/>
      <c r="GB153" s="68"/>
      <c r="GC153" s="68"/>
      <c r="GD153" s="68"/>
      <c r="GE153" s="68"/>
      <c r="GF153" s="68"/>
      <c r="GG153" s="68"/>
      <c r="GH153" s="68"/>
      <c r="GI153" s="68"/>
      <c r="GJ153" s="68"/>
      <c r="GK153" s="68"/>
      <c r="GL153" s="68"/>
      <c r="GM153" s="68"/>
      <c r="GN153" s="68"/>
      <c r="GO153" s="68"/>
      <c r="GP153" s="68"/>
      <c r="GQ153" s="68"/>
      <c r="GR153" s="68"/>
      <c r="GS153" s="68"/>
      <c r="GT153" s="68"/>
      <c r="GU153" s="68"/>
      <c r="GV153" s="68"/>
      <c r="GW153" s="68"/>
      <c r="GX153" s="68"/>
      <c r="GY153" s="68"/>
      <c r="GZ153" s="68"/>
      <c r="HA153" s="68"/>
      <c r="HB153" s="68"/>
      <c r="HC153" s="68"/>
      <c r="HD153" s="68"/>
      <c r="HE153" s="68"/>
      <c r="HF153" s="68"/>
      <c r="HG153" s="68"/>
      <c r="HH153" s="68"/>
      <c r="HI153" s="68"/>
      <c r="HJ153" s="68"/>
      <c r="HK153" s="68"/>
      <c r="HL153" s="68"/>
      <c r="HM153" s="68"/>
      <c r="HN153" s="68"/>
      <c r="HO153" s="68"/>
      <c r="HP153" s="68"/>
      <c r="HQ153" s="68"/>
      <c r="HR153" s="68"/>
      <c r="HS153" s="68"/>
      <c r="HT153" s="68"/>
      <c r="HU153" s="68"/>
      <c r="HV153" s="68"/>
      <c r="HW153" s="68"/>
      <c r="HX153" s="68"/>
      <c r="HY153" s="68"/>
      <c r="HZ153" s="68"/>
      <c r="IA153" s="68"/>
      <c r="IB153" s="68"/>
      <c r="IC153" s="68"/>
      <c r="ID153" s="68"/>
      <c r="IE153" s="68"/>
      <c r="IF153" s="68"/>
      <c r="IG153" s="68"/>
      <c r="IH153" s="68"/>
      <c r="II153" s="68"/>
      <c r="IJ153" s="68"/>
      <c r="IK153" s="68"/>
      <c r="IL153" s="68"/>
      <c r="IM153" s="68"/>
      <c r="IN153" s="68"/>
      <c r="IO153" s="68"/>
      <c r="IP153" s="68"/>
      <c r="IQ153" s="68"/>
      <c r="IR153" s="68"/>
      <c r="IS153" s="68"/>
      <c r="IT153" s="68"/>
      <c r="IU153" s="68"/>
      <c r="IV153" s="68"/>
    </row>
    <row r="154" spans="1:256" s="4" customFormat="1" ht="12.95" customHeight="1" x14ac:dyDescent="0.25">
      <c r="A154" s="1" t="s">
        <v>476</v>
      </c>
      <c r="B154" s="2"/>
      <c r="C154" s="3">
        <v>210009682</v>
      </c>
      <c r="D154" s="2" t="s">
        <v>715</v>
      </c>
      <c r="E154" s="3">
        <v>20102487</v>
      </c>
      <c r="F154" s="2"/>
      <c r="G154" s="2" t="s">
        <v>710</v>
      </c>
      <c r="H154" s="2" t="s">
        <v>711</v>
      </c>
      <c r="I154" s="2" t="s">
        <v>712</v>
      </c>
      <c r="J154" s="2" t="s">
        <v>117</v>
      </c>
      <c r="K154" s="1" t="s">
        <v>121</v>
      </c>
      <c r="L154" s="2"/>
      <c r="M154" s="1" t="s">
        <v>120</v>
      </c>
      <c r="N154" s="1" t="s">
        <v>122</v>
      </c>
      <c r="O154" s="2" t="s">
        <v>123</v>
      </c>
      <c r="P154" s="1" t="s">
        <v>118</v>
      </c>
      <c r="Q154" s="2" t="s">
        <v>112</v>
      </c>
      <c r="R154" s="1" t="s">
        <v>122</v>
      </c>
      <c r="S154" s="2" t="s">
        <v>481</v>
      </c>
      <c r="T154" s="2" t="s">
        <v>124</v>
      </c>
      <c r="U154" s="1">
        <v>60</v>
      </c>
      <c r="V154" s="2" t="s">
        <v>125</v>
      </c>
      <c r="W154" s="1"/>
      <c r="X154" s="1"/>
      <c r="Y154" s="1"/>
      <c r="Z154" s="27"/>
      <c r="AA154" s="2">
        <v>90</v>
      </c>
      <c r="AB154" s="2">
        <v>10</v>
      </c>
      <c r="AC154" s="25" t="s">
        <v>128</v>
      </c>
      <c r="AD154" s="2" t="s">
        <v>113</v>
      </c>
      <c r="AE154" s="25">
        <v>193</v>
      </c>
      <c r="AF154" s="10">
        <v>731</v>
      </c>
      <c r="AG154" s="10">
        <f t="shared" ref="AG154" si="126">AF154*AE154</f>
        <v>141083</v>
      </c>
      <c r="AH154" s="10">
        <f t="shared" ref="AH154" si="127">AG154*1.12</f>
        <v>158012.96000000002</v>
      </c>
      <c r="AI154" s="25"/>
      <c r="AJ154" s="10"/>
      <c r="AK154" s="10"/>
      <c r="AL154" s="1" t="s">
        <v>114</v>
      </c>
      <c r="AM154" s="2"/>
      <c r="AN154" s="2"/>
      <c r="AO154" s="2"/>
      <c r="AP154" s="2"/>
      <c r="AQ154" s="2" t="s">
        <v>716</v>
      </c>
      <c r="AR154" s="2"/>
      <c r="AS154" s="2"/>
      <c r="AT154" s="2"/>
      <c r="AU154" s="2"/>
      <c r="AV154" s="2"/>
      <c r="AW154" s="2"/>
      <c r="AX154" s="1" t="s">
        <v>714</v>
      </c>
      <c r="AY154" s="1" t="s">
        <v>121</v>
      </c>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8"/>
      <c r="DE154" s="68"/>
      <c r="DF154" s="68"/>
      <c r="DG154" s="68"/>
      <c r="DH154" s="68"/>
      <c r="DI154" s="68"/>
      <c r="DJ154" s="68"/>
      <c r="DK154" s="68"/>
      <c r="DL154" s="68"/>
      <c r="DM154" s="68"/>
      <c r="DN154" s="68"/>
      <c r="DO154" s="68"/>
      <c r="DP154" s="68"/>
      <c r="DQ154" s="68"/>
      <c r="DR154" s="68"/>
      <c r="DS154" s="68"/>
      <c r="DT154" s="68"/>
      <c r="DU154" s="68"/>
      <c r="DV154" s="68"/>
      <c r="DW154" s="68"/>
      <c r="DX154" s="68"/>
      <c r="DY154" s="68"/>
      <c r="DZ154" s="68"/>
      <c r="EA154" s="68"/>
      <c r="EB154" s="68"/>
      <c r="EC154" s="68"/>
      <c r="ED154" s="68"/>
      <c r="EE154" s="68"/>
      <c r="EF154" s="68"/>
      <c r="EG154" s="68"/>
      <c r="EH154" s="68"/>
      <c r="EI154" s="68"/>
      <c r="EJ154" s="68"/>
      <c r="EK154" s="68"/>
      <c r="EL154" s="68"/>
      <c r="EM154" s="68"/>
      <c r="EN154" s="68"/>
      <c r="EO154" s="68"/>
      <c r="EP154" s="68"/>
      <c r="EQ154" s="68"/>
      <c r="ER154" s="68"/>
      <c r="ES154" s="68"/>
      <c r="ET154" s="68"/>
      <c r="EU154" s="68"/>
      <c r="EV154" s="68"/>
      <c r="EW154" s="68"/>
      <c r="EX154" s="68"/>
      <c r="EY154" s="68"/>
      <c r="EZ154" s="68"/>
      <c r="FA154" s="68"/>
      <c r="FB154" s="68"/>
      <c r="FC154" s="68"/>
      <c r="FD154" s="68"/>
      <c r="FE154" s="68"/>
      <c r="FF154" s="68"/>
      <c r="FG154" s="68"/>
      <c r="FH154" s="68"/>
      <c r="FI154" s="68"/>
      <c r="FJ154" s="68"/>
      <c r="FK154" s="68"/>
      <c r="FL154" s="68"/>
      <c r="FM154" s="68"/>
      <c r="FN154" s="68"/>
      <c r="FO154" s="68"/>
      <c r="FP154" s="68"/>
      <c r="FQ154" s="68"/>
      <c r="FR154" s="68"/>
      <c r="FS154" s="68"/>
      <c r="FT154" s="68"/>
      <c r="FU154" s="68"/>
      <c r="FV154" s="68"/>
      <c r="FW154" s="68"/>
      <c r="FX154" s="68"/>
      <c r="FY154" s="68"/>
      <c r="FZ154" s="68"/>
      <c r="GA154" s="68"/>
      <c r="GB154" s="68"/>
      <c r="GC154" s="68"/>
      <c r="GD154" s="68"/>
      <c r="GE154" s="68"/>
      <c r="GF154" s="68"/>
      <c r="GG154" s="68"/>
      <c r="GH154" s="68"/>
      <c r="GI154" s="68"/>
      <c r="GJ154" s="68"/>
      <c r="GK154" s="68"/>
      <c r="GL154" s="68"/>
      <c r="GM154" s="68"/>
      <c r="GN154" s="68"/>
      <c r="GO154" s="68"/>
      <c r="GP154" s="68"/>
      <c r="GQ154" s="68"/>
      <c r="GR154" s="68"/>
      <c r="GS154" s="68"/>
      <c r="GT154" s="68"/>
      <c r="GU154" s="68"/>
      <c r="GV154" s="68"/>
      <c r="GW154" s="68"/>
      <c r="GX154" s="68"/>
      <c r="GY154" s="68"/>
      <c r="GZ154" s="68"/>
      <c r="HA154" s="68"/>
      <c r="HB154" s="68"/>
      <c r="HC154" s="68"/>
      <c r="HD154" s="68"/>
      <c r="HE154" s="68"/>
      <c r="HF154" s="68"/>
      <c r="HG154" s="68"/>
      <c r="HH154" s="68"/>
      <c r="HI154" s="68"/>
      <c r="HJ154" s="68"/>
      <c r="HK154" s="68"/>
      <c r="HL154" s="68"/>
      <c r="HM154" s="68"/>
      <c r="HN154" s="68"/>
      <c r="HO154" s="68"/>
      <c r="HP154" s="68"/>
      <c r="HQ154" s="68"/>
      <c r="HR154" s="68"/>
      <c r="HS154" s="68"/>
      <c r="HT154" s="68"/>
      <c r="HU154" s="68"/>
      <c r="HV154" s="68"/>
      <c r="HW154" s="68"/>
      <c r="HX154" s="68"/>
      <c r="HY154" s="68"/>
      <c r="HZ154" s="68"/>
      <c r="IA154" s="68"/>
      <c r="IB154" s="68"/>
      <c r="IC154" s="68"/>
      <c r="ID154" s="68"/>
      <c r="IE154" s="68"/>
      <c r="IF154" s="68"/>
      <c r="IG154" s="68"/>
      <c r="IH154" s="68"/>
      <c r="II154" s="68"/>
      <c r="IJ154" s="68"/>
      <c r="IK154" s="68"/>
      <c r="IL154" s="68"/>
      <c r="IM154" s="68"/>
      <c r="IN154" s="68"/>
      <c r="IO154" s="68"/>
      <c r="IP154" s="68"/>
      <c r="IQ154" s="68"/>
      <c r="IR154" s="68"/>
      <c r="IS154" s="68"/>
      <c r="IT154" s="68"/>
      <c r="IU154" s="68"/>
      <c r="IV154" s="68"/>
    </row>
    <row r="155" spans="1:256" s="4" customFormat="1" ht="12.95" customHeight="1" x14ac:dyDescent="0.25">
      <c r="A155" s="1" t="s">
        <v>476</v>
      </c>
      <c r="B155" s="2"/>
      <c r="C155" s="3">
        <v>250000366</v>
      </c>
      <c r="D155" s="2" t="s">
        <v>727</v>
      </c>
      <c r="E155" s="3">
        <v>20101169</v>
      </c>
      <c r="F155" s="2"/>
      <c r="G155" s="2" t="s">
        <v>723</v>
      </c>
      <c r="H155" s="2" t="s">
        <v>724</v>
      </c>
      <c r="I155" s="2" t="s">
        <v>725</v>
      </c>
      <c r="J155" s="2" t="s">
        <v>401</v>
      </c>
      <c r="K155" s="1" t="s">
        <v>121</v>
      </c>
      <c r="L155" s="2"/>
      <c r="M155" s="1" t="s">
        <v>120</v>
      </c>
      <c r="N155" s="1" t="s">
        <v>122</v>
      </c>
      <c r="O155" s="2" t="s">
        <v>123</v>
      </c>
      <c r="P155" s="1" t="s">
        <v>118</v>
      </c>
      <c r="Q155" s="2" t="s">
        <v>112</v>
      </c>
      <c r="R155" s="1" t="s">
        <v>122</v>
      </c>
      <c r="S155" s="2" t="s">
        <v>481</v>
      </c>
      <c r="T155" s="2" t="s">
        <v>124</v>
      </c>
      <c r="U155" s="1">
        <v>60</v>
      </c>
      <c r="V155" s="2" t="s">
        <v>125</v>
      </c>
      <c r="W155" s="1"/>
      <c r="X155" s="1"/>
      <c r="Y155" s="1"/>
      <c r="Z155" s="27"/>
      <c r="AA155" s="2">
        <v>90</v>
      </c>
      <c r="AB155" s="2">
        <v>10</v>
      </c>
      <c r="AC155" s="25" t="s">
        <v>128</v>
      </c>
      <c r="AD155" s="2" t="s">
        <v>113</v>
      </c>
      <c r="AE155" s="25">
        <v>27</v>
      </c>
      <c r="AF155" s="10">
        <v>6849.56</v>
      </c>
      <c r="AG155" s="10">
        <f t="shared" ref="AG155" si="128">AF155*AE155</f>
        <v>184938.12000000002</v>
      </c>
      <c r="AH155" s="10">
        <f t="shared" ref="AH155" si="129">AG155*1.12</f>
        <v>207130.69440000004</v>
      </c>
      <c r="AI155" s="25"/>
      <c r="AJ155" s="10"/>
      <c r="AK155" s="10"/>
      <c r="AL155" s="1" t="s">
        <v>114</v>
      </c>
      <c r="AM155" s="2"/>
      <c r="AN155" s="2"/>
      <c r="AO155" s="2"/>
      <c r="AP155" s="2"/>
      <c r="AQ155" s="2" t="s">
        <v>728</v>
      </c>
      <c r="AR155" s="2"/>
      <c r="AS155" s="2"/>
      <c r="AT155" s="2"/>
      <c r="AU155" s="2"/>
      <c r="AV155" s="2"/>
      <c r="AW155" s="2"/>
      <c r="AX155" s="1" t="s">
        <v>63</v>
      </c>
      <c r="AY155" s="1" t="s">
        <v>121</v>
      </c>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8"/>
      <c r="DE155" s="68"/>
      <c r="DF155" s="68"/>
      <c r="DG155" s="68"/>
      <c r="DH155" s="68"/>
      <c r="DI155" s="68"/>
      <c r="DJ155" s="68"/>
      <c r="DK155" s="68"/>
      <c r="DL155" s="68"/>
      <c r="DM155" s="68"/>
      <c r="DN155" s="68"/>
      <c r="DO155" s="68"/>
      <c r="DP155" s="68"/>
      <c r="DQ155" s="68"/>
      <c r="DR155" s="68"/>
      <c r="DS155" s="68"/>
      <c r="DT155" s="68"/>
      <c r="DU155" s="68"/>
      <c r="DV155" s="68"/>
      <c r="DW155" s="68"/>
      <c r="DX155" s="68"/>
      <c r="DY155" s="68"/>
      <c r="DZ155" s="68"/>
      <c r="EA155" s="68"/>
      <c r="EB155" s="68"/>
      <c r="EC155" s="68"/>
      <c r="ED155" s="68"/>
      <c r="EE155" s="68"/>
      <c r="EF155" s="68"/>
      <c r="EG155" s="68"/>
      <c r="EH155" s="68"/>
      <c r="EI155" s="68"/>
      <c r="EJ155" s="68"/>
      <c r="EK155" s="68"/>
      <c r="EL155" s="68"/>
      <c r="EM155" s="68"/>
      <c r="EN155" s="68"/>
      <c r="EO155" s="68"/>
      <c r="EP155" s="68"/>
      <c r="EQ155" s="68"/>
      <c r="ER155" s="68"/>
      <c r="ES155" s="68"/>
      <c r="ET155" s="68"/>
      <c r="EU155" s="68"/>
      <c r="EV155" s="68"/>
      <c r="EW155" s="68"/>
      <c r="EX155" s="68"/>
      <c r="EY155" s="68"/>
      <c r="EZ155" s="68"/>
      <c r="FA155" s="68"/>
      <c r="FB155" s="68"/>
      <c r="FC155" s="68"/>
      <c r="FD155" s="68"/>
      <c r="FE155" s="68"/>
      <c r="FF155" s="68"/>
      <c r="FG155" s="68"/>
      <c r="FH155" s="68"/>
      <c r="FI155" s="68"/>
      <c r="FJ155" s="68"/>
      <c r="FK155" s="68"/>
      <c r="FL155" s="68"/>
      <c r="FM155" s="68"/>
      <c r="FN155" s="68"/>
      <c r="FO155" s="68"/>
      <c r="FP155" s="68"/>
      <c r="FQ155" s="68"/>
      <c r="FR155" s="68"/>
      <c r="FS155" s="68"/>
      <c r="FT155" s="68"/>
      <c r="FU155" s="68"/>
      <c r="FV155" s="68"/>
      <c r="FW155" s="68"/>
      <c r="FX155" s="68"/>
      <c r="FY155" s="68"/>
      <c r="FZ155" s="68"/>
      <c r="GA155" s="68"/>
      <c r="GB155" s="68"/>
      <c r="GC155" s="68"/>
      <c r="GD155" s="68"/>
      <c r="GE155" s="68"/>
      <c r="GF155" s="68"/>
      <c r="GG155" s="68"/>
      <c r="GH155" s="68"/>
      <c r="GI155" s="68"/>
      <c r="GJ155" s="68"/>
      <c r="GK155" s="68"/>
      <c r="GL155" s="68"/>
      <c r="GM155" s="68"/>
      <c r="GN155" s="68"/>
      <c r="GO155" s="68"/>
      <c r="GP155" s="68"/>
      <c r="GQ155" s="68"/>
      <c r="GR155" s="68"/>
      <c r="GS155" s="68"/>
      <c r="GT155" s="68"/>
      <c r="GU155" s="68"/>
      <c r="GV155" s="68"/>
      <c r="GW155" s="68"/>
      <c r="GX155" s="68"/>
      <c r="GY155" s="68"/>
      <c r="GZ155" s="68"/>
      <c r="HA155" s="68"/>
      <c r="HB155" s="68"/>
      <c r="HC155" s="68"/>
      <c r="HD155" s="68"/>
      <c r="HE155" s="68"/>
      <c r="HF155" s="68"/>
      <c r="HG155" s="68"/>
      <c r="HH155" s="68"/>
      <c r="HI155" s="68"/>
      <c r="HJ155" s="68"/>
      <c r="HK155" s="68"/>
      <c r="HL155" s="68"/>
      <c r="HM155" s="68"/>
      <c r="HN155" s="68"/>
      <c r="HO155" s="68"/>
      <c r="HP155" s="68"/>
      <c r="HQ155" s="68"/>
      <c r="HR155" s="68"/>
      <c r="HS155" s="68"/>
      <c r="HT155" s="68"/>
      <c r="HU155" s="68"/>
      <c r="HV155" s="68"/>
      <c r="HW155" s="68"/>
      <c r="HX155" s="68"/>
      <c r="HY155" s="68"/>
      <c r="HZ155" s="68"/>
      <c r="IA155" s="68"/>
      <c r="IB155" s="68"/>
      <c r="IC155" s="68"/>
      <c r="ID155" s="68"/>
      <c r="IE155" s="68"/>
      <c r="IF155" s="68"/>
      <c r="IG155" s="68"/>
      <c r="IH155" s="68"/>
      <c r="II155" s="68"/>
      <c r="IJ155" s="68"/>
      <c r="IK155" s="68"/>
      <c r="IL155" s="68"/>
      <c r="IM155" s="68"/>
      <c r="IN155" s="68"/>
      <c r="IO155" s="68"/>
      <c r="IP155" s="68"/>
      <c r="IQ155" s="68"/>
      <c r="IR155" s="68"/>
      <c r="IS155" s="68"/>
      <c r="IT155" s="68"/>
      <c r="IU155" s="68"/>
      <c r="IV155" s="68"/>
    </row>
    <row r="156" spans="1:256" s="4" customFormat="1" ht="12.95" customHeight="1" x14ac:dyDescent="0.25">
      <c r="A156" s="1" t="s">
        <v>476</v>
      </c>
      <c r="B156" s="2"/>
      <c r="C156" s="3">
        <v>120000256</v>
      </c>
      <c r="D156" s="2" t="s">
        <v>745</v>
      </c>
      <c r="E156" s="3">
        <v>20102681</v>
      </c>
      <c r="F156" s="2"/>
      <c r="G156" s="2" t="s">
        <v>190</v>
      </c>
      <c r="H156" s="2" t="s">
        <v>746</v>
      </c>
      <c r="I156" s="2" t="s">
        <v>747</v>
      </c>
      <c r="J156" s="2" t="s">
        <v>111</v>
      </c>
      <c r="K156" s="1" t="s">
        <v>748</v>
      </c>
      <c r="L156" s="2" t="s">
        <v>218</v>
      </c>
      <c r="M156" s="1" t="s">
        <v>82</v>
      </c>
      <c r="N156" s="1" t="s">
        <v>122</v>
      </c>
      <c r="O156" s="2" t="s">
        <v>123</v>
      </c>
      <c r="P156" s="1" t="s">
        <v>292</v>
      </c>
      <c r="Q156" s="2" t="s">
        <v>112</v>
      </c>
      <c r="R156" s="1" t="s">
        <v>122</v>
      </c>
      <c r="S156" s="2" t="s">
        <v>481</v>
      </c>
      <c r="T156" s="2" t="s">
        <v>124</v>
      </c>
      <c r="U156" s="1">
        <v>90</v>
      </c>
      <c r="V156" s="2" t="s">
        <v>125</v>
      </c>
      <c r="W156" s="1"/>
      <c r="X156" s="1"/>
      <c r="Y156" s="1"/>
      <c r="Z156" s="27">
        <v>30</v>
      </c>
      <c r="AA156" s="2">
        <v>60</v>
      </c>
      <c r="AB156" s="2">
        <v>10</v>
      </c>
      <c r="AC156" s="25" t="s">
        <v>128</v>
      </c>
      <c r="AD156" s="2" t="s">
        <v>113</v>
      </c>
      <c r="AE156" s="25">
        <v>5</v>
      </c>
      <c r="AF156" s="10">
        <v>213358.66</v>
      </c>
      <c r="AG156" s="10">
        <f t="shared" ref="AG156" si="130">AF156*AE156</f>
        <v>1066793.3</v>
      </c>
      <c r="AH156" s="10">
        <f t="shared" ref="AH156" si="131">AG156*1.12</f>
        <v>1194808.4960000003</v>
      </c>
      <c r="AI156" s="25"/>
      <c r="AJ156" s="10"/>
      <c r="AK156" s="10"/>
      <c r="AL156" s="1" t="s">
        <v>114</v>
      </c>
      <c r="AM156" s="2"/>
      <c r="AN156" s="2"/>
      <c r="AO156" s="2"/>
      <c r="AP156" s="2"/>
      <c r="AQ156" s="2" t="s">
        <v>749</v>
      </c>
      <c r="AR156" s="2"/>
      <c r="AS156" s="2"/>
      <c r="AT156" s="2"/>
      <c r="AU156" s="2"/>
      <c r="AV156" s="2"/>
      <c r="AW156" s="2"/>
      <c r="AX156" s="1" t="s">
        <v>63</v>
      </c>
      <c r="AY156" s="1" t="s">
        <v>121</v>
      </c>
    </row>
    <row r="157" spans="1:256" s="4" customFormat="1" ht="12.95" customHeight="1" x14ac:dyDescent="0.25">
      <c r="A157" s="1" t="s">
        <v>476</v>
      </c>
      <c r="B157" s="2"/>
      <c r="C157" s="3">
        <v>120001691</v>
      </c>
      <c r="D157" s="2" t="s">
        <v>750</v>
      </c>
      <c r="E157" s="3">
        <v>20102682</v>
      </c>
      <c r="F157" s="2"/>
      <c r="G157" s="2" t="s">
        <v>190</v>
      </c>
      <c r="H157" s="2" t="s">
        <v>746</v>
      </c>
      <c r="I157" s="2" t="s">
        <v>747</v>
      </c>
      <c r="J157" s="2" t="s">
        <v>111</v>
      </c>
      <c r="K157" s="1" t="s">
        <v>748</v>
      </c>
      <c r="L157" s="2" t="s">
        <v>218</v>
      </c>
      <c r="M157" s="1" t="s">
        <v>82</v>
      </c>
      <c r="N157" s="1" t="s">
        <v>122</v>
      </c>
      <c r="O157" s="2" t="s">
        <v>123</v>
      </c>
      <c r="P157" s="1" t="s">
        <v>292</v>
      </c>
      <c r="Q157" s="2" t="s">
        <v>112</v>
      </c>
      <c r="R157" s="1" t="s">
        <v>122</v>
      </c>
      <c r="S157" s="2" t="s">
        <v>481</v>
      </c>
      <c r="T157" s="2" t="s">
        <v>124</v>
      </c>
      <c r="U157" s="1">
        <v>90</v>
      </c>
      <c r="V157" s="2" t="s">
        <v>125</v>
      </c>
      <c r="W157" s="1"/>
      <c r="X157" s="1"/>
      <c r="Y157" s="1"/>
      <c r="Z157" s="27">
        <v>30</v>
      </c>
      <c r="AA157" s="2">
        <v>60</v>
      </c>
      <c r="AB157" s="2">
        <v>10</v>
      </c>
      <c r="AC157" s="25" t="s">
        <v>126</v>
      </c>
      <c r="AD157" s="2" t="s">
        <v>113</v>
      </c>
      <c r="AE157" s="25">
        <v>5</v>
      </c>
      <c r="AF157" s="10">
        <v>352485</v>
      </c>
      <c r="AG157" s="10">
        <f t="shared" ref="AG157" si="132">AF157*AE157</f>
        <v>1762425</v>
      </c>
      <c r="AH157" s="10">
        <f t="shared" ref="AH157" si="133">AG157*1.12</f>
        <v>1973916.0000000002</v>
      </c>
      <c r="AI157" s="25"/>
      <c r="AJ157" s="10"/>
      <c r="AK157" s="10"/>
      <c r="AL157" s="1" t="s">
        <v>114</v>
      </c>
      <c r="AM157" s="2"/>
      <c r="AN157" s="2"/>
      <c r="AO157" s="2"/>
      <c r="AP157" s="2"/>
      <c r="AQ157" s="2" t="s">
        <v>751</v>
      </c>
      <c r="AR157" s="2"/>
      <c r="AS157" s="2"/>
      <c r="AT157" s="2"/>
      <c r="AU157" s="2"/>
      <c r="AV157" s="2"/>
      <c r="AW157" s="2"/>
      <c r="AX157" s="1" t="s">
        <v>63</v>
      </c>
      <c r="AY157" s="1" t="s">
        <v>121</v>
      </c>
    </row>
    <row r="158" spans="1:256" s="4" customFormat="1" ht="12.95" customHeight="1" x14ac:dyDescent="0.25">
      <c r="A158" s="1" t="s">
        <v>476</v>
      </c>
      <c r="B158" s="2"/>
      <c r="C158" s="3">
        <v>120002320</v>
      </c>
      <c r="D158" s="2" t="s">
        <v>752</v>
      </c>
      <c r="E158" s="3">
        <v>20102683</v>
      </c>
      <c r="F158" s="2"/>
      <c r="G158" s="2" t="s">
        <v>190</v>
      </c>
      <c r="H158" s="2" t="s">
        <v>746</v>
      </c>
      <c r="I158" s="2" t="s">
        <v>747</v>
      </c>
      <c r="J158" s="2" t="s">
        <v>111</v>
      </c>
      <c r="K158" s="1" t="s">
        <v>748</v>
      </c>
      <c r="L158" s="2" t="s">
        <v>218</v>
      </c>
      <c r="M158" s="1" t="s">
        <v>82</v>
      </c>
      <c r="N158" s="1" t="s">
        <v>122</v>
      </c>
      <c r="O158" s="2" t="s">
        <v>123</v>
      </c>
      <c r="P158" s="1" t="s">
        <v>292</v>
      </c>
      <c r="Q158" s="2" t="s">
        <v>112</v>
      </c>
      <c r="R158" s="1" t="s">
        <v>122</v>
      </c>
      <c r="S158" s="2" t="s">
        <v>481</v>
      </c>
      <c r="T158" s="2" t="s">
        <v>124</v>
      </c>
      <c r="U158" s="1">
        <v>90</v>
      </c>
      <c r="V158" s="2" t="s">
        <v>125</v>
      </c>
      <c r="W158" s="1"/>
      <c r="X158" s="1"/>
      <c r="Y158" s="1"/>
      <c r="Z158" s="27">
        <v>30</v>
      </c>
      <c r="AA158" s="2">
        <v>60</v>
      </c>
      <c r="AB158" s="2">
        <v>10</v>
      </c>
      <c r="AC158" s="25" t="s">
        <v>126</v>
      </c>
      <c r="AD158" s="2" t="s">
        <v>113</v>
      </c>
      <c r="AE158" s="25">
        <v>4</v>
      </c>
      <c r="AF158" s="10">
        <v>850000</v>
      </c>
      <c r="AG158" s="10">
        <f t="shared" ref="AG158" si="134">AF158*AE158</f>
        <v>3400000</v>
      </c>
      <c r="AH158" s="10">
        <f t="shared" ref="AH158" si="135">AG158*1.12</f>
        <v>3808000.0000000005</v>
      </c>
      <c r="AI158" s="25"/>
      <c r="AJ158" s="10"/>
      <c r="AK158" s="10"/>
      <c r="AL158" s="1" t="s">
        <v>114</v>
      </c>
      <c r="AM158" s="2"/>
      <c r="AN158" s="2"/>
      <c r="AO158" s="2"/>
      <c r="AP158" s="2"/>
      <c r="AQ158" s="2" t="s">
        <v>753</v>
      </c>
      <c r="AR158" s="2"/>
      <c r="AS158" s="2"/>
      <c r="AT158" s="2"/>
      <c r="AU158" s="2"/>
      <c r="AV158" s="2"/>
      <c r="AW158" s="2"/>
      <c r="AX158" s="1" t="s">
        <v>63</v>
      </c>
      <c r="AY158" s="1" t="s">
        <v>121</v>
      </c>
    </row>
    <row r="159" spans="1:256" s="4" customFormat="1" ht="12.95" customHeight="1" x14ac:dyDescent="0.25">
      <c r="A159" s="1" t="s">
        <v>476</v>
      </c>
      <c r="B159" s="2"/>
      <c r="C159" s="3">
        <v>120002853</v>
      </c>
      <c r="D159" s="2" t="s">
        <v>754</v>
      </c>
      <c r="E159" s="3">
        <v>20102684</v>
      </c>
      <c r="F159" s="2"/>
      <c r="G159" s="2" t="s">
        <v>190</v>
      </c>
      <c r="H159" s="2" t="s">
        <v>746</v>
      </c>
      <c r="I159" s="2" t="s">
        <v>747</v>
      </c>
      <c r="J159" s="2" t="s">
        <v>111</v>
      </c>
      <c r="K159" s="1" t="s">
        <v>748</v>
      </c>
      <c r="L159" s="2" t="s">
        <v>218</v>
      </c>
      <c r="M159" s="1" t="s">
        <v>82</v>
      </c>
      <c r="N159" s="1" t="s">
        <v>122</v>
      </c>
      <c r="O159" s="2" t="s">
        <v>123</v>
      </c>
      <c r="P159" s="1" t="s">
        <v>292</v>
      </c>
      <c r="Q159" s="2" t="s">
        <v>112</v>
      </c>
      <c r="R159" s="1" t="s">
        <v>122</v>
      </c>
      <c r="S159" s="2" t="s">
        <v>481</v>
      </c>
      <c r="T159" s="2" t="s">
        <v>124</v>
      </c>
      <c r="U159" s="1">
        <v>90</v>
      </c>
      <c r="V159" s="2" t="s">
        <v>125</v>
      </c>
      <c r="W159" s="1"/>
      <c r="X159" s="1"/>
      <c r="Y159" s="1"/>
      <c r="Z159" s="27">
        <v>30</v>
      </c>
      <c r="AA159" s="2">
        <v>60</v>
      </c>
      <c r="AB159" s="2">
        <v>10</v>
      </c>
      <c r="AC159" s="25" t="s">
        <v>126</v>
      </c>
      <c r="AD159" s="2" t="s">
        <v>113</v>
      </c>
      <c r="AE159" s="25">
        <v>2</v>
      </c>
      <c r="AF159" s="10">
        <v>270000</v>
      </c>
      <c r="AG159" s="10">
        <f t="shared" ref="AG159" si="136">AF159*AE159</f>
        <v>540000</v>
      </c>
      <c r="AH159" s="10">
        <f t="shared" ref="AH159" si="137">AG159*1.12</f>
        <v>604800</v>
      </c>
      <c r="AI159" s="25"/>
      <c r="AJ159" s="10"/>
      <c r="AK159" s="10"/>
      <c r="AL159" s="1" t="s">
        <v>114</v>
      </c>
      <c r="AM159" s="2"/>
      <c r="AN159" s="2"/>
      <c r="AO159" s="2"/>
      <c r="AP159" s="2"/>
      <c r="AQ159" s="2" t="s">
        <v>755</v>
      </c>
      <c r="AR159" s="2"/>
      <c r="AS159" s="2"/>
      <c r="AT159" s="2"/>
      <c r="AU159" s="2"/>
      <c r="AV159" s="2"/>
      <c r="AW159" s="2"/>
      <c r="AX159" s="1" t="s">
        <v>63</v>
      </c>
      <c r="AY159" s="1" t="s">
        <v>121</v>
      </c>
    </row>
    <row r="160" spans="1:256" s="4" customFormat="1" ht="12.95" customHeight="1" x14ac:dyDescent="0.25">
      <c r="A160" s="1" t="s">
        <v>476</v>
      </c>
      <c r="B160" s="2"/>
      <c r="C160" s="3">
        <v>120005374</v>
      </c>
      <c r="D160" s="2" t="s">
        <v>756</v>
      </c>
      <c r="E160" s="3">
        <v>20102685</v>
      </c>
      <c r="F160" s="2"/>
      <c r="G160" s="2" t="s">
        <v>190</v>
      </c>
      <c r="H160" s="2" t="s">
        <v>746</v>
      </c>
      <c r="I160" s="2" t="s">
        <v>747</v>
      </c>
      <c r="J160" s="2" t="s">
        <v>111</v>
      </c>
      <c r="K160" s="1" t="s">
        <v>748</v>
      </c>
      <c r="L160" s="2" t="s">
        <v>218</v>
      </c>
      <c r="M160" s="1" t="s">
        <v>82</v>
      </c>
      <c r="N160" s="1" t="s">
        <v>122</v>
      </c>
      <c r="O160" s="2" t="s">
        <v>123</v>
      </c>
      <c r="P160" s="1" t="s">
        <v>292</v>
      </c>
      <c r="Q160" s="2" t="s">
        <v>112</v>
      </c>
      <c r="R160" s="1" t="s">
        <v>122</v>
      </c>
      <c r="S160" s="2" t="s">
        <v>481</v>
      </c>
      <c r="T160" s="2" t="s">
        <v>124</v>
      </c>
      <c r="U160" s="1">
        <v>90</v>
      </c>
      <c r="V160" s="2" t="s">
        <v>125</v>
      </c>
      <c r="W160" s="1"/>
      <c r="X160" s="1"/>
      <c r="Y160" s="1"/>
      <c r="Z160" s="27">
        <v>30</v>
      </c>
      <c r="AA160" s="2">
        <v>60</v>
      </c>
      <c r="AB160" s="2">
        <v>10</v>
      </c>
      <c r="AC160" s="25" t="s">
        <v>128</v>
      </c>
      <c r="AD160" s="2" t="s">
        <v>113</v>
      </c>
      <c r="AE160" s="25">
        <v>4</v>
      </c>
      <c r="AF160" s="10">
        <v>980000</v>
      </c>
      <c r="AG160" s="10">
        <f t="shared" ref="AG160" si="138">AF160*AE160</f>
        <v>3920000</v>
      </c>
      <c r="AH160" s="10">
        <f t="shared" ref="AH160" si="139">AG160*1.12</f>
        <v>4390400</v>
      </c>
      <c r="AI160" s="25"/>
      <c r="AJ160" s="10"/>
      <c r="AK160" s="10"/>
      <c r="AL160" s="1" t="s">
        <v>114</v>
      </c>
      <c r="AM160" s="2"/>
      <c r="AN160" s="2"/>
      <c r="AO160" s="2"/>
      <c r="AP160" s="2"/>
      <c r="AQ160" s="2" t="s">
        <v>757</v>
      </c>
      <c r="AR160" s="2"/>
      <c r="AS160" s="2"/>
      <c r="AT160" s="2"/>
      <c r="AU160" s="2"/>
      <c r="AV160" s="2"/>
      <c r="AW160" s="2"/>
      <c r="AX160" s="1" t="s">
        <v>63</v>
      </c>
      <c r="AY160" s="1" t="s">
        <v>121</v>
      </c>
    </row>
    <row r="161" spans="1:256" s="4" customFormat="1" ht="12.95" customHeight="1" x14ac:dyDescent="0.25">
      <c r="A161" s="1" t="s">
        <v>476</v>
      </c>
      <c r="B161" s="2"/>
      <c r="C161" s="3">
        <v>120006878</v>
      </c>
      <c r="D161" s="2" t="s">
        <v>758</v>
      </c>
      <c r="E161" s="3">
        <v>20102686</v>
      </c>
      <c r="F161" s="2"/>
      <c r="G161" s="2" t="s">
        <v>190</v>
      </c>
      <c r="H161" s="2" t="s">
        <v>746</v>
      </c>
      <c r="I161" s="2" t="s">
        <v>747</v>
      </c>
      <c r="J161" s="2" t="s">
        <v>111</v>
      </c>
      <c r="K161" s="1" t="s">
        <v>748</v>
      </c>
      <c r="L161" s="2" t="s">
        <v>218</v>
      </c>
      <c r="M161" s="1" t="s">
        <v>82</v>
      </c>
      <c r="N161" s="1" t="s">
        <v>122</v>
      </c>
      <c r="O161" s="2" t="s">
        <v>123</v>
      </c>
      <c r="P161" s="1" t="s">
        <v>292</v>
      </c>
      <c r="Q161" s="2" t="s">
        <v>112</v>
      </c>
      <c r="R161" s="1" t="s">
        <v>122</v>
      </c>
      <c r="S161" s="2" t="s">
        <v>481</v>
      </c>
      <c r="T161" s="2" t="s">
        <v>124</v>
      </c>
      <c r="U161" s="1">
        <v>90</v>
      </c>
      <c r="V161" s="2" t="s">
        <v>125</v>
      </c>
      <c r="W161" s="1"/>
      <c r="X161" s="1"/>
      <c r="Y161" s="1"/>
      <c r="Z161" s="27">
        <v>30</v>
      </c>
      <c r="AA161" s="2">
        <v>60</v>
      </c>
      <c r="AB161" s="2">
        <v>10</v>
      </c>
      <c r="AC161" s="25" t="s">
        <v>128</v>
      </c>
      <c r="AD161" s="2" t="s">
        <v>113</v>
      </c>
      <c r="AE161" s="25">
        <v>3</v>
      </c>
      <c r="AF161" s="10">
        <v>1260000</v>
      </c>
      <c r="AG161" s="10">
        <f t="shared" ref="AG161" si="140">AF161*AE161</f>
        <v>3780000</v>
      </c>
      <c r="AH161" s="10">
        <f t="shared" ref="AH161" si="141">AG161*1.12</f>
        <v>4233600</v>
      </c>
      <c r="AI161" s="25"/>
      <c r="AJ161" s="10"/>
      <c r="AK161" s="10"/>
      <c r="AL161" s="1" t="s">
        <v>114</v>
      </c>
      <c r="AM161" s="2"/>
      <c r="AN161" s="2"/>
      <c r="AO161" s="2"/>
      <c r="AP161" s="2"/>
      <c r="AQ161" s="2" t="s">
        <v>759</v>
      </c>
      <c r="AR161" s="2"/>
      <c r="AS161" s="2"/>
      <c r="AT161" s="2"/>
      <c r="AU161" s="2"/>
      <c r="AV161" s="2"/>
      <c r="AW161" s="2"/>
      <c r="AX161" s="1" t="s">
        <v>63</v>
      </c>
      <c r="AY161" s="1" t="s">
        <v>121</v>
      </c>
    </row>
    <row r="162" spans="1:256" s="4" customFormat="1" ht="12.95" customHeight="1" x14ac:dyDescent="0.25">
      <c r="A162" s="1" t="s">
        <v>476</v>
      </c>
      <c r="B162" s="2"/>
      <c r="C162" s="3">
        <v>220033650</v>
      </c>
      <c r="D162" s="2" t="s">
        <v>773</v>
      </c>
      <c r="E162" s="3">
        <v>20102568</v>
      </c>
      <c r="F162" s="2"/>
      <c r="G162" s="2" t="s">
        <v>774</v>
      </c>
      <c r="H162" s="2" t="s">
        <v>775</v>
      </c>
      <c r="I162" s="2" t="s">
        <v>776</v>
      </c>
      <c r="J162" s="2" t="s">
        <v>117</v>
      </c>
      <c r="K162" s="1" t="s">
        <v>121</v>
      </c>
      <c r="L162" s="2" t="s">
        <v>218</v>
      </c>
      <c r="M162" s="1" t="s">
        <v>82</v>
      </c>
      <c r="N162" s="1" t="s">
        <v>122</v>
      </c>
      <c r="O162" s="2" t="s">
        <v>123</v>
      </c>
      <c r="P162" s="1" t="s">
        <v>118</v>
      </c>
      <c r="Q162" s="2" t="s">
        <v>112</v>
      </c>
      <c r="R162" s="1" t="s">
        <v>122</v>
      </c>
      <c r="S162" s="2" t="s">
        <v>481</v>
      </c>
      <c r="T162" s="2" t="s">
        <v>124</v>
      </c>
      <c r="U162" s="1">
        <v>60</v>
      </c>
      <c r="V162" s="2" t="s">
        <v>125</v>
      </c>
      <c r="W162" s="1"/>
      <c r="X162" s="1"/>
      <c r="Y162" s="1"/>
      <c r="Z162" s="27">
        <v>30</v>
      </c>
      <c r="AA162" s="2">
        <v>60</v>
      </c>
      <c r="AB162" s="2">
        <v>10</v>
      </c>
      <c r="AC162" s="25" t="s">
        <v>128</v>
      </c>
      <c r="AD162" s="2" t="s">
        <v>113</v>
      </c>
      <c r="AE162" s="25">
        <v>31</v>
      </c>
      <c r="AF162" s="10">
        <v>186300</v>
      </c>
      <c r="AG162" s="10">
        <f t="shared" ref="AG162" si="142">AF162*AE162</f>
        <v>5775300</v>
      </c>
      <c r="AH162" s="10">
        <f t="shared" ref="AH162" si="143">AG162*1.12</f>
        <v>6468336.0000000009</v>
      </c>
      <c r="AI162" s="25"/>
      <c r="AJ162" s="10"/>
      <c r="AK162" s="10"/>
      <c r="AL162" s="1" t="s">
        <v>114</v>
      </c>
      <c r="AM162" s="2"/>
      <c r="AN162" s="2"/>
      <c r="AO162" s="2"/>
      <c r="AP162" s="2"/>
      <c r="AQ162" s="2" t="s">
        <v>777</v>
      </c>
      <c r="AR162" s="2"/>
      <c r="AS162" s="2"/>
      <c r="AT162" s="2"/>
      <c r="AU162" s="2"/>
      <c r="AV162" s="2"/>
      <c r="AW162" s="2"/>
      <c r="AX162" s="1" t="s">
        <v>624</v>
      </c>
      <c r="AY162" s="1" t="s">
        <v>121</v>
      </c>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c r="CX162" s="68"/>
      <c r="CY162" s="68"/>
      <c r="CZ162" s="68"/>
      <c r="DA162" s="68"/>
      <c r="DB162" s="68"/>
      <c r="DC162" s="68"/>
      <c r="DD162" s="68"/>
      <c r="DE162" s="68"/>
      <c r="DF162" s="68"/>
      <c r="DG162" s="68"/>
      <c r="DH162" s="68"/>
      <c r="DI162" s="68"/>
      <c r="DJ162" s="68"/>
      <c r="DK162" s="68"/>
      <c r="DL162" s="68"/>
      <c r="DM162" s="68"/>
      <c r="DN162" s="68"/>
      <c r="DO162" s="68"/>
      <c r="DP162" s="68"/>
      <c r="DQ162" s="68"/>
      <c r="DR162" s="68"/>
      <c r="DS162" s="68"/>
      <c r="DT162" s="68"/>
      <c r="DU162" s="68"/>
      <c r="DV162" s="68"/>
      <c r="DW162" s="68"/>
      <c r="DX162" s="68"/>
      <c r="DY162" s="68"/>
      <c r="DZ162" s="68"/>
      <c r="EA162" s="68"/>
      <c r="EB162" s="68"/>
      <c r="EC162" s="68"/>
      <c r="ED162" s="68"/>
      <c r="EE162" s="68"/>
      <c r="EF162" s="68"/>
      <c r="EG162" s="68"/>
      <c r="EH162" s="68"/>
      <c r="EI162" s="68"/>
      <c r="EJ162" s="68"/>
      <c r="EK162" s="68"/>
      <c r="EL162" s="68"/>
      <c r="EM162" s="68"/>
      <c r="EN162" s="68"/>
      <c r="EO162" s="68"/>
      <c r="EP162" s="68"/>
      <c r="EQ162" s="68"/>
      <c r="ER162" s="68"/>
      <c r="ES162" s="68"/>
      <c r="ET162" s="68"/>
      <c r="EU162" s="68"/>
      <c r="EV162" s="68"/>
      <c r="EW162" s="68"/>
      <c r="EX162" s="68"/>
      <c r="EY162" s="68"/>
      <c r="EZ162" s="68"/>
      <c r="FA162" s="68"/>
      <c r="FB162" s="68"/>
      <c r="FC162" s="68"/>
      <c r="FD162" s="68"/>
      <c r="FE162" s="68"/>
      <c r="FF162" s="68"/>
      <c r="FG162" s="68"/>
      <c r="FH162" s="68"/>
      <c r="FI162" s="68"/>
      <c r="FJ162" s="68"/>
      <c r="FK162" s="68"/>
      <c r="FL162" s="68"/>
      <c r="FM162" s="68"/>
      <c r="FN162" s="68"/>
      <c r="FO162" s="68"/>
      <c r="FP162" s="68"/>
      <c r="FQ162" s="68"/>
      <c r="FR162" s="68"/>
      <c r="FS162" s="68"/>
      <c r="FT162" s="68"/>
      <c r="FU162" s="68"/>
      <c r="FV162" s="68"/>
      <c r="FW162" s="68"/>
      <c r="FX162" s="68"/>
      <c r="FY162" s="68"/>
      <c r="FZ162" s="68"/>
      <c r="GA162" s="68"/>
      <c r="GB162" s="68"/>
      <c r="GC162" s="68"/>
      <c r="GD162" s="68"/>
      <c r="GE162" s="68"/>
      <c r="GF162" s="68"/>
      <c r="GG162" s="68"/>
      <c r="GH162" s="68"/>
      <c r="GI162" s="68"/>
      <c r="GJ162" s="68"/>
      <c r="GK162" s="68"/>
      <c r="GL162" s="68"/>
      <c r="GM162" s="68"/>
      <c r="GN162" s="68"/>
      <c r="GO162" s="68"/>
      <c r="GP162" s="68"/>
      <c r="GQ162" s="68"/>
      <c r="GR162" s="68"/>
      <c r="GS162" s="68"/>
      <c r="GT162" s="68"/>
      <c r="GU162" s="68"/>
      <c r="GV162" s="68"/>
      <c r="GW162" s="68"/>
      <c r="GX162" s="68"/>
      <c r="GY162" s="68"/>
      <c r="GZ162" s="68"/>
      <c r="HA162" s="68"/>
      <c r="HB162" s="68"/>
      <c r="HC162" s="68"/>
      <c r="HD162" s="68"/>
      <c r="HE162" s="68"/>
      <c r="HF162" s="68"/>
      <c r="HG162" s="68"/>
      <c r="HH162" s="68"/>
      <c r="HI162" s="68"/>
      <c r="HJ162" s="68"/>
      <c r="HK162" s="68"/>
      <c r="HL162" s="68"/>
      <c r="HM162" s="68"/>
      <c r="HN162" s="68"/>
      <c r="HO162" s="68"/>
      <c r="HP162" s="68"/>
      <c r="HQ162" s="68"/>
      <c r="HR162" s="68"/>
      <c r="HS162" s="68"/>
      <c r="HT162" s="68"/>
      <c r="HU162" s="68"/>
      <c r="HV162" s="68"/>
      <c r="HW162" s="68"/>
      <c r="HX162" s="68"/>
      <c r="HY162" s="68"/>
      <c r="HZ162" s="68"/>
      <c r="IA162" s="68"/>
      <c r="IB162" s="68"/>
      <c r="IC162" s="68"/>
      <c r="ID162" s="68"/>
      <c r="IE162" s="68"/>
      <c r="IF162" s="68"/>
      <c r="IG162" s="68"/>
      <c r="IH162" s="68"/>
      <c r="II162" s="68"/>
      <c r="IJ162" s="68"/>
      <c r="IK162" s="68"/>
      <c r="IL162" s="68"/>
      <c r="IM162" s="68"/>
      <c r="IN162" s="68"/>
      <c r="IO162" s="68"/>
      <c r="IP162" s="68"/>
      <c r="IQ162" s="68"/>
      <c r="IR162" s="68"/>
      <c r="IS162" s="68"/>
      <c r="IT162" s="68"/>
      <c r="IU162" s="68"/>
      <c r="IV162" s="68"/>
    </row>
    <row r="163" spans="1:256" s="4" customFormat="1" ht="12.95" customHeight="1" x14ac:dyDescent="0.25">
      <c r="A163" s="1" t="s">
        <v>476</v>
      </c>
      <c r="B163" s="2"/>
      <c r="C163" s="3">
        <v>220001520</v>
      </c>
      <c r="D163" s="2" t="s">
        <v>781</v>
      </c>
      <c r="E163" s="3">
        <v>20101248</v>
      </c>
      <c r="F163" s="2"/>
      <c r="G163" s="2" t="s">
        <v>424</v>
      </c>
      <c r="H163" s="2" t="s">
        <v>425</v>
      </c>
      <c r="I163" s="2" t="s">
        <v>778</v>
      </c>
      <c r="J163" s="2" t="s">
        <v>117</v>
      </c>
      <c r="K163" s="1" t="s">
        <v>121</v>
      </c>
      <c r="L163" s="2"/>
      <c r="M163" s="1" t="s">
        <v>120</v>
      </c>
      <c r="N163" s="1" t="s">
        <v>122</v>
      </c>
      <c r="O163" s="2" t="s">
        <v>123</v>
      </c>
      <c r="P163" s="1" t="s">
        <v>118</v>
      </c>
      <c r="Q163" s="2" t="s">
        <v>112</v>
      </c>
      <c r="R163" s="1" t="s">
        <v>122</v>
      </c>
      <c r="S163" s="2" t="s">
        <v>481</v>
      </c>
      <c r="T163" s="2" t="s">
        <v>124</v>
      </c>
      <c r="U163" s="1">
        <v>60</v>
      </c>
      <c r="V163" s="2" t="s">
        <v>125</v>
      </c>
      <c r="W163" s="1"/>
      <c r="X163" s="1"/>
      <c r="Y163" s="1"/>
      <c r="Z163" s="27"/>
      <c r="AA163" s="2">
        <v>90</v>
      </c>
      <c r="AB163" s="2">
        <v>10</v>
      </c>
      <c r="AC163" s="25" t="s">
        <v>128</v>
      </c>
      <c r="AD163" s="2" t="s">
        <v>113</v>
      </c>
      <c r="AE163" s="25">
        <v>36</v>
      </c>
      <c r="AF163" s="10">
        <v>1265</v>
      </c>
      <c r="AG163" s="10">
        <f t="shared" ref="AG163" si="144">AF163*AE163</f>
        <v>45540</v>
      </c>
      <c r="AH163" s="10">
        <f t="shared" ref="AH163" si="145">AG163*1.12</f>
        <v>51004.800000000003</v>
      </c>
      <c r="AI163" s="25"/>
      <c r="AJ163" s="10"/>
      <c r="AK163" s="10"/>
      <c r="AL163" s="1" t="s">
        <v>114</v>
      </c>
      <c r="AM163" s="2"/>
      <c r="AN163" s="2"/>
      <c r="AO163" s="2"/>
      <c r="AP163" s="2"/>
      <c r="AQ163" s="2" t="s">
        <v>782</v>
      </c>
      <c r="AR163" s="2"/>
      <c r="AS163" s="2"/>
      <c r="AT163" s="2"/>
      <c r="AU163" s="2"/>
      <c r="AV163" s="2"/>
      <c r="AW163" s="2"/>
      <c r="AX163" s="1" t="s">
        <v>63</v>
      </c>
      <c r="AY163" s="1" t="s">
        <v>121</v>
      </c>
    </row>
    <row r="164" spans="1:256" s="4" customFormat="1" ht="12.95" customHeight="1" x14ac:dyDescent="0.25">
      <c r="A164" s="1" t="s">
        <v>476</v>
      </c>
      <c r="B164" s="2"/>
      <c r="C164" s="3">
        <v>220029592</v>
      </c>
      <c r="D164" s="2" t="s">
        <v>805</v>
      </c>
      <c r="E164" s="3">
        <v>20103092</v>
      </c>
      <c r="F164" s="2"/>
      <c r="G164" s="2" t="s">
        <v>478</v>
      </c>
      <c r="H164" s="2" t="s">
        <v>479</v>
      </c>
      <c r="I164" s="2" t="s">
        <v>806</v>
      </c>
      <c r="J164" s="2" t="s">
        <v>117</v>
      </c>
      <c r="K164" s="1" t="s">
        <v>121</v>
      </c>
      <c r="L164" s="2"/>
      <c r="M164" s="1" t="s">
        <v>120</v>
      </c>
      <c r="N164" s="1" t="s">
        <v>122</v>
      </c>
      <c r="O164" s="2" t="s">
        <v>123</v>
      </c>
      <c r="P164" s="1" t="s">
        <v>118</v>
      </c>
      <c r="Q164" s="2" t="s">
        <v>112</v>
      </c>
      <c r="R164" s="1" t="s">
        <v>122</v>
      </c>
      <c r="S164" s="2" t="s">
        <v>481</v>
      </c>
      <c r="T164" s="2" t="s">
        <v>124</v>
      </c>
      <c r="U164" s="1">
        <v>90</v>
      </c>
      <c r="V164" s="2" t="s">
        <v>125</v>
      </c>
      <c r="W164" s="1"/>
      <c r="X164" s="1"/>
      <c r="Y164" s="1"/>
      <c r="Z164" s="27"/>
      <c r="AA164" s="2">
        <v>90</v>
      </c>
      <c r="AB164" s="2">
        <v>10</v>
      </c>
      <c r="AC164" s="25" t="s">
        <v>128</v>
      </c>
      <c r="AD164" s="2" t="s">
        <v>113</v>
      </c>
      <c r="AE164" s="25">
        <v>1</v>
      </c>
      <c r="AF164" s="10">
        <v>22500000</v>
      </c>
      <c r="AG164" s="10">
        <f t="shared" ref="AG164" si="146">AF164*AE164</f>
        <v>22500000</v>
      </c>
      <c r="AH164" s="10">
        <f t="shared" ref="AH164" si="147">AG164*1.12</f>
        <v>25200000.000000004</v>
      </c>
      <c r="AI164" s="25"/>
      <c r="AJ164" s="10"/>
      <c r="AK164" s="10"/>
      <c r="AL164" s="1" t="s">
        <v>114</v>
      </c>
      <c r="AM164" s="2"/>
      <c r="AN164" s="2"/>
      <c r="AO164" s="2"/>
      <c r="AP164" s="2"/>
      <c r="AQ164" s="2" t="s">
        <v>807</v>
      </c>
      <c r="AR164" s="2"/>
      <c r="AS164" s="2"/>
      <c r="AT164" s="2"/>
      <c r="AU164" s="2"/>
      <c r="AV164" s="2"/>
      <c r="AW164" s="2"/>
      <c r="AX164" s="1" t="s">
        <v>63</v>
      </c>
      <c r="AY164" s="1" t="s">
        <v>121</v>
      </c>
      <c r="BA164" s="68"/>
      <c r="BB164" s="68"/>
      <c r="BC164" s="68"/>
      <c r="BD164" s="68"/>
      <c r="BE164" s="68"/>
      <c r="BF164" s="68"/>
      <c r="BG164" s="68"/>
      <c r="BH164" s="68"/>
      <c r="BI164" s="68"/>
      <c r="BJ164" s="68"/>
      <c r="BK164" s="68"/>
      <c r="BL164" s="68"/>
      <c r="BM164" s="68"/>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68"/>
      <c r="CW164" s="68"/>
      <c r="CX164" s="68"/>
      <c r="CY164" s="68"/>
      <c r="CZ164" s="68"/>
      <c r="DA164" s="68"/>
      <c r="DB164" s="68"/>
      <c r="DC164" s="68"/>
      <c r="DD164" s="68"/>
      <c r="DE164" s="68"/>
      <c r="DF164" s="68"/>
      <c r="DG164" s="68"/>
      <c r="DH164" s="68"/>
      <c r="DI164" s="68"/>
      <c r="DJ164" s="68"/>
      <c r="DK164" s="68"/>
      <c r="DL164" s="68"/>
      <c r="DM164" s="68"/>
      <c r="DN164" s="68"/>
      <c r="DO164" s="68"/>
      <c r="DP164" s="68"/>
      <c r="DQ164" s="68"/>
      <c r="DR164" s="68"/>
      <c r="DS164" s="68"/>
      <c r="DT164" s="68"/>
      <c r="DU164" s="68"/>
      <c r="DV164" s="68"/>
      <c r="DW164" s="68"/>
      <c r="DX164" s="68"/>
      <c r="DY164" s="68"/>
      <c r="DZ164" s="68"/>
      <c r="EA164" s="68"/>
      <c r="EB164" s="68"/>
      <c r="EC164" s="68"/>
      <c r="ED164" s="68"/>
      <c r="EE164" s="68"/>
      <c r="EF164" s="68"/>
      <c r="EG164" s="68"/>
      <c r="EH164" s="68"/>
      <c r="EI164" s="68"/>
      <c r="EJ164" s="68"/>
      <c r="EK164" s="68"/>
      <c r="EL164" s="68"/>
      <c r="EM164" s="68"/>
      <c r="EN164" s="68"/>
      <c r="EO164" s="68"/>
      <c r="EP164" s="68"/>
      <c r="EQ164" s="68"/>
      <c r="ER164" s="68"/>
      <c r="ES164" s="68"/>
      <c r="ET164" s="68"/>
      <c r="EU164" s="68"/>
      <c r="EV164" s="68"/>
      <c r="EW164" s="68"/>
      <c r="EX164" s="68"/>
      <c r="EY164" s="68"/>
      <c r="EZ164" s="68"/>
      <c r="FA164" s="68"/>
      <c r="FB164" s="68"/>
      <c r="FC164" s="68"/>
      <c r="FD164" s="68"/>
      <c r="FE164" s="68"/>
      <c r="FF164" s="68"/>
      <c r="FG164" s="68"/>
      <c r="FH164" s="68"/>
      <c r="FI164" s="68"/>
      <c r="FJ164" s="68"/>
      <c r="FK164" s="68"/>
      <c r="FL164" s="68"/>
      <c r="FM164" s="68"/>
      <c r="FN164" s="68"/>
      <c r="FO164" s="68"/>
      <c r="FP164" s="68"/>
      <c r="FQ164" s="68"/>
      <c r="FR164" s="68"/>
      <c r="FS164" s="68"/>
      <c r="FT164" s="68"/>
      <c r="FU164" s="68"/>
      <c r="FV164" s="68"/>
      <c r="FW164" s="68"/>
      <c r="FX164" s="68"/>
      <c r="FY164" s="68"/>
      <c r="FZ164" s="68"/>
      <c r="GA164" s="68"/>
      <c r="GB164" s="68"/>
      <c r="GC164" s="68"/>
      <c r="GD164" s="68"/>
      <c r="GE164" s="68"/>
      <c r="GF164" s="68"/>
      <c r="GG164" s="68"/>
      <c r="GH164" s="68"/>
      <c r="GI164" s="68"/>
      <c r="GJ164" s="68"/>
      <c r="GK164" s="68"/>
      <c r="GL164" s="68"/>
      <c r="GM164" s="68"/>
      <c r="GN164" s="68"/>
      <c r="GO164" s="68"/>
      <c r="GP164" s="68"/>
      <c r="GQ164" s="68"/>
      <c r="GR164" s="68"/>
      <c r="GS164" s="68"/>
      <c r="GT164" s="68"/>
      <c r="GU164" s="68"/>
      <c r="GV164" s="68"/>
      <c r="GW164" s="68"/>
      <c r="GX164" s="68"/>
      <c r="GY164" s="68"/>
      <c r="GZ164" s="68"/>
      <c r="HA164" s="68"/>
      <c r="HB164" s="68"/>
      <c r="HC164" s="68"/>
      <c r="HD164" s="68"/>
      <c r="HE164" s="68"/>
      <c r="HF164" s="68"/>
      <c r="HG164" s="68"/>
      <c r="HH164" s="68"/>
      <c r="HI164" s="68"/>
      <c r="HJ164" s="68"/>
      <c r="HK164" s="68"/>
      <c r="HL164" s="68"/>
      <c r="HM164" s="68"/>
      <c r="HN164" s="68"/>
      <c r="HO164" s="68"/>
      <c r="HP164" s="68"/>
      <c r="HQ164" s="68"/>
      <c r="HR164" s="68"/>
      <c r="HS164" s="68"/>
      <c r="HT164" s="68"/>
      <c r="HU164" s="68"/>
      <c r="HV164" s="68"/>
      <c r="HW164" s="68"/>
      <c r="HX164" s="68"/>
      <c r="HY164" s="68"/>
      <c r="HZ164" s="68"/>
      <c r="IA164" s="68"/>
      <c r="IB164" s="68"/>
      <c r="IC164" s="68"/>
      <c r="ID164" s="68"/>
      <c r="IE164" s="68"/>
      <c r="IF164" s="68"/>
      <c r="IG164" s="68"/>
      <c r="IH164" s="68"/>
      <c r="II164" s="68"/>
      <c r="IJ164" s="68"/>
      <c r="IK164" s="68"/>
      <c r="IL164" s="68"/>
      <c r="IM164" s="68"/>
      <c r="IN164" s="68"/>
      <c r="IO164" s="68"/>
      <c r="IP164" s="68"/>
      <c r="IQ164" s="68"/>
      <c r="IR164" s="68"/>
      <c r="IS164" s="68"/>
      <c r="IT164" s="68"/>
      <c r="IU164" s="68"/>
      <c r="IV164" s="68"/>
    </row>
    <row r="165" spans="1:256" s="4" customFormat="1" ht="12.95" customHeight="1" x14ac:dyDescent="0.25">
      <c r="A165" s="1" t="s">
        <v>476</v>
      </c>
      <c r="B165" s="2"/>
      <c r="C165" s="3">
        <v>210021936</v>
      </c>
      <c r="D165" s="2" t="s">
        <v>827</v>
      </c>
      <c r="E165" s="3">
        <v>20101285</v>
      </c>
      <c r="F165" s="2"/>
      <c r="G165" s="2" t="s">
        <v>828</v>
      </c>
      <c r="H165" s="2" t="s">
        <v>829</v>
      </c>
      <c r="I165" s="2" t="s">
        <v>830</v>
      </c>
      <c r="J165" s="2" t="s">
        <v>401</v>
      </c>
      <c r="K165" s="1" t="s">
        <v>121</v>
      </c>
      <c r="L165" s="2"/>
      <c r="M165" s="1" t="s">
        <v>120</v>
      </c>
      <c r="N165" s="1" t="s">
        <v>122</v>
      </c>
      <c r="O165" s="2" t="s">
        <v>123</v>
      </c>
      <c r="P165" s="1" t="s">
        <v>118</v>
      </c>
      <c r="Q165" s="2" t="s">
        <v>112</v>
      </c>
      <c r="R165" s="1" t="s">
        <v>122</v>
      </c>
      <c r="S165" s="2" t="s">
        <v>481</v>
      </c>
      <c r="T165" s="2" t="s">
        <v>124</v>
      </c>
      <c r="U165" s="1">
        <v>60</v>
      </c>
      <c r="V165" s="2" t="s">
        <v>125</v>
      </c>
      <c r="W165" s="1"/>
      <c r="X165" s="1"/>
      <c r="Y165" s="1"/>
      <c r="Z165" s="27"/>
      <c r="AA165" s="2">
        <v>90</v>
      </c>
      <c r="AB165" s="2">
        <v>10</v>
      </c>
      <c r="AC165" s="25" t="s">
        <v>128</v>
      </c>
      <c r="AD165" s="2" t="s">
        <v>113</v>
      </c>
      <c r="AE165" s="25">
        <v>8</v>
      </c>
      <c r="AF165" s="10">
        <v>241450</v>
      </c>
      <c r="AG165" s="10">
        <f t="shared" ref="AG165:AG203" si="148">AF165*AE165</f>
        <v>1931600</v>
      </c>
      <c r="AH165" s="10">
        <f t="shared" ref="AH165:AH203" si="149">AG165*1.12</f>
        <v>2163392</v>
      </c>
      <c r="AI165" s="25"/>
      <c r="AJ165" s="10"/>
      <c r="AK165" s="10"/>
      <c r="AL165" s="1" t="s">
        <v>114</v>
      </c>
      <c r="AM165" s="2"/>
      <c r="AN165" s="2"/>
      <c r="AO165" s="2"/>
      <c r="AP165" s="2"/>
      <c r="AQ165" s="2" t="s">
        <v>831</v>
      </c>
      <c r="AR165" s="2"/>
      <c r="AS165" s="2"/>
      <c r="AT165" s="2"/>
      <c r="AU165" s="2"/>
      <c r="AV165" s="2"/>
      <c r="AW165" s="2"/>
      <c r="AX165" s="1" t="s">
        <v>63</v>
      </c>
      <c r="AY165" s="1" t="s">
        <v>121</v>
      </c>
    </row>
    <row r="166" spans="1:256" s="4" customFormat="1" ht="12.95" customHeight="1" x14ac:dyDescent="0.25">
      <c r="A166" s="1" t="s">
        <v>476</v>
      </c>
      <c r="B166" s="2"/>
      <c r="C166" s="3">
        <v>270006242</v>
      </c>
      <c r="D166" s="2" t="s">
        <v>832</v>
      </c>
      <c r="E166" s="3">
        <v>20102910</v>
      </c>
      <c r="F166" s="2"/>
      <c r="G166" s="2" t="s">
        <v>207</v>
      </c>
      <c r="H166" s="2" t="s">
        <v>833</v>
      </c>
      <c r="I166" s="2" t="s">
        <v>834</v>
      </c>
      <c r="J166" s="2" t="s">
        <v>401</v>
      </c>
      <c r="K166" s="1" t="s">
        <v>121</v>
      </c>
      <c r="L166" s="2"/>
      <c r="M166" s="1" t="s">
        <v>120</v>
      </c>
      <c r="N166" s="1" t="s">
        <v>122</v>
      </c>
      <c r="O166" s="2" t="s">
        <v>123</v>
      </c>
      <c r="P166" s="1" t="s">
        <v>118</v>
      </c>
      <c r="Q166" s="2" t="s">
        <v>112</v>
      </c>
      <c r="R166" s="1" t="s">
        <v>122</v>
      </c>
      <c r="S166" s="2" t="s">
        <v>481</v>
      </c>
      <c r="T166" s="2" t="s">
        <v>124</v>
      </c>
      <c r="U166" s="1">
        <v>60</v>
      </c>
      <c r="V166" s="2" t="s">
        <v>125</v>
      </c>
      <c r="W166" s="1"/>
      <c r="X166" s="1"/>
      <c r="Y166" s="1"/>
      <c r="Z166" s="27"/>
      <c r="AA166" s="2">
        <v>90</v>
      </c>
      <c r="AB166" s="2">
        <v>10</v>
      </c>
      <c r="AC166" s="25" t="s">
        <v>128</v>
      </c>
      <c r="AD166" s="2" t="s">
        <v>113</v>
      </c>
      <c r="AE166" s="25">
        <v>22</v>
      </c>
      <c r="AF166" s="10">
        <v>26950</v>
      </c>
      <c r="AG166" s="10">
        <f t="shared" si="148"/>
        <v>592900</v>
      </c>
      <c r="AH166" s="10">
        <f t="shared" si="149"/>
        <v>664048.00000000012</v>
      </c>
      <c r="AI166" s="25"/>
      <c r="AJ166" s="10"/>
      <c r="AK166" s="10"/>
      <c r="AL166" s="1" t="s">
        <v>114</v>
      </c>
      <c r="AM166" s="2"/>
      <c r="AN166" s="2"/>
      <c r="AO166" s="2"/>
      <c r="AP166" s="2"/>
      <c r="AQ166" s="2" t="s">
        <v>835</v>
      </c>
      <c r="AR166" s="2"/>
      <c r="AS166" s="2"/>
      <c r="AT166" s="2"/>
      <c r="AU166" s="2"/>
      <c r="AV166" s="2"/>
      <c r="AW166" s="2"/>
      <c r="AX166" s="1" t="s">
        <v>63</v>
      </c>
      <c r="AY166" s="1" t="s">
        <v>121</v>
      </c>
    </row>
    <row r="167" spans="1:256" s="4" customFormat="1" ht="12.95" customHeight="1" x14ac:dyDescent="0.25">
      <c r="A167" s="1" t="s">
        <v>476</v>
      </c>
      <c r="B167" s="2"/>
      <c r="C167" s="3">
        <v>250002283</v>
      </c>
      <c r="D167" s="2" t="s">
        <v>836</v>
      </c>
      <c r="E167" s="3">
        <v>20102911</v>
      </c>
      <c r="F167" s="2"/>
      <c r="G167" s="2" t="s">
        <v>837</v>
      </c>
      <c r="H167" s="2" t="s">
        <v>838</v>
      </c>
      <c r="I167" s="2" t="s">
        <v>839</v>
      </c>
      <c r="J167" s="2" t="s">
        <v>401</v>
      </c>
      <c r="K167" s="1" t="s">
        <v>121</v>
      </c>
      <c r="L167" s="2"/>
      <c r="M167" s="1" t="s">
        <v>120</v>
      </c>
      <c r="N167" s="1" t="s">
        <v>122</v>
      </c>
      <c r="O167" s="2" t="s">
        <v>123</v>
      </c>
      <c r="P167" s="1" t="s">
        <v>118</v>
      </c>
      <c r="Q167" s="2" t="s">
        <v>112</v>
      </c>
      <c r="R167" s="1" t="s">
        <v>122</v>
      </c>
      <c r="S167" s="2" t="s">
        <v>481</v>
      </c>
      <c r="T167" s="2" t="s">
        <v>124</v>
      </c>
      <c r="U167" s="1">
        <v>60</v>
      </c>
      <c r="V167" s="2" t="s">
        <v>125</v>
      </c>
      <c r="W167" s="1"/>
      <c r="X167" s="1"/>
      <c r="Y167" s="1"/>
      <c r="Z167" s="27"/>
      <c r="AA167" s="2">
        <v>90</v>
      </c>
      <c r="AB167" s="2">
        <v>10</v>
      </c>
      <c r="AC167" s="25" t="s">
        <v>128</v>
      </c>
      <c r="AD167" s="2" t="s">
        <v>113</v>
      </c>
      <c r="AE167" s="25">
        <v>30</v>
      </c>
      <c r="AF167" s="10">
        <v>28875</v>
      </c>
      <c r="AG167" s="10">
        <f t="shared" si="148"/>
        <v>866250</v>
      </c>
      <c r="AH167" s="10">
        <f t="shared" si="149"/>
        <v>970200.00000000012</v>
      </c>
      <c r="AI167" s="25"/>
      <c r="AJ167" s="10"/>
      <c r="AK167" s="10"/>
      <c r="AL167" s="1" t="s">
        <v>114</v>
      </c>
      <c r="AM167" s="2"/>
      <c r="AN167" s="2"/>
      <c r="AO167" s="2"/>
      <c r="AP167" s="2"/>
      <c r="AQ167" s="2" t="s">
        <v>840</v>
      </c>
      <c r="AR167" s="2"/>
      <c r="AS167" s="2"/>
      <c r="AT167" s="2"/>
      <c r="AU167" s="2"/>
      <c r="AV167" s="2"/>
      <c r="AW167" s="2"/>
      <c r="AX167" s="1" t="s">
        <v>63</v>
      </c>
      <c r="AY167" s="1" t="s">
        <v>121</v>
      </c>
    </row>
    <row r="168" spans="1:256" s="4" customFormat="1" ht="12.95" customHeight="1" x14ac:dyDescent="0.25">
      <c r="A168" s="1" t="s">
        <v>476</v>
      </c>
      <c r="B168" s="2"/>
      <c r="C168" s="3">
        <v>250003385</v>
      </c>
      <c r="D168" s="2" t="s">
        <v>841</v>
      </c>
      <c r="E168" s="3">
        <v>20102912</v>
      </c>
      <c r="F168" s="2"/>
      <c r="G168" s="2" t="s">
        <v>837</v>
      </c>
      <c r="H168" s="2" t="s">
        <v>838</v>
      </c>
      <c r="I168" s="2" t="s">
        <v>839</v>
      </c>
      <c r="J168" s="2" t="s">
        <v>401</v>
      </c>
      <c r="K168" s="1" t="s">
        <v>121</v>
      </c>
      <c r="L168" s="2"/>
      <c r="M168" s="1" t="s">
        <v>120</v>
      </c>
      <c r="N168" s="1" t="s">
        <v>122</v>
      </c>
      <c r="O168" s="2" t="s">
        <v>123</v>
      </c>
      <c r="P168" s="1" t="s">
        <v>118</v>
      </c>
      <c r="Q168" s="2" t="s">
        <v>112</v>
      </c>
      <c r="R168" s="1" t="s">
        <v>122</v>
      </c>
      <c r="S168" s="2" t="s">
        <v>481</v>
      </c>
      <c r="T168" s="2" t="s">
        <v>124</v>
      </c>
      <c r="U168" s="1">
        <v>60</v>
      </c>
      <c r="V168" s="2" t="s">
        <v>125</v>
      </c>
      <c r="W168" s="1"/>
      <c r="X168" s="1"/>
      <c r="Y168" s="1"/>
      <c r="Z168" s="27"/>
      <c r="AA168" s="2">
        <v>90</v>
      </c>
      <c r="AB168" s="2">
        <v>10</v>
      </c>
      <c r="AC168" s="25" t="s">
        <v>128</v>
      </c>
      <c r="AD168" s="2" t="s">
        <v>113</v>
      </c>
      <c r="AE168" s="25">
        <v>15</v>
      </c>
      <c r="AF168" s="10">
        <v>20183.099999999999</v>
      </c>
      <c r="AG168" s="10">
        <f t="shared" si="148"/>
        <v>302746.5</v>
      </c>
      <c r="AH168" s="10">
        <f t="shared" si="149"/>
        <v>339076.08</v>
      </c>
      <c r="AI168" s="25"/>
      <c r="AJ168" s="10"/>
      <c r="AK168" s="10"/>
      <c r="AL168" s="1" t="s">
        <v>114</v>
      </c>
      <c r="AM168" s="2"/>
      <c r="AN168" s="2"/>
      <c r="AO168" s="2"/>
      <c r="AP168" s="2"/>
      <c r="AQ168" s="2" t="s">
        <v>842</v>
      </c>
      <c r="AR168" s="2"/>
      <c r="AS168" s="2"/>
      <c r="AT168" s="2"/>
      <c r="AU168" s="2"/>
      <c r="AV168" s="2"/>
      <c r="AW168" s="2"/>
      <c r="AX168" s="1" t="s">
        <v>63</v>
      </c>
      <c r="AY168" s="1" t="s">
        <v>121</v>
      </c>
    </row>
    <row r="169" spans="1:256" s="4" customFormat="1" ht="12.95" customHeight="1" x14ac:dyDescent="0.25">
      <c r="A169" s="1" t="s">
        <v>476</v>
      </c>
      <c r="B169" s="2"/>
      <c r="C169" s="3">
        <v>210030304</v>
      </c>
      <c r="D169" s="2" t="s">
        <v>849</v>
      </c>
      <c r="E169" s="3">
        <v>20101307</v>
      </c>
      <c r="F169" s="2"/>
      <c r="G169" s="2" t="s">
        <v>850</v>
      </c>
      <c r="H169" s="2" t="s">
        <v>851</v>
      </c>
      <c r="I169" s="2" t="s">
        <v>852</v>
      </c>
      <c r="J169" s="2" t="s">
        <v>401</v>
      </c>
      <c r="K169" s="1" t="s">
        <v>121</v>
      </c>
      <c r="L169" s="2"/>
      <c r="M169" s="1" t="s">
        <v>120</v>
      </c>
      <c r="N169" s="1" t="s">
        <v>122</v>
      </c>
      <c r="O169" s="2" t="s">
        <v>123</v>
      </c>
      <c r="P169" s="1" t="s">
        <v>118</v>
      </c>
      <c r="Q169" s="2" t="s">
        <v>112</v>
      </c>
      <c r="R169" s="1" t="s">
        <v>122</v>
      </c>
      <c r="S169" s="2" t="s">
        <v>481</v>
      </c>
      <c r="T169" s="2" t="s">
        <v>124</v>
      </c>
      <c r="U169" s="1">
        <v>60</v>
      </c>
      <c r="V169" s="2" t="s">
        <v>125</v>
      </c>
      <c r="W169" s="1"/>
      <c r="X169" s="1"/>
      <c r="Y169" s="1"/>
      <c r="Z169" s="27"/>
      <c r="AA169" s="2">
        <v>90</v>
      </c>
      <c r="AB169" s="2">
        <v>10</v>
      </c>
      <c r="AC169" s="25" t="s">
        <v>464</v>
      </c>
      <c r="AD169" s="2" t="s">
        <v>113</v>
      </c>
      <c r="AE169" s="25">
        <v>2</v>
      </c>
      <c r="AF169" s="10">
        <v>263769</v>
      </c>
      <c r="AG169" s="10">
        <f t="shared" si="148"/>
        <v>527538</v>
      </c>
      <c r="AH169" s="10">
        <f t="shared" si="149"/>
        <v>590842.56000000006</v>
      </c>
      <c r="AI169" s="25"/>
      <c r="AJ169" s="10"/>
      <c r="AK169" s="10"/>
      <c r="AL169" s="1" t="s">
        <v>114</v>
      </c>
      <c r="AM169" s="2"/>
      <c r="AN169" s="2"/>
      <c r="AO169" s="2"/>
      <c r="AP169" s="2"/>
      <c r="AQ169" s="2" t="s">
        <v>853</v>
      </c>
      <c r="AR169" s="2"/>
      <c r="AS169" s="2"/>
      <c r="AT169" s="2"/>
      <c r="AU169" s="2"/>
      <c r="AV169" s="2"/>
      <c r="AW169" s="2"/>
      <c r="AX169" s="1" t="s">
        <v>854</v>
      </c>
      <c r="AY169" s="1" t="s">
        <v>121</v>
      </c>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68"/>
      <c r="BY169" s="68"/>
      <c r="BZ169" s="68"/>
      <c r="CA169" s="68"/>
      <c r="CB169" s="68"/>
      <c r="CC169" s="68"/>
      <c r="CD169" s="68"/>
      <c r="CE169" s="68"/>
      <c r="CF169" s="68"/>
      <c r="CG169" s="68"/>
      <c r="CH169" s="68"/>
      <c r="CI169" s="68"/>
      <c r="CJ169" s="68"/>
      <c r="CK169" s="68"/>
      <c r="CL169" s="68"/>
      <c r="CM169" s="68"/>
      <c r="CN169" s="68"/>
      <c r="CO169" s="68"/>
      <c r="CP169" s="68"/>
      <c r="CQ169" s="68"/>
      <c r="CR169" s="68"/>
      <c r="CS169" s="68"/>
      <c r="CT169" s="68"/>
      <c r="CU169" s="68"/>
      <c r="CV169" s="68"/>
      <c r="CW169" s="68"/>
      <c r="CX169" s="68"/>
      <c r="CY169" s="68"/>
      <c r="CZ169" s="68"/>
      <c r="DA169" s="68"/>
      <c r="DB169" s="68"/>
      <c r="DC169" s="68"/>
      <c r="DD169" s="68"/>
      <c r="DE169" s="68"/>
      <c r="DF169" s="68"/>
      <c r="DG169" s="68"/>
      <c r="DH169" s="68"/>
      <c r="DI169" s="68"/>
      <c r="DJ169" s="68"/>
      <c r="DK169" s="68"/>
      <c r="DL169" s="68"/>
      <c r="DM169" s="68"/>
      <c r="DN169" s="68"/>
      <c r="DO169" s="68"/>
      <c r="DP169" s="68"/>
      <c r="DQ169" s="68"/>
      <c r="DR169" s="68"/>
      <c r="DS169" s="68"/>
      <c r="DT169" s="68"/>
      <c r="DU169" s="68"/>
      <c r="DV169" s="68"/>
      <c r="DW169" s="68"/>
      <c r="DX169" s="68"/>
      <c r="DY169" s="68"/>
      <c r="DZ169" s="68"/>
      <c r="EA169" s="68"/>
      <c r="EB169" s="68"/>
      <c r="EC169" s="68"/>
      <c r="ED169" s="68"/>
      <c r="EE169" s="68"/>
      <c r="EF169" s="68"/>
      <c r="EG169" s="68"/>
      <c r="EH169" s="68"/>
      <c r="EI169" s="68"/>
      <c r="EJ169" s="68"/>
      <c r="EK169" s="68"/>
      <c r="EL169" s="68"/>
      <c r="EM169" s="68"/>
      <c r="EN169" s="68"/>
      <c r="EO169" s="68"/>
      <c r="EP169" s="68"/>
      <c r="EQ169" s="68"/>
      <c r="ER169" s="68"/>
      <c r="ES169" s="68"/>
      <c r="ET169" s="68"/>
      <c r="EU169" s="68"/>
      <c r="EV169" s="68"/>
      <c r="EW169" s="68"/>
      <c r="EX169" s="68"/>
      <c r="EY169" s="68"/>
      <c r="EZ169" s="68"/>
      <c r="FA169" s="68"/>
      <c r="FB169" s="68"/>
      <c r="FC169" s="68"/>
      <c r="FD169" s="68"/>
      <c r="FE169" s="68"/>
      <c r="FF169" s="68"/>
      <c r="FG169" s="68"/>
      <c r="FH169" s="68"/>
      <c r="FI169" s="68"/>
      <c r="FJ169" s="68"/>
      <c r="FK169" s="68"/>
      <c r="FL169" s="68"/>
      <c r="FM169" s="68"/>
      <c r="FN169" s="68"/>
      <c r="FO169" s="68"/>
      <c r="FP169" s="68"/>
      <c r="FQ169" s="68"/>
      <c r="FR169" s="68"/>
      <c r="FS169" s="68"/>
      <c r="FT169" s="68"/>
      <c r="FU169" s="68"/>
      <c r="FV169" s="68"/>
      <c r="FW169" s="68"/>
      <c r="FX169" s="68"/>
      <c r="FY169" s="68"/>
      <c r="FZ169" s="68"/>
      <c r="GA169" s="68"/>
      <c r="GB169" s="68"/>
      <c r="GC169" s="68"/>
      <c r="GD169" s="68"/>
      <c r="GE169" s="68"/>
      <c r="GF169" s="68"/>
      <c r="GG169" s="68"/>
      <c r="GH169" s="68"/>
      <c r="GI169" s="68"/>
      <c r="GJ169" s="68"/>
      <c r="GK169" s="68"/>
      <c r="GL169" s="68"/>
      <c r="GM169" s="68"/>
      <c r="GN169" s="68"/>
      <c r="GO169" s="68"/>
      <c r="GP169" s="68"/>
      <c r="GQ169" s="68"/>
      <c r="GR169" s="68"/>
      <c r="GS169" s="68"/>
      <c r="GT169" s="68"/>
      <c r="GU169" s="68"/>
      <c r="GV169" s="68"/>
      <c r="GW169" s="68"/>
      <c r="GX169" s="68"/>
      <c r="GY169" s="68"/>
      <c r="GZ169" s="68"/>
      <c r="HA169" s="68"/>
      <c r="HB169" s="68"/>
      <c r="HC169" s="68"/>
      <c r="HD169" s="68"/>
      <c r="HE169" s="68"/>
      <c r="HF169" s="68"/>
      <c r="HG169" s="68"/>
      <c r="HH169" s="68"/>
      <c r="HI169" s="68"/>
      <c r="HJ169" s="68"/>
      <c r="HK169" s="68"/>
      <c r="HL169" s="68"/>
      <c r="HM169" s="68"/>
      <c r="HN169" s="68"/>
      <c r="HO169" s="68"/>
      <c r="HP169" s="68"/>
      <c r="HQ169" s="68"/>
      <c r="HR169" s="68"/>
      <c r="HS169" s="68"/>
      <c r="HT169" s="68"/>
      <c r="HU169" s="68"/>
      <c r="HV169" s="68"/>
      <c r="HW169" s="68"/>
      <c r="HX169" s="68"/>
      <c r="HY169" s="68"/>
      <c r="HZ169" s="68"/>
      <c r="IA169" s="68"/>
      <c r="IB169" s="68"/>
      <c r="IC169" s="68"/>
      <c r="ID169" s="68"/>
      <c r="IE169" s="68"/>
      <c r="IF169" s="68"/>
      <c r="IG169" s="68"/>
      <c r="IH169" s="68"/>
      <c r="II169" s="68"/>
      <c r="IJ169" s="68"/>
      <c r="IK169" s="68"/>
      <c r="IL169" s="68"/>
      <c r="IM169" s="68"/>
      <c r="IN169" s="68"/>
      <c r="IO169" s="68"/>
      <c r="IP169" s="68"/>
      <c r="IQ169" s="68"/>
      <c r="IR169" s="68"/>
      <c r="IS169" s="68"/>
      <c r="IT169" s="68"/>
      <c r="IU169" s="68"/>
      <c r="IV169" s="68"/>
    </row>
    <row r="170" spans="1:256" s="4" customFormat="1" ht="12.95" customHeight="1" x14ac:dyDescent="0.25">
      <c r="A170" s="20" t="s">
        <v>476</v>
      </c>
      <c r="B170" s="2"/>
      <c r="C170" s="26">
        <v>210023459</v>
      </c>
      <c r="D170" s="31" t="s">
        <v>858</v>
      </c>
      <c r="E170" s="26">
        <v>20102920</v>
      </c>
      <c r="F170" s="31"/>
      <c r="G170" s="31" t="s">
        <v>175</v>
      </c>
      <c r="H170" s="31" t="s">
        <v>521</v>
      </c>
      <c r="I170" s="31" t="s">
        <v>522</v>
      </c>
      <c r="J170" s="31" t="s">
        <v>401</v>
      </c>
      <c r="K170" s="20" t="s">
        <v>121</v>
      </c>
      <c r="L170" s="31" t="s">
        <v>218</v>
      </c>
      <c r="M170" s="20" t="s">
        <v>82</v>
      </c>
      <c r="N170" s="20" t="s">
        <v>122</v>
      </c>
      <c r="O170" s="31" t="s">
        <v>123</v>
      </c>
      <c r="P170" s="20" t="s">
        <v>118</v>
      </c>
      <c r="Q170" s="31" t="s">
        <v>112</v>
      </c>
      <c r="R170" s="20" t="s">
        <v>122</v>
      </c>
      <c r="S170" s="31" t="s">
        <v>481</v>
      </c>
      <c r="T170" s="31" t="s">
        <v>124</v>
      </c>
      <c r="U170" s="20">
        <v>60</v>
      </c>
      <c r="V170" s="31" t="s">
        <v>125</v>
      </c>
      <c r="W170" s="20"/>
      <c r="X170" s="20"/>
      <c r="Y170" s="20"/>
      <c r="Z170" s="32">
        <v>30</v>
      </c>
      <c r="AA170" s="31">
        <v>60</v>
      </c>
      <c r="AB170" s="31">
        <v>10</v>
      </c>
      <c r="AC170" s="33" t="s">
        <v>128</v>
      </c>
      <c r="AD170" s="31" t="s">
        <v>113</v>
      </c>
      <c r="AE170" s="33">
        <v>3070</v>
      </c>
      <c r="AF170" s="8">
        <v>1598.25</v>
      </c>
      <c r="AG170" s="10">
        <f t="shared" si="148"/>
        <v>4906627.5</v>
      </c>
      <c r="AH170" s="10">
        <f t="shared" si="149"/>
        <v>5495422.8000000007</v>
      </c>
      <c r="AI170" s="25"/>
      <c r="AJ170" s="10"/>
      <c r="AK170" s="8"/>
      <c r="AL170" s="20" t="s">
        <v>114</v>
      </c>
      <c r="AM170" s="31"/>
      <c r="AN170" s="31"/>
      <c r="AO170" s="31"/>
      <c r="AP170" s="31"/>
      <c r="AQ170" s="31" t="s">
        <v>859</v>
      </c>
      <c r="AR170" s="31"/>
      <c r="AS170" s="31"/>
      <c r="AT170" s="31"/>
      <c r="AU170" s="31"/>
      <c r="AV170" s="31"/>
      <c r="AW170" s="31"/>
      <c r="AX170" s="20" t="s">
        <v>860</v>
      </c>
      <c r="AY170" s="20" t="s">
        <v>121</v>
      </c>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c r="FO170" s="67"/>
      <c r="FP170" s="67"/>
      <c r="FQ170" s="67"/>
      <c r="FR170" s="67"/>
      <c r="FS170" s="67"/>
      <c r="FT170" s="67"/>
      <c r="FU170" s="67"/>
      <c r="FV170" s="67"/>
      <c r="FW170" s="67"/>
      <c r="FX170" s="67"/>
      <c r="FY170" s="67"/>
      <c r="FZ170" s="67"/>
      <c r="GA170" s="67"/>
      <c r="GB170" s="67"/>
      <c r="GC170" s="67"/>
      <c r="GD170" s="67"/>
      <c r="GE170" s="67"/>
      <c r="GF170" s="67"/>
      <c r="GG170" s="67"/>
      <c r="GH170" s="67"/>
      <c r="GI170" s="67"/>
      <c r="GJ170" s="67"/>
      <c r="GK170" s="67"/>
      <c r="GL170" s="67"/>
      <c r="GM170" s="67"/>
      <c r="GN170" s="67"/>
      <c r="GO170" s="67"/>
      <c r="GP170" s="67"/>
      <c r="GQ170" s="67"/>
      <c r="GR170" s="67"/>
      <c r="GS170" s="67"/>
      <c r="GT170" s="67"/>
      <c r="GU170" s="67"/>
      <c r="GV170" s="67"/>
      <c r="GW170" s="67"/>
      <c r="GX170" s="67"/>
      <c r="GY170" s="67"/>
      <c r="GZ170" s="67"/>
      <c r="HA170" s="67"/>
      <c r="HB170" s="67"/>
      <c r="HC170" s="67"/>
      <c r="HD170" s="67"/>
      <c r="HE170" s="67"/>
      <c r="HF170" s="67"/>
      <c r="HG170" s="67"/>
      <c r="HH170" s="67"/>
      <c r="HI170" s="67"/>
      <c r="HJ170" s="67"/>
      <c r="HK170" s="67"/>
      <c r="HL170" s="67"/>
      <c r="HM170" s="67"/>
      <c r="HN170" s="67"/>
      <c r="HO170" s="67"/>
      <c r="HP170" s="67"/>
      <c r="HQ170" s="67"/>
      <c r="HR170" s="67"/>
      <c r="HS170" s="67"/>
      <c r="HT170" s="67"/>
      <c r="HU170" s="67"/>
      <c r="HV170" s="67"/>
      <c r="HW170" s="67"/>
      <c r="HX170" s="67"/>
      <c r="HY170" s="67"/>
      <c r="HZ170" s="67"/>
      <c r="IA170" s="67"/>
      <c r="IB170" s="67"/>
      <c r="IC170" s="67"/>
      <c r="ID170" s="67"/>
      <c r="IE170" s="67"/>
      <c r="IF170" s="67"/>
      <c r="IG170" s="67"/>
      <c r="IH170" s="67"/>
      <c r="II170" s="67"/>
      <c r="IJ170" s="67"/>
      <c r="IK170" s="67"/>
      <c r="IL170" s="67"/>
      <c r="IM170" s="67"/>
      <c r="IN170" s="67"/>
      <c r="IO170" s="67"/>
      <c r="IP170" s="67"/>
      <c r="IQ170" s="67"/>
      <c r="IR170" s="67"/>
      <c r="IS170" s="67"/>
      <c r="IT170" s="67"/>
      <c r="IU170" s="67"/>
      <c r="IV170" s="67"/>
    </row>
    <row r="171" spans="1:256" s="4" customFormat="1" ht="12.95" customHeight="1" x14ac:dyDescent="0.25">
      <c r="A171" s="1" t="s">
        <v>476</v>
      </c>
      <c r="B171" s="2"/>
      <c r="C171" s="3">
        <v>250003656</v>
      </c>
      <c r="D171" s="2" t="s">
        <v>861</v>
      </c>
      <c r="E171" s="3">
        <v>20102924</v>
      </c>
      <c r="F171" s="2"/>
      <c r="G171" s="2" t="s">
        <v>862</v>
      </c>
      <c r="H171" s="2" t="s">
        <v>863</v>
      </c>
      <c r="I171" s="2" t="s">
        <v>864</v>
      </c>
      <c r="J171" s="2" t="s">
        <v>401</v>
      </c>
      <c r="K171" s="1" t="s">
        <v>121</v>
      </c>
      <c r="L171" s="2"/>
      <c r="M171" s="1" t="s">
        <v>120</v>
      </c>
      <c r="N171" s="1" t="s">
        <v>122</v>
      </c>
      <c r="O171" s="2" t="s">
        <v>123</v>
      </c>
      <c r="P171" s="1" t="s">
        <v>118</v>
      </c>
      <c r="Q171" s="2" t="s">
        <v>112</v>
      </c>
      <c r="R171" s="1" t="s">
        <v>122</v>
      </c>
      <c r="S171" s="2" t="s">
        <v>481</v>
      </c>
      <c r="T171" s="2" t="s">
        <v>124</v>
      </c>
      <c r="U171" s="1">
        <v>60</v>
      </c>
      <c r="V171" s="2" t="s">
        <v>125</v>
      </c>
      <c r="W171" s="1"/>
      <c r="X171" s="1"/>
      <c r="Y171" s="1"/>
      <c r="Z171" s="27"/>
      <c r="AA171" s="2">
        <v>90</v>
      </c>
      <c r="AB171" s="2">
        <v>10</v>
      </c>
      <c r="AC171" s="25" t="s">
        <v>128</v>
      </c>
      <c r="AD171" s="2" t="s">
        <v>113</v>
      </c>
      <c r="AE171" s="25">
        <v>64</v>
      </c>
      <c r="AF171" s="10">
        <v>5977.13</v>
      </c>
      <c r="AG171" s="10">
        <f t="shared" si="148"/>
        <v>382536.32</v>
      </c>
      <c r="AH171" s="10">
        <f t="shared" si="149"/>
        <v>428440.67840000003</v>
      </c>
      <c r="AI171" s="25"/>
      <c r="AJ171" s="10"/>
      <c r="AK171" s="10"/>
      <c r="AL171" s="1" t="s">
        <v>114</v>
      </c>
      <c r="AM171" s="2"/>
      <c r="AN171" s="2"/>
      <c r="AO171" s="2"/>
      <c r="AP171" s="2"/>
      <c r="AQ171" s="2" t="s">
        <v>865</v>
      </c>
      <c r="AR171" s="2"/>
      <c r="AS171" s="2"/>
      <c r="AT171" s="2"/>
      <c r="AU171" s="2"/>
      <c r="AV171" s="2"/>
      <c r="AW171" s="2"/>
      <c r="AX171" s="1" t="s">
        <v>63</v>
      </c>
      <c r="AY171" s="1" t="s">
        <v>121</v>
      </c>
    </row>
    <row r="172" spans="1:256" s="4" customFormat="1" ht="12.95" customHeight="1" x14ac:dyDescent="0.25">
      <c r="A172" s="1" t="s">
        <v>476</v>
      </c>
      <c r="B172" s="2"/>
      <c r="C172" s="3">
        <v>250004105</v>
      </c>
      <c r="D172" s="2" t="s">
        <v>866</v>
      </c>
      <c r="E172" s="3">
        <v>20102927</v>
      </c>
      <c r="F172" s="2"/>
      <c r="G172" s="2" t="s">
        <v>867</v>
      </c>
      <c r="H172" s="2" t="s">
        <v>868</v>
      </c>
      <c r="I172" s="2" t="s">
        <v>869</v>
      </c>
      <c r="J172" s="2" t="s">
        <v>401</v>
      </c>
      <c r="K172" s="1" t="s">
        <v>121</v>
      </c>
      <c r="L172" s="2"/>
      <c r="M172" s="1" t="s">
        <v>120</v>
      </c>
      <c r="N172" s="1" t="s">
        <v>122</v>
      </c>
      <c r="O172" s="2" t="s">
        <v>123</v>
      </c>
      <c r="P172" s="1" t="s">
        <v>118</v>
      </c>
      <c r="Q172" s="2" t="s">
        <v>112</v>
      </c>
      <c r="R172" s="1" t="s">
        <v>122</v>
      </c>
      <c r="S172" s="2" t="s">
        <v>481</v>
      </c>
      <c r="T172" s="2" t="s">
        <v>124</v>
      </c>
      <c r="U172" s="1">
        <v>60</v>
      </c>
      <c r="V172" s="2" t="s">
        <v>125</v>
      </c>
      <c r="W172" s="1"/>
      <c r="X172" s="1"/>
      <c r="Y172" s="1"/>
      <c r="Z172" s="27"/>
      <c r="AA172" s="2">
        <v>90</v>
      </c>
      <c r="AB172" s="2">
        <v>10</v>
      </c>
      <c r="AC172" s="25" t="s">
        <v>128</v>
      </c>
      <c r="AD172" s="2" t="s">
        <v>113</v>
      </c>
      <c r="AE172" s="25">
        <v>24</v>
      </c>
      <c r="AF172" s="10">
        <v>14835.45</v>
      </c>
      <c r="AG172" s="10">
        <f t="shared" si="148"/>
        <v>356050.80000000005</v>
      </c>
      <c r="AH172" s="10">
        <f t="shared" si="149"/>
        <v>398776.89600000007</v>
      </c>
      <c r="AI172" s="25"/>
      <c r="AJ172" s="10"/>
      <c r="AK172" s="10"/>
      <c r="AL172" s="1" t="s">
        <v>114</v>
      </c>
      <c r="AM172" s="2"/>
      <c r="AN172" s="2"/>
      <c r="AO172" s="2"/>
      <c r="AP172" s="2"/>
      <c r="AQ172" s="2" t="s">
        <v>870</v>
      </c>
      <c r="AR172" s="2"/>
      <c r="AS172" s="2"/>
      <c r="AT172" s="2"/>
      <c r="AU172" s="2"/>
      <c r="AV172" s="2"/>
      <c r="AW172" s="2"/>
      <c r="AX172" s="1" t="s">
        <v>63</v>
      </c>
      <c r="AY172" s="1" t="s">
        <v>121</v>
      </c>
    </row>
    <row r="173" spans="1:256" s="4" customFormat="1" ht="12.95" customHeight="1" x14ac:dyDescent="0.25">
      <c r="A173" s="1" t="s">
        <v>129</v>
      </c>
      <c r="B173" s="2"/>
      <c r="C173" s="3">
        <v>270006214</v>
      </c>
      <c r="D173" s="2" t="s">
        <v>874</v>
      </c>
      <c r="E173" s="3">
        <v>20102738</v>
      </c>
      <c r="F173" s="2"/>
      <c r="G173" s="2" t="s">
        <v>155</v>
      </c>
      <c r="H173" s="2" t="s">
        <v>875</v>
      </c>
      <c r="I173" s="2" t="s">
        <v>876</v>
      </c>
      <c r="J173" s="2" t="s">
        <v>111</v>
      </c>
      <c r="K173" s="1" t="s">
        <v>268</v>
      </c>
      <c r="L173" s="2" t="s">
        <v>218</v>
      </c>
      <c r="M173" s="1" t="s">
        <v>82</v>
      </c>
      <c r="N173" s="1" t="s">
        <v>122</v>
      </c>
      <c r="O173" s="2" t="s">
        <v>123</v>
      </c>
      <c r="P173" s="1" t="s">
        <v>292</v>
      </c>
      <c r="Q173" s="2" t="s">
        <v>112</v>
      </c>
      <c r="R173" s="1" t="s">
        <v>122</v>
      </c>
      <c r="S173" s="2" t="s">
        <v>127</v>
      </c>
      <c r="T173" s="2" t="s">
        <v>124</v>
      </c>
      <c r="U173" s="1">
        <v>60</v>
      </c>
      <c r="V173" s="2" t="s">
        <v>125</v>
      </c>
      <c r="W173" s="1"/>
      <c r="X173" s="1"/>
      <c r="Y173" s="1"/>
      <c r="Z173" s="27">
        <v>30</v>
      </c>
      <c r="AA173" s="2">
        <v>60</v>
      </c>
      <c r="AB173" s="2">
        <v>10</v>
      </c>
      <c r="AC173" s="25" t="s">
        <v>128</v>
      </c>
      <c r="AD173" s="2" t="s">
        <v>113</v>
      </c>
      <c r="AE173" s="25">
        <v>4075</v>
      </c>
      <c r="AF173" s="10">
        <v>2775</v>
      </c>
      <c r="AG173" s="10">
        <f t="shared" si="148"/>
        <v>11308125</v>
      </c>
      <c r="AH173" s="10">
        <f t="shared" si="149"/>
        <v>12665100.000000002</v>
      </c>
      <c r="AI173" s="25"/>
      <c r="AJ173" s="10"/>
      <c r="AK173" s="10"/>
      <c r="AL173" s="1" t="s">
        <v>114</v>
      </c>
      <c r="AM173" s="2"/>
      <c r="AN173" s="2"/>
      <c r="AO173" s="2"/>
      <c r="AP173" s="2"/>
      <c r="AQ173" s="2" t="s">
        <v>877</v>
      </c>
      <c r="AR173" s="2"/>
      <c r="AS173" s="2"/>
      <c r="AT173" s="2"/>
      <c r="AU173" s="2"/>
      <c r="AV173" s="2"/>
      <c r="AW173" s="2"/>
      <c r="AX173" s="1" t="s">
        <v>661</v>
      </c>
      <c r="AY173" s="1" t="s">
        <v>121</v>
      </c>
    </row>
    <row r="174" spans="1:256" s="4" customFormat="1" ht="12.95" customHeight="1" x14ac:dyDescent="0.25">
      <c r="A174" s="1" t="s">
        <v>129</v>
      </c>
      <c r="B174" s="2"/>
      <c r="C174" s="3">
        <v>270007402</v>
      </c>
      <c r="D174" s="2" t="s">
        <v>878</v>
      </c>
      <c r="E174" s="3">
        <v>20102778</v>
      </c>
      <c r="F174" s="2"/>
      <c r="G174" s="2" t="s">
        <v>143</v>
      </c>
      <c r="H174" s="2" t="s">
        <v>879</v>
      </c>
      <c r="I174" s="2" t="s">
        <v>880</v>
      </c>
      <c r="J174" s="2" t="s">
        <v>111</v>
      </c>
      <c r="K174" s="1" t="s">
        <v>268</v>
      </c>
      <c r="L174" s="2" t="s">
        <v>218</v>
      </c>
      <c r="M174" s="1" t="s">
        <v>82</v>
      </c>
      <c r="N174" s="1" t="s">
        <v>122</v>
      </c>
      <c r="O174" s="2" t="s">
        <v>123</v>
      </c>
      <c r="P174" s="1" t="s">
        <v>292</v>
      </c>
      <c r="Q174" s="2" t="s">
        <v>112</v>
      </c>
      <c r="R174" s="1" t="s">
        <v>122</v>
      </c>
      <c r="S174" s="2" t="s">
        <v>127</v>
      </c>
      <c r="T174" s="2" t="s">
        <v>124</v>
      </c>
      <c r="U174" s="1">
        <v>60</v>
      </c>
      <c r="V174" s="2" t="s">
        <v>125</v>
      </c>
      <c r="W174" s="1"/>
      <c r="X174" s="1"/>
      <c r="Y174" s="1"/>
      <c r="Z174" s="27">
        <v>30</v>
      </c>
      <c r="AA174" s="2">
        <v>60</v>
      </c>
      <c r="AB174" s="2">
        <v>10</v>
      </c>
      <c r="AC174" s="25" t="s">
        <v>126</v>
      </c>
      <c r="AD174" s="2" t="s">
        <v>113</v>
      </c>
      <c r="AE174" s="25">
        <v>194</v>
      </c>
      <c r="AF174" s="10">
        <v>100170</v>
      </c>
      <c r="AG174" s="10">
        <f t="shared" si="148"/>
        <v>19432980</v>
      </c>
      <c r="AH174" s="10">
        <f t="shared" si="149"/>
        <v>21764937.600000001</v>
      </c>
      <c r="AI174" s="25"/>
      <c r="AJ174" s="10"/>
      <c r="AK174" s="10"/>
      <c r="AL174" s="1" t="s">
        <v>114</v>
      </c>
      <c r="AM174" s="2"/>
      <c r="AN174" s="2"/>
      <c r="AO174" s="2"/>
      <c r="AP174" s="2"/>
      <c r="AQ174" s="2" t="s">
        <v>881</v>
      </c>
      <c r="AR174" s="2"/>
      <c r="AS174" s="2"/>
      <c r="AT174" s="2"/>
      <c r="AU174" s="2"/>
      <c r="AV174" s="2"/>
      <c r="AW174" s="2"/>
      <c r="AX174" s="1" t="s">
        <v>661</v>
      </c>
      <c r="AY174" s="1" t="s">
        <v>121</v>
      </c>
    </row>
    <row r="175" spans="1:256" s="4" customFormat="1" ht="12.95" customHeight="1" x14ac:dyDescent="0.25">
      <c r="A175" s="1" t="s">
        <v>129</v>
      </c>
      <c r="B175" s="2"/>
      <c r="C175" s="3">
        <v>270009608</v>
      </c>
      <c r="D175" s="2" t="s">
        <v>882</v>
      </c>
      <c r="E175" s="3">
        <v>20102779</v>
      </c>
      <c r="F175" s="2"/>
      <c r="G175" s="2" t="s">
        <v>143</v>
      </c>
      <c r="H175" s="2" t="s">
        <v>879</v>
      </c>
      <c r="I175" s="2" t="s">
        <v>880</v>
      </c>
      <c r="J175" s="2" t="s">
        <v>111</v>
      </c>
      <c r="K175" s="1" t="s">
        <v>268</v>
      </c>
      <c r="L175" s="2" t="s">
        <v>218</v>
      </c>
      <c r="M175" s="1" t="s">
        <v>82</v>
      </c>
      <c r="N175" s="1" t="s">
        <v>122</v>
      </c>
      <c r="O175" s="2" t="s">
        <v>123</v>
      </c>
      <c r="P175" s="1" t="s">
        <v>292</v>
      </c>
      <c r="Q175" s="2" t="s">
        <v>112</v>
      </c>
      <c r="R175" s="1" t="s">
        <v>122</v>
      </c>
      <c r="S175" s="2" t="s">
        <v>127</v>
      </c>
      <c r="T175" s="2" t="s">
        <v>124</v>
      </c>
      <c r="U175" s="1">
        <v>60</v>
      </c>
      <c r="V175" s="2" t="s">
        <v>125</v>
      </c>
      <c r="W175" s="1"/>
      <c r="X175" s="1"/>
      <c r="Y175" s="1"/>
      <c r="Z175" s="27">
        <v>30</v>
      </c>
      <c r="AA175" s="2">
        <v>60</v>
      </c>
      <c r="AB175" s="2">
        <v>10</v>
      </c>
      <c r="AC175" s="25" t="s">
        <v>126</v>
      </c>
      <c r="AD175" s="2" t="s">
        <v>113</v>
      </c>
      <c r="AE175" s="25">
        <v>9</v>
      </c>
      <c r="AF175" s="10">
        <v>100170</v>
      </c>
      <c r="AG175" s="10">
        <f t="shared" si="148"/>
        <v>901530</v>
      </c>
      <c r="AH175" s="10">
        <f t="shared" si="149"/>
        <v>1009713.6000000001</v>
      </c>
      <c r="AI175" s="25"/>
      <c r="AJ175" s="10"/>
      <c r="AK175" s="10"/>
      <c r="AL175" s="1" t="s">
        <v>114</v>
      </c>
      <c r="AM175" s="2"/>
      <c r="AN175" s="2"/>
      <c r="AO175" s="2"/>
      <c r="AP175" s="2"/>
      <c r="AQ175" s="2" t="s">
        <v>883</v>
      </c>
      <c r="AR175" s="2"/>
      <c r="AS175" s="2"/>
      <c r="AT175" s="2"/>
      <c r="AU175" s="2"/>
      <c r="AV175" s="2"/>
      <c r="AW175" s="2"/>
      <c r="AX175" s="1" t="s">
        <v>63</v>
      </c>
      <c r="AY175" s="1" t="s">
        <v>121</v>
      </c>
    </row>
    <row r="176" spans="1:256" s="4" customFormat="1" ht="12.95" customHeight="1" x14ac:dyDescent="0.25">
      <c r="A176" s="1" t="s">
        <v>129</v>
      </c>
      <c r="B176" s="2"/>
      <c r="C176" s="3">
        <v>270007375</v>
      </c>
      <c r="D176" s="2" t="s">
        <v>884</v>
      </c>
      <c r="E176" s="3">
        <v>20102782</v>
      </c>
      <c r="F176" s="2"/>
      <c r="G176" s="2" t="s">
        <v>154</v>
      </c>
      <c r="H176" s="2" t="s">
        <v>879</v>
      </c>
      <c r="I176" s="2" t="s">
        <v>885</v>
      </c>
      <c r="J176" s="2" t="s">
        <v>111</v>
      </c>
      <c r="K176" s="1" t="s">
        <v>268</v>
      </c>
      <c r="L176" s="2" t="s">
        <v>218</v>
      </c>
      <c r="M176" s="1" t="s">
        <v>82</v>
      </c>
      <c r="N176" s="1" t="s">
        <v>122</v>
      </c>
      <c r="O176" s="2" t="s">
        <v>123</v>
      </c>
      <c r="P176" s="1" t="s">
        <v>292</v>
      </c>
      <c r="Q176" s="2" t="s">
        <v>112</v>
      </c>
      <c r="R176" s="1" t="s">
        <v>122</v>
      </c>
      <c r="S176" s="2" t="s">
        <v>127</v>
      </c>
      <c r="T176" s="2" t="s">
        <v>124</v>
      </c>
      <c r="U176" s="1">
        <v>60</v>
      </c>
      <c r="V176" s="2" t="s">
        <v>125</v>
      </c>
      <c r="W176" s="1"/>
      <c r="X176" s="1"/>
      <c r="Y176" s="1"/>
      <c r="Z176" s="27">
        <v>30</v>
      </c>
      <c r="AA176" s="2">
        <v>60</v>
      </c>
      <c r="AB176" s="2">
        <v>10</v>
      </c>
      <c r="AC176" s="25" t="s">
        <v>126</v>
      </c>
      <c r="AD176" s="2" t="s">
        <v>113</v>
      </c>
      <c r="AE176" s="25">
        <v>183</v>
      </c>
      <c r="AF176" s="10">
        <v>100170</v>
      </c>
      <c r="AG176" s="10">
        <f t="shared" si="148"/>
        <v>18331110</v>
      </c>
      <c r="AH176" s="10">
        <f t="shared" si="149"/>
        <v>20530843.200000003</v>
      </c>
      <c r="AI176" s="25"/>
      <c r="AJ176" s="10"/>
      <c r="AK176" s="10"/>
      <c r="AL176" s="1" t="s">
        <v>114</v>
      </c>
      <c r="AM176" s="2"/>
      <c r="AN176" s="2"/>
      <c r="AO176" s="2"/>
      <c r="AP176" s="2"/>
      <c r="AQ176" s="2" t="s">
        <v>886</v>
      </c>
      <c r="AR176" s="2"/>
      <c r="AS176" s="2"/>
      <c r="AT176" s="2"/>
      <c r="AU176" s="2"/>
      <c r="AV176" s="2"/>
      <c r="AW176" s="2"/>
      <c r="AX176" s="1" t="s">
        <v>63</v>
      </c>
      <c r="AY176" s="1" t="s">
        <v>121</v>
      </c>
    </row>
    <row r="177" spans="1:256" s="4" customFormat="1" ht="12.95" customHeight="1" x14ac:dyDescent="0.25">
      <c r="A177" s="1" t="s">
        <v>129</v>
      </c>
      <c r="B177" s="2"/>
      <c r="C177" s="3">
        <v>270009609</v>
      </c>
      <c r="D177" s="2" t="s">
        <v>887</v>
      </c>
      <c r="E177" s="3">
        <v>20102783</v>
      </c>
      <c r="F177" s="2"/>
      <c r="G177" s="2" t="s">
        <v>154</v>
      </c>
      <c r="H177" s="2" t="s">
        <v>879</v>
      </c>
      <c r="I177" s="2" t="s">
        <v>885</v>
      </c>
      <c r="J177" s="2" t="s">
        <v>111</v>
      </c>
      <c r="K177" s="1" t="s">
        <v>268</v>
      </c>
      <c r="L177" s="2" t="s">
        <v>218</v>
      </c>
      <c r="M177" s="1" t="s">
        <v>82</v>
      </c>
      <c r="N177" s="1" t="s">
        <v>122</v>
      </c>
      <c r="O177" s="2" t="s">
        <v>123</v>
      </c>
      <c r="P177" s="1" t="s">
        <v>292</v>
      </c>
      <c r="Q177" s="2" t="s">
        <v>112</v>
      </c>
      <c r="R177" s="1" t="s">
        <v>122</v>
      </c>
      <c r="S177" s="2" t="s">
        <v>127</v>
      </c>
      <c r="T177" s="2" t="s">
        <v>124</v>
      </c>
      <c r="U177" s="1">
        <v>60</v>
      </c>
      <c r="V177" s="2" t="s">
        <v>125</v>
      </c>
      <c r="W177" s="1"/>
      <c r="X177" s="1"/>
      <c r="Y177" s="1"/>
      <c r="Z177" s="27">
        <v>30</v>
      </c>
      <c r="AA177" s="2">
        <v>60</v>
      </c>
      <c r="AB177" s="2">
        <v>10</v>
      </c>
      <c r="AC177" s="25" t="s">
        <v>126</v>
      </c>
      <c r="AD177" s="2" t="s">
        <v>113</v>
      </c>
      <c r="AE177" s="25">
        <v>8</v>
      </c>
      <c r="AF177" s="10">
        <v>100170</v>
      </c>
      <c r="AG177" s="10">
        <f t="shared" si="148"/>
        <v>801360</v>
      </c>
      <c r="AH177" s="10">
        <f t="shared" si="149"/>
        <v>897523.20000000007</v>
      </c>
      <c r="AI177" s="25"/>
      <c r="AJ177" s="10"/>
      <c r="AK177" s="10"/>
      <c r="AL177" s="1" t="s">
        <v>114</v>
      </c>
      <c r="AM177" s="2"/>
      <c r="AN177" s="2"/>
      <c r="AO177" s="2"/>
      <c r="AP177" s="2"/>
      <c r="AQ177" s="2" t="s">
        <v>888</v>
      </c>
      <c r="AR177" s="2"/>
      <c r="AS177" s="2"/>
      <c r="AT177" s="2"/>
      <c r="AU177" s="2"/>
      <c r="AV177" s="2"/>
      <c r="AW177" s="2"/>
      <c r="AX177" s="1" t="s">
        <v>63</v>
      </c>
      <c r="AY177" s="1" t="s">
        <v>121</v>
      </c>
    </row>
    <row r="178" spans="1:256" s="4" customFormat="1" ht="12.95" customHeight="1" x14ac:dyDescent="0.25">
      <c r="A178" s="1" t="s">
        <v>129</v>
      </c>
      <c r="B178" s="2"/>
      <c r="C178" s="3">
        <v>270003455</v>
      </c>
      <c r="D178" s="2" t="s">
        <v>889</v>
      </c>
      <c r="E178" s="3">
        <v>20103169</v>
      </c>
      <c r="F178" s="2"/>
      <c r="G178" s="2" t="s">
        <v>890</v>
      </c>
      <c r="H178" s="2" t="s">
        <v>891</v>
      </c>
      <c r="I178" s="2" t="s">
        <v>892</v>
      </c>
      <c r="J178" s="2" t="s">
        <v>401</v>
      </c>
      <c r="K178" s="1" t="s">
        <v>121</v>
      </c>
      <c r="L178" s="2"/>
      <c r="M178" s="1" t="s">
        <v>120</v>
      </c>
      <c r="N178" s="1" t="s">
        <v>122</v>
      </c>
      <c r="O178" s="2" t="s">
        <v>123</v>
      </c>
      <c r="P178" s="1" t="s">
        <v>118</v>
      </c>
      <c r="Q178" s="2" t="s">
        <v>112</v>
      </c>
      <c r="R178" s="1" t="s">
        <v>122</v>
      </c>
      <c r="S178" s="2" t="s">
        <v>127</v>
      </c>
      <c r="T178" s="2" t="s">
        <v>124</v>
      </c>
      <c r="U178" s="1">
        <v>60</v>
      </c>
      <c r="V178" s="2" t="s">
        <v>125</v>
      </c>
      <c r="W178" s="1"/>
      <c r="X178" s="1"/>
      <c r="Y178" s="1"/>
      <c r="Z178" s="27"/>
      <c r="AA178" s="2">
        <v>90</v>
      </c>
      <c r="AB178" s="2">
        <v>10</v>
      </c>
      <c r="AC178" s="25" t="s">
        <v>128</v>
      </c>
      <c r="AD178" s="2" t="s">
        <v>113</v>
      </c>
      <c r="AE178" s="25">
        <v>71</v>
      </c>
      <c r="AF178" s="10">
        <v>29000</v>
      </c>
      <c r="AG178" s="10">
        <f t="shared" si="148"/>
        <v>2059000</v>
      </c>
      <c r="AH178" s="10">
        <f t="shared" si="149"/>
        <v>2306080</v>
      </c>
      <c r="AI178" s="25"/>
      <c r="AJ178" s="10"/>
      <c r="AK178" s="10"/>
      <c r="AL178" s="1" t="s">
        <v>114</v>
      </c>
      <c r="AM178" s="2"/>
      <c r="AN178" s="2"/>
      <c r="AO178" s="2"/>
      <c r="AP178" s="2"/>
      <c r="AQ178" s="2" t="s">
        <v>893</v>
      </c>
      <c r="AR178" s="2"/>
      <c r="AS178" s="2"/>
      <c r="AT178" s="2"/>
      <c r="AU178" s="2"/>
      <c r="AV178" s="2"/>
      <c r="AW178" s="2"/>
      <c r="AX178" s="1" t="s">
        <v>121</v>
      </c>
      <c r="AY178" s="1" t="s">
        <v>121</v>
      </c>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68"/>
      <c r="BY178" s="68"/>
      <c r="BZ178" s="68"/>
      <c r="CA178" s="68"/>
      <c r="CB178" s="68"/>
      <c r="CC178" s="68"/>
      <c r="CD178" s="68"/>
      <c r="CE178" s="68"/>
      <c r="CF178" s="68"/>
      <c r="CG178" s="68"/>
      <c r="CH178" s="68"/>
      <c r="CI178" s="68"/>
      <c r="CJ178" s="68"/>
      <c r="CK178" s="68"/>
      <c r="CL178" s="68"/>
      <c r="CM178" s="68"/>
      <c r="CN178" s="68"/>
      <c r="CO178" s="68"/>
      <c r="CP178" s="68"/>
      <c r="CQ178" s="68"/>
      <c r="CR178" s="68"/>
      <c r="CS178" s="68"/>
      <c r="CT178" s="68"/>
      <c r="CU178" s="68"/>
      <c r="CV178" s="68"/>
      <c r="CW178" s="68"/>
      <c r="CX178" s="68"/>
      <c r="CY178" s="68"/>
      <c r="CZ178" s="68"/>
      <c r="DA178" s="68"/>
      <c r="DB178" s="68"/>
      <c r="DC178" s="68"/>
      <c r="DD178" s="68"/>
      <c r="DE178" s="68"/>
      <c r="DF178" s="68"/>
      <c r="DG178" s="68"/>
      <c r="DH178" s="68"/>
      <c r="DI178" s="68"/>
      <c r="DJ178" s="68"/>
      <c r="DK178" s="68"/>
      <c r="DL178" s="68"/>
      <c r="DM178" s="68"/>
      <c r="DN178" s="68"/>
      <c r="DO178" s="68"/>
      <c r="DP178" s="68"/>
      <c r="DQ178" s="68"/>
      <c r="DR178" s="68"/>
      <c r="DS178" s="68"/>
      <c r="DT178" s="68"/>
      <c r="DU178" s="68"/>
      <c r="DV178" s="68"/>
      <c r="DW178" s="68"/>
      <c r="DX178" s="68"/>
      <c r="DY178" s="68"/>
      <c r="DZ178" s="68"/>
      <c r="EA178" s="68"/>
      <c r="EB178" s="68"/>
      <c r="EC178" s="68"/>
      <c r="ED178" s="68"/>
      <c r="EE178" s="68"/>
      <c r="EF178" s="68"/>
      <c r="EG178" s="68"/>
      <c r="EH178" s="68"/>
      <c r="EI178" s="68"/>
      <c r="EJ178" s="68"/>
      <c r="EK178" s="68"/>
      <c r="EL178" s="68"/>
      <c r="EM178" s="68"/>
      <c r="EN178" s="68"/>
      <c r="EO178" s="68"/>
      <c r="EP178" s="68"/>
      <c r="EQ178" s="68"/>
      <c r="ER178" s="68"/>
      <c r="ES178" s="68"/>
      <c r="ET178" s="68"/>
      <c r="EU178" s="68"/>
      <c r="EV178" s="68"/>
      <c r="EW178" s="68"/>
      <c r="EX178" s="68"/>
      <c r="EY178" s="68"/>
      <c r="EZ178" s="68"/>
      <c r="FA178" s="68"/>
      <c r="FB178" s="68"/>
      <c r="FC178" s="68"/>
      <c r="FD178" s="68"/>
      <c r="FE178" s="68"/>
      <c r="FF178" s="68"/>
      <c r="FG178" s="68"/>
      <c r="FH178" s="68"/>
      <c r="FI178" s="68"/>
      <c r="FJ178" s="68"/>
      <c r="FK178" s="68"/>
      <c r="FL178" s="68"/>
      <c r="FM178" s="68"/>
      <c r="FN178" s="68"/>
      <c r="FO178" s="68"/>
      <c r="FP178" s="68"/>
      <c r="FQ178" s="68"/>
      <c r="FR178" s="68"/>
      <c r="FS178" s="68"/>
      <c r="FT178" s="68"/>
      <c r="FU178" s="68"/>
      <c r="FV178" s="68"/>
      <c r="FW178" s="68"/>
      <c r="FX178" s="68"/>
      <c r="FY178" s="68"/>
      <c r="FZ178" s="68"/>
      <c r="GA178" s="68"/>
      <c r="GB178" s="68"/>
      <c r="GC178" s="68"/>
      <c r="GD178" s="68"/>
      <c r="GE178" s="68"/>
      <c r="GF178" s="68"/>
      <c r="GG178" s="68"/>
      <c r="GH178" s="68"/>
      <c r="GI178" s="68"/>
      <c r="GJ178" s="68"/>
      <c r="GK178" s="68"/>
      <c r="GL178" s="68"/>
      <c r="GM178" s="68"/>
      <c r="GN178" s="68"/>
      <c r="GO178" s="68"/>
      <c r="GP178" s="68"/>
      <c r="GQ178" s="68"/>
      <c r="GR178" s="68"/>
      <c r="GS178" s="68"/>
      <c r="GT178" s="68"/>
      <c r="GU178" s="68"/>
      <c r="GV178" s="68"/>
      <c r="GW178" s="68"/>
      <c r="GX178" s="68"/>
      <c r="GY178" s="68"/>
      <c r="GZ178" s="68"/>
      <c r="HA178" s="68"/>
      <c r="HB178" s="68"/>
      <c r="HC178" s="68"/>
      <c r="HD178" s="68"/>
      <c r="HE178" s="68"/>
      <c r="HF178" s="68"/>
      <c r="HG178" s="68"/>
      <c r="HH178" s="68"/>
      <c r="HI178" s="68"/>
      <c r="HJ178" s="68"/>
      <c r="HK178" s="68"/>
      <c r="HL178" s="68"/>
      <c r="HM178" s="68"/>
      <c r="HN178" s="68"/>
      <c r="HO178" s="68"/>
      <c r="HP178" s="68"/>
      <c r="HQ178" s="68"/>
      <c r="HR178" s="68"/>
      <c r="HS178" s="68"/>
      <c r="HT178" s="68"/>
      <c r="HU178" s="68"/>
      <c r="HV178" s="68"/>
      <c r="HW178" s="68"/>
      <c r="HX178" s="68"/>
      <c r="HY178" s="68"/>
      <c r="HZ178" s="68"/>
      <c r="IA178" s="68"/>
      <c r="IB178" s="68"/>
      <c r="IC178" s="68"/>
      <c r="ID178" s="68"/>
      <c r="IE178" s="68"/>
      <c r="IF178" s="68"/>
      <c r="IG178" s="68"/>
      <c r="IH178" s="68"/>
      <c r="II178" s="68"/>
      <c r="IJ178" s="68"/>
      <c r="IK178" s="68"/>
      <c r="IL178" s="68"/>
      <c r="IM178" s="68"/>
      <c r="IN178" s="68"/>
      <c r="IO178" s="68"/>
      <c r="IP178" s="68"/>
      <c r="IQ178" s="68"/>
      <c r="IR178" s="68"/>
      <c r="IS178" s="68"/>
      <c r="IT178" s="68"/>
      <c r="IU178" s="68"/>
      <c r="IV178" s="68"/>
    </row>
    <row r="179" spans="1:256" s="4" customFormat="1" ht="12.95" customHeight="1" x14ac:dyDescent="0.25">
      <c r="A179" s="1" t="s">
        <v>129</v>
      </c>
      <c r="B179" s="2"/>
      <c r="C179" s="3">
        <v>210025172</v>
      </c>
      <c r="D179" s="2" t="s">
        <v>897</v>
      </c>
      <c r="E179" s="3">
        <v>20102097</v>
      </c>
      <c r="F179" s="2"/>
      <c r="G179" s="2" t="s">
        <v>898</v>
      </c>
      <c r="H179" s="2" t="s">
        <v>899</v>
      </c>
      <c r="I179" s="2" t="s">
        <v>900</v>
      </c>
      <c r="J179" s="2" t="s">
        <v>401</v>
      </c>
      <c r="K179" s="1" t="s">
        <v>121</v>
      </c>
      <c r="L179" s="2" t="s">
        <v>218</v>
      </c>
      <c r="M179" s="1" t="s">
        <v>82</v>
      </c>
      <c r="N179" s="1" t="s">
        <v>122</v>
      </c>
      <c r="O179" s="2" t="s">
        <v>123</v>
      </c>
      <c r="P179" s="1" t="s">
        <v>118</v>
      </c>
      <c r="Q179" s="2" t="s">
        <v>112</v>
      </c>
      <c r="R179" s="1" t="s">
        <v>122</v>
      </c>
      <c r="S179" s="2" t="s">
        <v>127</v>
      </c>
      <c r="T179" s="2" t="s">
        <v>124</v>
      </c>
      <c r="U179" s="1">
        <v>60</v>
      </c>
      <c r="V179" s="2" t="s">
        <v>125</v>
      </c>
      <c r="W179" s="1"/>
      <c r="X179" s="1"/>
      <c r="Y179" s="1"/>
      <c r="Z179" s="27">
        <v>30</v>
      </c>
      <c r="AA179" s="2">
        <v>60</v>
      </c>
      <c r="AB179" s="2">
        <v>10</v>
      </c>
      <c r="AC179" s="25" t="s">
        <v>128</v>
      </c>
      <c r="AD179" s="2" t="s">
        <v>113</v>
      </c>
      <c r="AE179" s="25">
        <v>7152</v>
      </c>
      <c r="AF179" s="10">
        <v>1500</v>
      </c>
      <c r="AG179" s="10">
        <f t="shared" si="148"/>
        <v>10728000</v>
      </c>
      <c r="AH179" s="10">
        <f t="shared" si="149"/>
        <v>12015360.000000002</v>
      </c>
      <c r="AI179" s="25"/>
      <c r="AJ179" s="10"/>
      <c r="AK179" s="10"/>
      <c r="AL179" s="1" t="s">
        <v>114</v>
      </c>
      <c r="AM179" s="2"/>
      <c r="AN179" s="2"/>
      <c r="AO179" s="2"/>
      <c r="AP179" s="2"/>
      <c r="AQ179" s="2" t="s">
        <v>901</v>
      </c>
      <c r="AR179" s="2"/>
      <c r="AS179" s="2"/>
      <c r="AT179" s="2"/>
      <c r="AU179" s="2"/>
      <c r="AV179" s="2"/>
      <c r="AW179" s="2"/>
      <c r="AX179" s="1" t="s">
        <v>63</v>
      </c>
      <c r="AY179" s="1" t="s">
        <v>121</v>
      </c>
      <c r="BA179" s="68"/>
      <c r="BB179" s="68"/>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68"/>
      <c r="BY179" s="68"/>
      <c r="BZ179" s="68"/>
      <c r="CA179" s="68"/>
      <c r="CB179" s="68"/>
      <c r="CC179" s="68"/>
      <c r="CD179" s="68"/>
      <c r="CE179" s="68"/>
      <c r="CF179" s="68"/>
      <c r="CG179" s="68"/>
      <c r="CH179" s="68"/>
      <c r="CI179" s="68"/>
      <c r="CJ179" s="68"/>
      <c r="CK179" s="68"/>
      <c r="CL179" s="68"/>
      <c r="CM179" s="68"/>
      <c r="CN179" s="68"/>
      <c r="CO179" s="68"/>
      <c r="CP179" s="68"/>
      <c r="CQ179" s="68"/>
      <c r="CR179" s="68"/>
      <c r="CS179" s="68"/>
      <c r="CT179" s="68"/>
      <c r="CU179" s="68"/>
      <c r="CV179" s="68"/>
      <c r="CW179" s="68"/>
      <c r="CX179" s="68"/>
      <c r="CY179" s="68"/>
      <c r="CZ179" s="68"/>
      <c r="DA179" s="68"/>
      <c r="DB179" s="68"/>
      <c r="DC179" s="68"/>
      <c r="DD179" s="68"/>
      <c r="DE179" s="68"/>
      <c r="DF179" s="68"/>
      <c r="DG179" s="68"/>
      <c r="DH179" s="68"/>
      <c r="DI179" s="68"/>
      <c r="DJ179" s="68"/>
      <c r="DK179" s="68"/>
      <c r="DL179" s="68"/>
      <c r="DM179" s="68"/>
      <c r="DN179" s="68"/>
      <c r="DO179" s="68"/>
      <c r="DP179" s="68"/>
      <c r="DQ179" s="68"/>
      <c r="DR179" s="68"/>
      <c r="DS179" s="68"/>
      <c r="DT179" s="68"/>
      <c r="DU179" s="68"/>
      <c r="DV179" s="68"/>
      <c r="DW179" s="68"/>
      <c r="DX179" s="68"/>
      <c r="DY179" s="68"/>
      <c r="DZ179" s="68"/>
      <c r="EA179" s="68"/>
      <c r="EB179" s="68"/>
      <c r="EC179" s="68"/>
      <c r="ED179" s="68"/>
      <c r="EE179" s="68"/>
      <c r="EF179" s="68"/>
      <c r="EG179" s="68"/>
      <c r="EH179" s="68"/>
      <c r="EI179" s="68"/>
      <c r="EJ179" s="68"/>
      <c r="EK179" s="68"/>
      <c r="EL179" s="68"/>
      <c r="EM179" s="68"/>
      <c r="EN179" s="68"/>
      <c r="EO179" s="68"/>
      <c r="EP179" s="68"/>
      <c r="EQ179" s="68"/>
      <c r="ER179" s="68"/>
      <c r="ES179" s="68"/>
      <c r="ET179" s="68"/>
      <c r="EU179" s="68"/>
      <c r="EV179" s="68"/>
      <c r="EW179" s="68"/>
      <c r="EX179" s="68"/>
      <c r="EY179" s="68"/>
      <c r="EZ179" s="68"/>
      <c r="FA179" s="68"/>
      <c r="FB179" s="68"/>
      <c r="FC179" s="68"/>
      <c r="FD179" s="68"/>
      <c r="FE179" s="68"/>
      <c r="FF179" s="68"/>
      <c r="FG179" s="68"/>
      <c r="FH179" s="68"/>
      <c r="FI179" s="68"/>
      <c r="FJ179" s="68"/>
      <c r="FK179" s="68"/>
      <c r="FL179" s="68"/>
      <c r="FM179" s="68"/>
      <c r="FN179" s="68"/>
      <c r="FO179" s="68"/>
      <c r="FP179" s="68"/>
      <c r="FQ179" s="68"/>
      <c r="FR179" s="68"/>
      <c r="FS179" s="68"/>
      <c r="FT179" s="68"/>
      <c r="FU179" s="68"/>
      <c r="FV179" s="68"/>
      <c r="FW179" s="68"/>
      <c r="FX179" s="68"/>
      <c r="FY179" s="68"/>
      <c r="FZ179" s="68"/>
      <c r="GA179" s="68"/>
      <c r="GB179" s="68"/>
      <c r="GC179" s="68"/>
      <c r="GD179" s="68"/>
      <c r="GE179" s="68"/>
      <c r="GF179" s="68"/>
      <c r="GG179" s="68"/>
      <c r="GH179" s="68"/>
      <c r="GI179" s="68"/>
      <c r="GJ179" s="68"/>
      <c r="GK179" s="68"/>
      <c r="GL179" s="68"/>
      <c r="GM179" s="68"/>
      <c r="GN179" s="68"/>
      <c r="GO179" s="68"/>
      <c r="GP179" s="68"/>
      <c r="GQ179" s="68"/>
      <c r="GR179" s="68"/>
      <c r="GS179" s="68"/>
      <c r="GT179" s="68"/>
      <c r="GU179" s="68"/>
      <c r="GV179" s="68"/>
      <c r="GW179" s="68"/>
      <c r="GX179" s="68"/>
      <c r="GY179" s="68"/>
      <c r="GZ179" s="68"/>
      <c r="HA179" s="68"/>
      <c r="HB179" s="68"/>
      <c r="HC179" s="68"/>
      <c r="HD179" s="68"/>
      <c r="HE179" s="68"/>
      <c r="HF179" s="68"/>
      <c r="HG179" s="68"/>
      <c r="HH179" s="68"/>
      <c r="HI179" s="68"/>
      <c r="HJ179" s="68"/>
      <c r="HK179" s="68"/>
      <c r="HL179" s="68"/>
      <c r="HM179" s="68"/>
      <c r="HN179" s="68"/>
      <c r="HO179" s="68"/>
      <c r="HP179" s="68"/>
      <c r="HQ179" s="68"/>
      <c r="HR179" s="68"/>
      <c r="HS179" s="68"/>
      <c r="HT179" s="68"/>
      <c r="HU179" s="68"/>
      <c r="HV179" s="68"/>
      <c r="HW179" s="68"/>
      <c r="HX179" s="68"/>
      <c r="HY179" s="68"/>
      <c r="HZ179" s="68"/>
      <c r="IA179" s="68"/>
      <c r="IB179" s="68"/>
      <c r="IC179" s="68"/>
      <c r="ID179" s="68"/>
      <c r="IE179" s="68"/>
      <c r="IF179" s="68"/>
      <c r="IG179" s="68"/>
      <c r="IH179" s="68"/>
      <c r="II179" s="68"/>
      <c r="IJ179" s="68"/>
      <c r="IK179" s="68"/>
      <c r="IL179" s="68"/>
      <c r="IM179" s="68"/>
      <c r="IN179" s="68"/>
      <c r="IO179" s="68"/>
      <c r="IP179" s="68"/>
      <c r="IQ179" s="68"/>
      <c r="IR179" s="68"/>
      <c r="IS179" s="68"/>
      <c r="IT179" s="68"/>
      <c r="IU179" s="68"/>
      <c r="IV179" s="68"/>
    </row>
    <row r="180" spans="1:256" s="4" customFormat="1" ht="12.95" customHeight="1" x14ac:dyDescent="0.25">
      <c r="A180" s="20" t="s">
        <v>311</v>
      </c>
      <c r="B180" s="2"/>
      <c r="C180" s="26">
        <v>250004191</v>
      </c>
      <c r="D180" s="31" t="s">
        <v>902</v>
      </c>
      <c r="E180" s="26">
        <v>20101707</v>
      </c>
      <c r="F180" s="31"/>
      <c r="G180" s="31" t="s">
        <v>903</v>
      </c>
      <c r="H180" s="31" t="s">
        <v>904</v>
      </c>
      <c r="I180" s="31" t="s">
        <v>905</v>
      </c>
      <c r="J180" s="31" t="s">
        <v>401</v>
      </c>
      <c r="K180" s="20" t="s">
        <v>121</v>
      </c>
      <c r="L180" s="31"/>
      <c r="M180" s="20" t="s">
        <v>120</v>
      </c>
      <c r="N180" s="20" t="s">
        <v>122</v>
      </c>
      <c r="O180" s="31" t="s">
        <v>123</v>
      </c>
      <c r="P180" s="20" t="s">
        <v>292</v>
      </c>
      <c r="Q180" s="31" t="s">
        <v>112</v>
      </c>
      <c r="R180" s="20" t="s">
        <v>122</v>
      </c>
      <c r="S180" s="31" t="s">
        <v>127</v>
      </c>
      <c r="T180" s="31" t="s">
        <v>124</v>
      </c>
      <c r="U180" s="20">
        <v>60</v>
      </c>
      <c r="V180" s="31" t="s">
        <v>125</v>
      </c>
      <c r="W180" s="20"/>
      <c r="X180" s="20"/>
      <c r="Y180" s="20"/>
      <c r="Z180" s="32"/>
      <c r="AA180" s="31">
        <v>90</v>
      </c>
      <c r="AB180" s="31">
        <v>10</v>
      </c>
      <c r="AC180" s="33" t="s">
        <v>128</v>
      </c>
      <c r="AD180" s="31" t="s">
        <v>113</v>
      </c>
      <c r="AE180" s="33">
        <v>109</v>
      </c>
      <c r="AF180" s="8">
        <v>5027.5</v>
      </c>
      <c r="AG180" s="10">
        <f t="shared" si="148"/>
        <v>547997.5</v>
      </c>
      <c r="AH180" s="10">
        <f t="shared" si="149"/>
        <v>613757.20000000007</v>
      </c>
      <c r="AI180" s="25"/>
      <c r="AJ180" s="10"/>
      <c r="AK180" s="8"/>
      <c r="AL180" s="20" t="s">
        <v>114</v>
      </c>
      <c r="AM180" s="31"/>
      <c r="AN180" s="31"/>
      <c r="AO180" s="31"/>
      <c r="AP180" s="31"/>
      <c r="AQ180" s="31" t="s">
        <v>906</v>
      </c>
      <c r="AR180" s="31"/>
      <c r="AS180" s="31"/>
      <c r="AT180" s="31"/>
      <c r="AU180" s="31"/>
      <c r="AV180" s="31"/>
      <c r="AW180" s="31"/>
      <c r="AX180" s="20" t="s">
        <v>63</v>
      </c>
      <c r="AY180" s="20" t="s">
        <v>121</v>
      </c>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c r="FO180" s="67"/>
      <c r="FP180" s="67"/>
      <c r="FQ180" s="67"/>
      <c r="FR180" s="67"/>
      <c r="FS180" s="67"/>
      <c r="FT180" s="67"/>
      <c r="FU180" s="67"/>
      <c r="FV180" s="67"/>
      <c r="FW180" s="67"/>
      <c r="FX180" s="67"/>
      <c r="FY180" s="67"/>
      <c r="FZ180" s="67"/>
      <c r="GA180" s="67"/>
      <c r="GB180" s="67"/>
      <c r="GC180" s="67"/>
      <c r="GD180" s="67"/>
      <c r="GE180" s="67"/>
      <c r="GF180" s="67"/>
      <c r="GG180" s="67"/>
      <c r="GH180" s="67"/>
      <c r="GI180" s="67"/>
      <c r="GJ180" s="67"/>
      <c r="GK180" s="67"/>
      <c r="GL180" s="67"/>
      <c r="GM180" s="67"/>
      <c r="GN180" s="67"/>
      <c r="GO180" s="67"/>
      <c r="GP180" s="67"/>
      <c r="GQ180" s="67"/>
      <c r="GR180" s="67"/>
      <c r="GS180" s="67"/>
      <c r="GT180" s="67"/>
      <c r="GU180" s="67"/>
      <c r="GV180" s="67"/>
      <c r="GW180" s="67"/>
      <c r="GX180" s="67"/>
      <c r="GY180" s="67"/>
      <c r="GZ180" s="67"/>
      <c r="HA180" s="67"/>
      <c r="HB180" s="67"/>
      <c r="HC180" s="67"/>
      <c r="HD180" s="67"/>
      <c r="HE180" s="67"/>
      <c r="HF180" s="67"/>
      <c r="HG180" s="67"/>
      <c r="HH180" s="67"/>
      <c r="HI180" s="67"/>
      <c r="HJ180" s="67"/>
      <c r="HK180" s="67"/>
      <c r="HL180" s="67"/>
      <c r="HM180" s="67"/>
      <c r="HN180" s="67"/>
      <c r="HO180" s="67"/>
      <c r="HP180" s="67"/>
      <c r="HQ180" s="67"/>
      <c r="HR180" s="67"/>
      <c r="HS180" s="67"/>
      <c r="HT180" s="67"/>
      <c r="HU180" s="67"/>
      <c r="HV180" s="67"/>
      <c r="HW180" s="67"/>
      <c r="HX180" s="67"/>
      <c r="HY180" s="67"/>
      <c r="HZ180" s="67"/>
      <c r="IA180" s="67"/>
      <c r="IB180" s="67"/>
      <c r="IC180" s="67"/>
      <c r="ID180" s="67"/>
      <c r="IE180" s="67"/>
      <c r="IF180" s="67"/>
      <c r="IG180" s="67"/>
      <c r="IH180" s="67"/>
      <c r="II180" s="67"/>
      <c r="IJ180" s="67"/>
      <c r="IK180" s="67"/>
      <c r="IL180" s="67"/>
      <c r="IM180" s="67"/>
      <c r="IN180" s="67"/>
      <c r="IO180" s="67"/>
      <c r="IP180" s="67"/>
      <c r="IQ180" s="67"/>
      <c r="IR180" s="67"/>
      <c r="IS180" s="67"/>
      <c r="IT180" s="67"/>
      <c r="IU180" s="67"/>
      <c r="IV180" s="67"/>
    </row>
    <row r="181" spans="1:256" s="4" customFormat="1" ht="12.95" customHeight="1" x14ac:dyDescent="0.25">
      <c r="A181" s="20" t="s">
        <v>311</v>
      </c>
      <c r="B181" s="2"/>
      <c r="C181" s="26">
        <v>150001817</v>
      </c>
      <c r="D181" s="31" t="s">
        <v>913</v>
      </c>
      <c r="E181" s="26">
        <v>20102823</v>
      </c>
      <c r="F181" s="31"/>
      <c r="G181" s="31" t="s">
        <v>163</v>
      </c>
      <c r="H181" s="31" t="s">
        <v>908</v>
      </c>
      <c r="I181" s="31" t="s">
        <v>914</v>
      </c>
      <c r="J181" s="31" t="s">
        <v>117</v>
      </c>
      <c r="K181" s="20"/>
      <c r="L181" s="31" t="s">
        <v>218</v>
      </c>
      <c r="M181" s="20" t="s">
        <v>82</v>
      </c>
      <c r="N181" s="20" t="s">
        <v>122</v>
      </c>
      <c r="O181" s="31" t="s">
        <v>123</v>
      </c>
      <c r="P181" s="20" t="s">
        <v>118</v>
      </c>
      <c r="Q181" s="31" t="s">
        <v>112</v>
      </c>
      <c r="R181" s="20" t="s">
        <v>915</v>
      </c>
      <c r="S181" s="31" t="s">
        <v>916</v>
      </c>
      <c r="T181" s="31" t="s">
        <v>124</v>
      </c>
      <c r="U181" s="20" t="s">
        <v>316</v>
      </c>
      <c r="V181" s="31" t="s">
        <v>125</v>
      </c>
      <c r="W181" s="20"/>
      <c r="X181" s="20"/>
      <c r="Y181" s="20"/>
      <c r="Z181" s="32">
        <v>30</v>
      </c>
      <c r="AA181" s="31">
        <v>60</v>
      </c>
      <c r="AB181" s="31">
        <v>10</v>
      </c>
      <c r="AC181" s="33" t="s">
        <v>126</v>
      </c>
      <c r="AD181" s="31" t="s">
        <v>113</v>
      </c>
      <c r="AE181" s="33">
        <v>2</v>
      </c>
      <c r="AF181" s="8">
        <v>5301922.5</v>
      </c>
      <c r="AG181" s="10">
        <f t="shared" si="148"/>
        <v>10603845</v>
      </c>
      <c r="AH181" s="10">
        <f t="shared" si="149"/>
        <v>11876306.4</v>
      </c>
      <c r="AI181" s="25"/>
      <c r="AJ181" s="10"/>
      <c r="AK181" s="8"/>
      <c r="AL181" s="20" t="s">
        <v>114</v>
      </c>
      <c r="AM181" s="31"/>
      <c r="AN181" s="31"/>
      <c r="AO181" s="31"/>
      <c r="AP181" s="31"/>
      <c r="AQ181" s="31" t="s">
        <v>917</v>
      </c>
      <c r="AR181" s="31"/>
      <c r="AS181" s="31"/>
      <c r="AT181" s="31"/>
      <c r="AU181" s="31"/>
      <c r="AV181" s="31"/>
      <c r="AW181" s="31"/>
      <c r="AX181" s="20"/>
      <c r="AY181" s="20"/>
      <c r="BA181" s="67"/>
      <c r="BB181" s="67"/>
      <c r="BC181" s="67"/>
      <c r="BD181" s="67"/>
      <c r="BE181" s="67"/>
      <c r="BF181" s="67"/>
      <c r="BG181" s="67"/>
      <c r="BH181" s="67"/>
      <c r="BI181" s="67"/>
      <c r="BJ181" s="67"/>
      <c r="BK181" s="67"/>
      <c r="BL181" s="67"/>
      <c r="BM181" s="67"/>
      <c r="BN181" s="67"/>
      <c r="BO181" s="67"/>
      <c r="BP181" s="67"/>
      <c r="BQ181" s="67"/>
      <c r="BR181" s="67"/>
      <c r="BS181" s="67"/>
      <c r="BT181" s="67"/>
      <c r="BU181" s="67"/>
      <c r="BV181" s="67"/>
      <c r="BW181" s="67"/>
      <c r="BX181" s="67"/>
      <c r="BY181" s="67"/>
      <c r="BZ181" s="67"/>
      <c r="CA181" s="67"/>
      <c r="CB181" s="67"/>
      <c r="CC181" s="67"/>
      <c r="CD181" s="6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c r="FO181" s="67"/>
      <c r="FP181" s="67"/>
      <c r="FQ181" s="67"/>
      <c r="FR181" s="67"/>
      <c r="FS181" s="67"/>
      <c r="FT181" s="67"/>
      <c r="FU181" s="67"/>
      <c r="FV181" s="67"/>
      <c r="FW181" s="67"/>
      <c r="FX181" s="67"/>
      <c r="FY181" s="67"/>
      <c r="FZ181" s="67"/>
      <c r="GA181" s="67"/>
      <c r="GB181" s="67"/>
      <c r="GC181" s="67"/>
      <c r="GD181" s="67"/>
      <c r="GE181" s="67"/>
      <c r="GF181" s="67"/>
      <c r="GG181" s="67"/>
      <c r="GH181" s="67"/>
      <c r="GI181" s="67"/>
      <c r="GJ181" s="67"/>
      <c r="GK181" s="67"/>
      <c r="GL181" s="67"/>
      <c r="GM181" s="67"/>
      <c r="GN181" s="67"/>
      <c r="GO181" s="67"/>
      <c r="GP181" s="67"/>
      <c r="GQ181" s="67"/>
      <c r="GR181" s="67"/>
      <c r="GS181" s="67"/>
      <c r="GT181" s="67"/>
      <c r="GU181" s="67"/>
      <c r="GV181" s="67"/>
      <c r="GW181" s="67"/>
      <c r="GX181" s="67"/>
      <c r="GY181" s="67"/>
      <c r="GZ181" s="67"/>
      <c r="HA181" s="67"/>
      <c r="HB181" s="67"/>
      <c r="HC181" s="67"/>
      <c r="HD181" s="67"/>
      <c r="HE181" s="67"/>
      <c r="HF181" s="67"/>
      <c r="HG181" s="67"/>
      <c r="HH181" s="67"/>
      <c r="HI181" s="67"/>
      <c r="HJ181" s="67"/>
      <c r="HK181" s="67"/>
      <c r="HL181" s="67"/>
      <c r="HM181" s="67"/>
      <c r="HN181" s="67"/>
      <c r="HO181" s="67"/>
      <c r="HP181" s="67"/>
      <c r="HQ181" s="67"/>
      <c r="HR181" s="67"/>
      <c r="HS181" s="67"/>
      <c r="HT181" s="67"/>
      <c r="HU181" s="67"/>
      <c r="HV181" s="67"/>
      <c r="HW181" s="67"/>
      <c r="HX181" s="67"/>
      <c r="HY181" s="67"/>
      <c r="HZ181" s="67"/>
      <c r="IA181" s="67"/>
      <c r="IB181" s="67"/>
      <c r="IC181" s="67"/>
      <c r="ID181" s="67"/>
      <c r="IE181" s="67"/>
      <c r="IF181" s="67"/>
      <c r="IG181" s="67"/>
      <c r="IH181" s="67"/>
      <c r="II181" s="67"/>
      <c r="IJ181" s="67"/>
      <c r="IK181" s="67"/>
      <c r="IL181" s="67"/>
      <c r="IM181" s="67"/>
      <c r="IN181" s="67"/>
      <c r="IO181" s="67"/>
      <c r="IP181" s="67"/>
      <c r="IQ181" s="67"/>
      <c r="IR181" s="67"/>
      <c r="IS181" s="67"/>
      <c r="IT181" s="67"/>
      <c r="IU181" s="67"/>
      <c r="IV181" s="67"/>
    </row>
    <row r="182" spans="1:256" s="4" customFormat="1" ht="12.95" customHeight="1" x14ac:dyDescent="0.25">
      <c r="A182" s="20" t="s">
        <v>311</v>
      </c>
      <c r="B182" s="2"/>
      <c r="C182" s="26">
        <v>150001817</v>
      </c>
      <c r="D182" s="31" t="s">
        <v>918</v>
      </c>
      <c r="E182" s="26">
        <v>20102824</v>
      </c>
      <c r="F182" s="31"/>
      <c r="G182" s="31" t="s">
        <v>163</v>
      </c>
      <c r="H182" s="31" t="s">
        <v>908</v>
      </c>
      <c r="I182" s="31" t="s">
        <v>914</v>
      </c>
      <c r="J182" s="31" t="s">
        <v>117</v>
      </c>
      <c r="K182" s="20"/>
      <c r="L182" s="31" t="s">
        <v>218</v>
      </c>
      <c r="M182" s="20" t="s">
        <v>82</v>
      </c>
      <c r="N182" s="20" t="s">
        <v>122</v>
      </c>
      <c r="O182" s="31" t="s">
        <v>123</v>
      </c>
      <c r="P182" s="20" t="s">
        <v>118</v>
      </c>
      <c r="Q182" s="31" t="s">
        <v>112</v>
      </c>
      <c r="R182" s="20" t="s">
        <v>919</v>
      </c>
      <c r="S182" s="31" t="s">
        <v>920</v>
      </c>
      <c r="T182" s="31" t="s">
        <v>124</v>
      </c>
      <c r="U182" s="20" t="s">
        <v>316</v>
      </c>
      <c r="V182" s="31" t="s">
        <v>125</v>
      </c>
      <c r="W182" s="20"/>
      <c r="X182" s="20"/>
      <c r="Y182" s="20"/>
      <c r="Z182" s="32">
        <v>30</v>
      </c>
      <c r="AA182" s="31">
        <v>60</v>
      </c>
      <c r="AB182" s="31">
        <v>10</v>
      </c>
      <c r="AC182" s="33" t="s">
        <v>126</v>
      </c>
      <c r="AD182" s="31" t="s">
        <v>113</v>
      </c>
      <c r="AE182" s="33">
        <v>4</v>
      </c>
      <c r="AF182" s="8">
        <v>5301922.5</v>
      </c>
      <c r="AG182" s="10">
        <f t="shared" si="148"/>
        <v>21207690</v>
      </c>
      <c r="AH182" s="10">
        <f t="shared" si="149"/>
        <v>23752612.800000001</v>
      </c>
      <c r="AI182" s="25"/>
      <c r="AJ182" s="10"/>
      <c r="AK182" s="8"/>
      <c r="AL182" s="20" t="s">
        <v>114</v>
      </c>
      <c r="AM182" s="31"/>
      <c r="AN182" s="31"/>
      <c r="AO182" s="31"/>
      <c r="AP182" s="31"/>
      <c r="AQ182" s="31" t="s">
        <v>917</v>
      </c>
      <c r="AR182" s="31"/>
      <c r="AS182" s="31"/>
      <c r="AT182" s="31"/>
      <c r="AU182" s="31"/>
      <c r="AV182" s="31"/>
      <c r="AW182" s="31"/>
      <c r="AX182" s="20"/>
      <c r="AY182" s="20"/>
      <c r="BA182" s="67"/>
      <c r="BB182" s="67"/>
      <c r="BC182" s="67"/>
      <c r="BD182" s="67"/>
      <c r="BE182" s="67"/>
      <c r="BF182" s="67"/>
      <c r="BG182" s="67"/>
      <c r="BH182" s="67"/>
      <c r="BI182" s="67"/>
      <c r="BJ182" s="67"/>
      <c r="BK182" s="67"/>
      <c r="BL182" s="67"/>
      <c r="BM182" s="67"/>
      <c r="BN182" s="67"/>
      <c r="BO182" s="67"/>
      <c r="BP182" s="67"/>
      <c r="BQ182" s="67"/>
      <c r="BR182" s="67"/>
      <c r="BS182" s="67"/>
      <c r="BT182" s="67"/>
      <c r="BU182" s="67"/>
      <c r="BV182" s="67"/>
      <c r="BW182" s="67"/>
      <c r="BX182" s="67"/>
      <c r="BY182" s="67"/>
      <c r="BZ182" s="67"/>
      <c r="CA182" s="67"/>
      <c r="CB182" s="67"/>
      <c r="CC182" s="67"/>
      <c r="CD182" s="6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c r="FO182" s="67"/>
      <c r="FP182" s="67"/>
      <c r="FQ182" s="67"/>
      <c r="FR182" s="67"/>
      <c r="FS182" s="67"/>
      <c r="FT182" s="67"/>
      <c r="FU182" s="67"/>
      <c r="FV182" s="67"/>
      <c r="FW182" s="67"/>
      <c r="FX182" s="67"/>
      <c r="FY182" s="67"/>
      <c r="FZ182" s="67"/>
      <c r="GA182" s="67"/>
      <c r="GB182" s="67"/>
      <c r="GC182" s="67"/>
      <c r="GD182" s="67"/>
      <c r="GE182" s="67"/>
      <c r="GF182" s="67"/>
      <c r="GG182" s="67"/>
      <c r="GH182" s="67"/>
      <c r="GI182" s="67"/>
      <c r="GJ182" s="67"/>
      <c r="GK182" s="67"/>
      <c r="GL182" s="67"/>
      <c r="GM182" s="67"/>
      <c r="GN182" s="67"/>
      <c r="GO182" s="67"/>
      <c r="GP182" s="67"/>
      <c r="GQ182" s="67"/>
      <c r="GR182" s="67"/>
      <c r="GS182" s="67"/>
      <c r="GT182" s="67"/>
      <c r="GU182" s="67"/>
      <c r="GV182" s="67"/>
      <c r="GW182" s="67"/>
      <c r="GX182" s="67"/>
      <c r="GY182" s="67"/>
      <c r="GZ182" s="67"/>
      <c r="HA182" s="67"/>
      <c r="HB182" s="67"/>
      <c r="HC182" s="67"/>
      <c r="HD182" s="67"/>
      <c r="HE182" s="67"/>
      <c r="HF182" s="67"/>
      <c r="HG182" s="67"/>
      <c r="HH182" s="67"/>
      <c r="HI182" s="67"/>
      <c r="HJ182" s="67"/>
      <c r="HK182" s="67"/>
      <c r="HL182" s="67"/>
      <c r="HM182" s="67"/>
      <c r="HN182" s="67"/>
      <c r="HO182" s="67"/>
      <c r="HP182" s="67"/>
      <c r="HQ182" s="67"/>
      <c r="HR182" s="67"/>
      <c r="HS182" s="67"/>
      <c r="HT182" s="67"/>
      <c r="HU182" s="67"/>
      <c r="HV182" s="67"/>
      <c r="HW182" s="67"/>
      <c r="HX182" s="67"/>
      <c r="HY182" s="67"/>
      <c r="HZ182" s="67"/>
      <c r="IA182" s="67"/>
      <c r="IB182" s="67"/>
      <c r="IC182" s="67"/>
      <c r="ID182" s="67"/>
      <c r="IE182" s="67"/>
      <c r="IF182" s="67"/>
      <c r="IG182" s="67"/>
      <c r="IH182" s="67"/>
      <c r="II182" s="67"/>
      <c r="IJ182" s="67"/>
      <c r="IK182" s="67"/>
      <c r="IL182" s="67"/>
      <c r="IM182" s="67"/>
      <c r="IN182" s="67"/>
      <c r="IO182" s="67"/>
      <c r="IP182" s="67"/>
      <c r="IQ182" s="67"/>
      <c r="IR182" s="67"/>
      <c r="IS182" s="67"/>
      <c r="IT182" s="67"/>
      <c r="IU182" s="67"/>
      <c r="IV182" s="67"/>
    </row>
    <row r="183" spans="1:256" s="4" customFormat="1" ht="12.95" customHeight="1" x14ac:dyDescent="0.25">
      <c r="A183" s="20" t="s">
        <v>311</v>
      </c>
      <c r="B183" s="2"/>
      <c r="C183" s="26">
        <v>150001817</v>
      </c>
      <c r="D183" s="31" t="s">
        <v>921</v>
      </c>
      <c r="E183" s="26">
        <v>20102825</v>
      </c>
      <c r="F183" s="31"/>
      <c r="G183" s="31" t="s">
        <v>163</v>
      </c>
      <c r="H183" s="31" t="s">
        <v>908</v>
      </c>
      <c r="I183" s="31" t="s">
        <v>914</v>
      </c>
      <c r="J183" s="31" t="s">
        <v>117</v>
      </c>
      <c r="K183" s="20"/>
      <c r="L183" s="31" t="s">
        <v>218</v>
      </c>
      <c r="M183" s="20" t="s">
        <v>82</v>
      </c>
      <c r="N183" s="20" t="s">
        <v>122</v>
      </c>
      <c r="O183" s="31" t="s">
        <v>123</v>
      </c>
      <c r="P183" s="20" t="s">
        <v>118</v>
      </c>
      <c r="Q183" s="31" t="s">
        <v>112</v>
      </c>
      <c r="R183" s="20" t="s">
        <v>910</v>
      </c>
      <c r="S183" s="31" t="s">
        <v>911</v>
      </c>
      <c r="T183" s="31" t="s">
        <v>124</v>
      </c>
      <c r="U183" s="20" t="s">
        <v>316</v>
      </c>
      <c r="V183" s="31" t="s">
        <v>125</v>
      </c>
      <c r="W183" s="20"/>
      <c r="X183" s="20"/>
      <c r="Y183" s="20"/>
      <c r="Z183" s="32">
        <v>30</v>
      </c>
      <c r="AA183" s="31">
        <v>60</v>
      </c>
      <c r="AB183" s="31">
        <v>10</v>
      </c>
      <c r="AC183" s="33" t="s">
        <v>126</v>
      </c>
      <c r="AD183" s="31" t="s">
        <v>113</v>
      </c>
      <c r="AE183" s="33">
        <v>5</v>
      </c>
      <c r="AF183" s="8">
        <v>5301922.5</v>
      </c>
      <c r="AG183" s="10">
        <f t="shared" si="148"/>
        <v>26509612.5</v>
      </c>
      <c r="AH183" s="10">
        <f t="shared" si="149"/>
        <v>29690766.000000004</v>
      </c>
      <c r="AI183" s="25"/>
      <c r="AJ183" s="10"/>
      <c r="AK183" s="8"/>
      <c r="AL183" s="20" t="s">
        <v>114</v>
      </c>
      <c r="AM183" s="31"/>
      <c r="AN183" s="31"/>
      <c r="AO183" s="31"/>
      <c r="AP183" s="31"/>
      <c r="AQ183" s="31" t="s">
        <v>917</v>
      </c>
      <c r="AR183" s="31"/>
      <c r="AS183" s="31"/>
      <c r="AT183" s="31"/>
      <c r="AU183" s="31"/>
      <c r="AV183" s="31"/>
      <c r="AW183" s="31"/>
      <c r="AX183" s="20"/>
      <c r="AY183" s="20"/>
      <c r="BA183" s="67"/>
      <c r="BB183" s="67"/>
      <c r="BC183" s="67"/>
      <c r="BD183" s="67"/>
      <c r="BE183" s="67"/>
      <c r="BF183" s="67"/>
      <c r="BG183" s="67"/>
      <c r="BH183" s="67"/>
      <c r="BI183" s="67"/>
      <c r="BJ183" s="67"/>
      <c r="BK183" s="67"/>
      <c r="BL183" s="67"/>
      <c r="BM183" s="67"/>
      <c r="BN183" s="67"/>
      <c r="BO183" s="67"/>
      <c r="BP183" s="67"/>
      <c r="BQ183" s="67"/>
      <c r="BR183" s="67"/>
      <c r="BS183" s="67"/>
      <c r="BT183" s="67"/>
      <c r="BU183" s="67"/>
      <c r="BV183" s="67"/>
      <c r="BW183" s="67"/>
      <c r="BX183" s="67"/>
      <c r="BY183" s="67"/>
      <c r="BZ183" s="67"/>
      <c r="CA183" s="67"/>
      <c r="CB183" s="67"/>
      <c r="CC183" s="67"/>
      <c r="CD183" s="6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c r="FO183" s="67"/>
      <c r="FP183" s="67"/>
      <c r="FQ183" s="67"/>
      <c r="FR183" s="67"/>
      <c r="FS183" s="67"/>
      <c r="FT183" s="67"/>
      <c r="FU183" s="67"/>
      <c r="FV183" s="67"/>
      <c r="FW183" s="67"/>
      <c r="FX183" s="67"/>
      <c r="FY183" s="67"/>
      <c r="FZ183" s="67"/>
      <c r="GA183" s="67"/>
      <c r="GB183" s="67"/>
      <c r="GC183" s="67"/>
      <c r="GD183" s="67"/>
      <c r="GE183" s="67"/>
      <c r="GF183" s="67"/>
      <c r="GG183" s="67"/>
      <c r="GH183" s="67"/>
      <c r="GI183" s="67"/>
      <c r="GJ183" s="67"/>
      <c r="GK183" s="67"/>
      <c r="GL183" s="67"/>
      <c r="GM183" s="67"/>
      <c r="GN183" s="67"/>
      <c r="GO183" s="67"/>
      <c r="GP183" s="67"/>
      <c r="GQ183" s="67"/>
      <c r="GR183" s="67"/>
      <c r="GS183" s="67"/>
      <c r="GT183" s="67"/>
      <c r="GU183" s="67"/>
      <c r="GV183" s="67"/>
      <c r="GW183" s="67"/>
      <c r="GX183" s="67"/>
      <c r="GY183" s="67"/>
      <c r="GZ183" s="67"/>
      <c r="HA183" s="67"/>
      <c r="HB183" s="67"/>
      <c r="HC183" s="67"/>
      <c r="HD183" s="67"/>
      <c r="HE183" s="67"/>
      <c r="HF183" s="67"/>
      <c r="HG183" s="67"/>
      <c r="HH183" s="67"/>
      <c r="HI183" s="67"/>
      <c r="HJ183" s="67"/>
      <c r="HK183" s="67"/>
      <c r="HL183" s="67"/>
      <c r="HM183" s="67"/>
      <c r="HN183" s="67"/>
      <c r="HO183" s="67"/>
      <c r="HP183" s="67"/>
      <c r="HQ183" s="67"/>
      <c r="HR183" s="67"/>
      <c r="HS183" s="67"/>
      <c r="HT183" s="67"/>
      <c r="HU183" s="67"/>
      <c r="HV183" s="67"/>
      <c r="HW183" s="67"/>
      <c r="HX183" s="67"/>
      <c r="HY183" s="67"/>
      <c r="HZ183" s="67"/>
      <c r="IA183" s="67"/>
      <c r="IB183" s="67"/>
      <c r="IC183" s="67"/>
      <c r="ID183" s="67"/>
      <c r="IE183" s="67"/>
      <c r="IF183" s="67"/>
      <c r="IG183" s="67"/>
      <c r="IH183" s="67"/>
      <c r="II183" s="67"/>
      <c r="IJ183" s="67"/>
      <c r="IK183" s="67"/>
      <c r="IL183" s="67"/>
      <c r="IM183" s="67"/>
      <c r="IN183" s="67"/>
      <c r="IO183" s="67"/>
      <c r="IP183" s="67"/>
      <c r="IQ183" s="67"/>
      <c r="IR183" s="67"/>
      <c r="IS183" s="67"/>
      <c r="IT183" s="67"/>
      <c r="IU183" s="67"/>
      <c r="IV183" s="67"/>
    </row>
    <row r="184" spans="1:256" s="4" customFormat="1" ht="12.95" customHeight="1" x14ac:dyDescent="0.25">
      <c r="A184" s="1" t="s">
        <v>311</v>
      </c>
      <c r="B184" s="2"/>
      <c r="C184" s="3">
        <v>250002908</v>
      </c>
      <c r="D184" s="2" t="s">
        <v>922</v>
      </c>
      <c r="E184" s="3">
        <v>20101724</v>
      </c>
      <c r="F184" s="2"/>
      <c r="G184" s="2" t="s">
        <v>153</v>
      </c>
      <c r="H184" s="2" t="s">
        <v>923</v>
      </c>
      <c r="I184" s="2" t="s">
        <v>924</v>
      </c>
      <c r="J184" s="2" t="s">
        <v>401</v>
      </c>
      <c r="K184" s="1" t="s">
        <v>121</v>
      </c>
      <c r="L184" s="2" t="s">
        <v>925</v>
      </c>
      <c r="M184" s="1" t="s">
        <v>82</v>
      </c>
      <c r="N184" s="1" t="s">
        <v>122</v>
      </c>
      <c r="O184" s="2" t="s">
        <v>123</v>
      </c>
      <c r="P184" s="1" t="s">
        <v>118</v>
      </c>
      <c r="Q184" s="2" t="s">
        <v>112</v>
      </c>
      <c r="R184" s="1" t="s">
        <v>122</v>
      </c>
      <c r="S184" s="2" t="s">
        <v>127</v>
      </c>
      <c r="T184" s="2" t="s">
        <v>124</v>
      </c>
      <c r="U184" s="1">
        <v>60</v>
      </c>
      <c r="V184" s="2" t="s">
        <v>125</v>
      </c>
      <c r="W184" s="1"/>
      <c r="X184" s="1"/>
      <c r="Y184" s="1"/>
      <c r="Z184" s="27">
        <v>30</v>
      </c>
      <c r="AA184" s="2">
        <v>60</v>
      </c>
      <c r="AB184" s="2">
        <v>10</v>
      </c>
      <c r="AC184" s="25" t="s">
        <v>128</v>
      </c>
      <c r="AD184" s="2" t="s">
        <v>113</v>
      </c>
      <c r="AE184" s="25">
        <v>2075</v>
      </c>
      <c r="AF184" s="10">
        <v>11800</v>
      </c>
      <c r="AG184" s="10">
        <f t="shared" si="148"/>
        <v>24485000</v>
      </c>
      <c r="AH184" s="10">
        <f t="shared" si="149"/>
        <v>27423200.000000004</v>
      </c>
      <c r="AI184" s="25"/>
      <c r="AJ184" s="10"/>
      <c r="AK184" s="10"/>
      <c r="AL184" s="1" t="s">
        <v>114</v>
      </c>
      <c r="AM184" s="2"/>
      <c r="AN184" s="2"/>
      <c r="AO184" s="2"/>
      <c r="AP184" s="2"/>
      <c r="AQ184" s="2" t="s">
        <v>926</v>
      </c>
      <c r="AR184" s="2"/>
      <c r="AS184" s="2"/>
      <c r="AT184" s="2"/>
      <c r="AU184" s="2"/>
      <c r="AV184" s="2"/>
      <c r="AW184" s="2"/>
      <c r="AX184" s="1" t="s">
        <v>927</v>
      </c>
      <c r="AY184" s="1" t="s">
        <v>121</v>
      </c>
      <c r="BA184" s="68"/>
      <c r="BB184" s="68"/>
      <c r="BC184" s="68"/>
      <c r="BD184" s="68"/>
      <c r="BE184" s="68"/>
      <c r="BF184" s="68"/>
      <c r="BG184" s="68"/>
      <c r="BH184" s="68"/>
      <c r="BI184" s="68"/>
      <c r="BJ184" s="68"/>
      <c r="BK184" s="68"/>
      <c r="BL184" s="68"/>
      <c r="BM184" s="68"/>
      <c r="BN184" s="68"/>
      <c r="BO184" s="68"/>
      <c r="BP184" s="68"/>
      <c r="BQ184" s="68"/>
      <c r="BR184" s="68"/>
      <c r="BS184" s="68"/>
      <c r="BT184" s="68"/>
      <c r="BU184" s="68"/>
      <c r="BV184" s="68"/>
      <c r="BW184" s="68"/>
      <c r="BX184" s="68"/>
      <c r="BY184" s="68"/>
      <c r="BZ184" s="68"/>
      <c r="CA184" s="68"/>
      <c r="CB184" s="68"/>
      <c r="CC184" s="68"/>
      <c r="CD184" s="68"/>
      <c r="CE184" s="68"/>
      <c r="CF184" s="68"/>
      <c r="CG184" s="68"/>
      <c r="CH184" s="68"/>
      <c r="CI184" s="68"/>
      <c r="CJ184" s="68"/>
      <c r="CK184" s="68"/>
      <c r="CL184" s="68"/>
      <c r="CM184" s="68"/>
      <c r="CN184" s="68"/>
      <c r="CO184" s="68"/>
      <c r="CP184" s="68"/>
      <c r="CQ184" s="68"/>
      <c r="CR184" s="68"/>
      <c r="CS184" s="68"/>
      <c r="CT184" s="68"/>
      <c r="CU184" s="68"/>
      <c r="CV184" s="68"/>
      <c r="CW184" s="68"/>
      <c r="CX184" s="68"/>
      <c r="CY184" s="68"/>
      <c r="CZ184" s="68"/>
      <c r="DA184" s="68"/>
      <c r="DB184" s="68"/>
      <c r="DC184" s="68"/>
      <c r="DD184" s="68"/>
      <c r="DE184" s="68"/>
      <c r="DF184" s="68"/>
      <c r="DG184" s="68"/>
      <c r="DH184" s="68"/>
      <c r="DI184" s="68"/>
      <c r="DJ184" s="68"/>
      <c r="DK184" s="68"/>
      <c r="DL184" s="68"/>
      <c r="DM184" s="68"/>
      <c r="DN184" s="68"/>
      <c r="DO184" s="68"/>
      <c r="DP184" s="68"/>
      <c r="DQ184" s="68"/>
      <c r="DR184" s="68"/>
      <c r="DS184" s="68"/>
      <c r="DT184" s="68"/>
      <c r="DU184" s="68"/>
      <c r="DV184" s="68"/>
      <c r="DW184" s="68"/>
      <c r="DX184" s="68"/>
      <c r="DY184" s="68"/>
      <c r="DZ184" s="68"/>
      <c r="EA184" s="68"/>
      <c r="EB184" s="68"/>
      <c r="EC184" s="68"/>
      <c r="ED184" s="68"/>
      <c r="EE184" s="68"/>
      <c r="EF184" s="68"/>
      <c r="EG184" s="68"/>
      <c r="EH184" s="68"/>
      <c r="EI184" s="68"/>
      <c r="EJ184" s="68"/>
      <c r="EK184" s="68"/>
      <c r="EL184" s="68"/>
      <c r="EM184" s="68"/>
      <c r="EN184" s="68"/>
      <c r="EO184" s="68"/>
      <c r="EP184" s="68"/>
      <c r="EQ184" s="68"/>
      <c r="ER184" s="68"/>
      <c r="ES184" s="68"/>
      <c r="ET184" s="68"/>
      <c r="EU184" s="68"/>
      <c r="EV184" s="68"/>
      <c r="EW184" s="68"/>
      <c r="EX184" s="68"/>
      <c r="EY184" s="68"/>
      <c r="EZ184" s="68"/>
      <c r="FA184" s="68"/>
      <c r="FB184" s="68"/>
      <c r="FC184" s="68"/>
      <c r="FD184" s="68"/>
      <c r="FE184" s="68"/>
      <c r="FF184" s="68"/>
      <c r="FG184" s="68"/>
      <c r="FH184" s="68"/>
      <c r="FI184" s="68"/>
      <c r="FJ184" s="68"/>
      <c r="FK184" s="68"/>
      <c r="FL184" s="68"/>
      <c r="FM184" s="68"/>
      <c r="FN184" s="68"/>
      <c r="FO184" s="68"/>
      <c r="FP184" s="68"/>
      <c r="FQ184" s="68"/>
      <c r="FR184" s="68"/>
      <c r="FS184" s="68"/>
      <c r="FT184" s="68"/>
      <c r="FU184" s="68"/>
      <c r="FV184" s="68"/>
      <c r="FW184" s="68"/>
      <c r="FX184" s="68"/>
      <c r="FY184" s="68"/>
      <c r="FZ184" s="68"/>
      <c r="GA184" s="68"/>
      <c r="GB184" s="68"/>
      <c r="GC184" s="68"/>
      <c r="GD184" s="68"/>
      <c r="GE184" s="68"/>
      <c r="GF184" s="68"/>
      <c r="GG184" s="68"/>
      <c r="GH184" s="68"/>
      <c r="GI184" s="68"/>
      <c r="GJ184" s="68"/>
      <c r="GK184" s="68"/>
      <c r="GL184" s="68"/>
      <c r="GM184" s="68"/>
      <c r="GN184" s="68"/>
      <c r="GO184" s="68"/>
      <c r="GP184" s="68"/>
      <c r="GQ184" s="68"/>
      <c r="GR184" s="68"/>
      <c r="GS184" s="68"/>
      <c r="GT184" s="68"/>
      <c r="GU184" s="68"/>
      <c r="GV184" s="68"/>
      <c r="GW184" s="68"/>
      <c r="GX184" s="68"/>
      <c r="GY184" s="68"/>
      <c r="GZ184" s="68"/>
      <c r="HA184" s="68"/>
      <c r="HB184" s="68"/>
      <c r="HC184" s="68"/>
      <c r="HD184" s="68"/>
      <c r="HE184" s="68"/>
      <c r="HF184" s="68"/>
      <c r="HG184" s="68"/>
      <c r="HH184" s="68"/>
      <c r="HI184" s="68"/>
      <c r="HJ184" s="68"/>
      <c r="HK184" s="68"/>
      <c r="HL184" s="68"/>
      <c r="HM184" s="68"/>
      <c r="HN184" s="68"/>
      <c r="HO184" s="68"/>
      <c r="HP184" s="68"/>
      <c r="HQ184" s="68"/>
      <c r="HR184" s="68"/>
      <c r="HS184" s="68"/>
      <c r="HT184" s="68"/>
      <c r="HU184" s="68"/>
      <c r="HV184" s="68"/>
      <c r="HW184" s="68"/>
      <c r="HX184" s="68"/>
      <c r="HY184" s="68"/>
      <c r="HZ184" s="68"/>
      <c r="IA184" s="68"/>
      <c r="IB184" s="68"/>
      <c r="IC184" s="68"/>
      <c r="ID184" s="68"/>
      <c r="IE184" s="68"/>
      <c r="IF184" s="68"/>
      <c r="IG184" s="68"/>
      <c r="IH184" s="68"/>
      <c r="II184" s="68"/>
      <c r="IJ184" s="68"/>
      <c r="IK184" s="68"/>
      <c r="IL184" s="68"/>
      <c r="IM184" s="68"/>
      <c r="IN184" s="68"/>
      <c r="IO184" s="68"/>
      <c r="IP184" s="68"/>
      <c r="IQ184" s="68"/>
      <c r="IR184" s="68"/>
      <c r="IS184" s="68"/>
      <c r="IT184" s="68"/>
      <c r="IU184" s="68"/>
      <c r="IV184" s="68"/>
    </row>
    <row r="185" spans="1:256" s="4" customFormat="1" ht="12.95" customHeight="1" x14ac:dyDescent="0.25">
      <c r="A185" s="20" t="s">
        <v>311</v>
      </c>
      <c r="B185" s="2"/>
      <c r="C185" s="26">
        <v>150003368</v>
      </c>
      <c r="D185" s="31" t="s">
        <v>928</v>
      </c>
      <c r="E185" s="26">
        <v>20101734</v>
      </c>
      <c r="F185" s="31"/>
      <c r="G185" s="31" t="s">
        <v>159</v>
      </c>
      <c r="H185" s="31" t="s">
        <v>929</v>
      </c>
      <c r="I185" s="31" t="s">
        <v>930</v>
      </c>
      <c r="J185" s="31" t="s">
        <v>401</v>
      </c>
      <c r="K185" s="20" t="s">
        <v>121</v>
      </c>
      <c r="L185" s="31" t="s">
        <v>218</v>
      </c>
      <c r="M185" s="20" t="s">
        <v>82</v>
      </c>
      <c r="N185" s="20" t="s">
        <v>122</v>
      </c>
      <c r="O185" s="31" t="s">
        <v>123</v>
      </c>
      <c r="P185" s="20" t="s">
        <v>292</v>
      </c>
      <c r="Q185" s="31" t="s">
        <v>112</v>
      </c>
      <c r="R185" s="20" t="s">
        <v>122</v>
      </c>
      <c r="S185" s="31" t="s">
        <v>127</v>
      </c>
      <c r="T185" s="31" t="s">
        <v>124</v>
      </c>
      <c r="U185" s="20">
        <v>60</v>
      </c>
      <c r="V185" s="31" t="s">
        <v>125</v>
      </c>
      <c r="W185" s="20"/>
      <c r="X185" s="20"/>
      <c r="Y185" s="20"/>
      <c r="Z185" s="32">
        <v>30</v>
      </c>
      <c r="AA185" s="31">
        <v>60</v>
      </c>
      <c r="AB185" s="31">
        <v>10</v>
      </c>
      <c r="AC185" s="33" t="s">
        <v>128</v>
      </c>
      <c r="AD185" s="31" t="s">
        <v>113</v>
      </c>
      <c r="AE185" s="33">
        <v>465</v>
      </c>
      <c r="AF185" s="8">
        <v>50190</v>
      </c>
      <c r="AG185" s="10">
        <f t="shared" si="148"/>
        <v>23338350</v>
      </c>
      <c r="AH185" s="10">
        <f t="shared" si="149"/>
        <v>26138952.000000004</v>
      </c>
      <c r="AI185" s="25"/>
      <c r="AJ185" s="10"/>
      <c r="AK185" s="8"/>
      <c r="AL185" s="20" t="s">
        <v>114</v>
      </c>
      <c r="AM185" s="31"/>
      <c r="AN185" s="31"/>
      <c r="AO185" s="31"/>
      <c r="AP185" s="31"/>
      <c r="AQ185" s="31" t="s">
        <v>931</v>
      </c>
      <c r="AR185" s="31"/>
      <c r="AS185" s="31"/>
      <c r="AT185" s="31"/>
      <c r="AU185" s="31"/>
      <c r="AV185" s="31"/>
      <c r="AW185" s="31"/>
      <c r="AX185" s="20" t="s">
        <v>63</v>
      </c>
      <c r="AY185" s="20" t="s">
        <v>121</v>
      </c>
      <c r="BA185" s="67"/>
      <c r="BB185" s="67"/>
      <c r="BC185" s="67"/>
      <c r="BD185" s="67"/>
      <c r="BE185" s="67"/>
      <c r="BF185" s="67"/>
      <c r="BG185" s="67"/>
      <c r="BH185" s="67"/>
      <c r="BI185" s="67"/>
      <c r="BJ185" s="67"/>
      <c r="BK185" s="67"/>
      <c r="BL185" s="67"/>
      <c r="BM185" s="67"/>
      <c r="BN185" s="67"/>
      <c r="BO185" s="67"/>
      <c r="BP185" s="67"/>
      <c r="BQ185" s="67"/>
      <c r="BR185" s="67"/>
      <c r="BS185" s="67"/>
      <c r="BT185" s="67"/>
      <c r="BU185" s="67"/>
      <c r="BV185" s="67"/>
      <c r="BW185" s="67"/>
      <c r="BX185" s="67"/>
      <c r="BY185" s="67"/>
      <c r="BZ185" s="67"/>
      <c r="CA185" s="67"/>
      <c r="CB185" s="67"/>
      <c r="CC185" s="67"/>
      <c r="CD185" s="6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c r="FO185" s="67"/>
      <c r="FP185" s="67"/>
      <c r="FQ185" s="67"/>
      <c r="FR185" s="67"/>
      <c r="FS185" s="67"/>
      <c r="FT185" s="67"/>
      <c r="FU185" s="67"/>
      <c r="FV185" s="67"/>
      <c r="FW185" s="67"/>
      <c r="FX185" s="67"/>
      <c r="FY185" s="67"/>
      <c r="FZ185" s="67"/>
      <c r="GA185" s="67"/>
      <c r="GB185" s="67"/>
      <c r="GC185" s="67"/>
      <c r="GD185" s="67"/>
      <c r="GE185" s="67"/>
      <c r="GF185" s="67"/>
      <c r="GG185" s="67"/>
      <c r="GH185" s="67"/>
      <c r="GI185" s="67"/>
      <c r="GJ185" s="67"/>
      <c r="GK185" s="67"/>
      <c r="GL185" s="67"/>
      <c r="GM185" s="67"/>
      <c r="GN185" s="67"/>
      <c r="GO185" s="67"/>
      <c r="GP185" s="67"/>
      <c r="GQ185" s="67"/>
      <c r="GR185" s="67"/>
      <c r="GS185" s="67"/>
      <c r="GT185" s="67"/>
      <c r="GU185" s="67"/>
      <c r="GV185" s="67"/>
      <c r="GW185" s="67"/>
      <c r="GX185" s="67"/>
      <c r="GY185" s="67"/>
      <c r="GZ185" s="67"/>
      <c r="HA185" s="67"/>
      <c r="HB185" s="67"/>
      <c r="HC185" s="67"/>
      <c r="HD185" s="67"/>
      <c r="HE185" s="67"/>
      <c r="HF185" s="67"/>
      <c r="HG185" s="67"/>
      <c r="HH185" s="67"/>
      <c r="HI185" s="67"/>
      <c r="HJ185" s="67"/>
      <c r="HK185" s="67"/>
      <c r="HL185" s="67"/>
      <c r="HM185" s="67"/>
      <c r="HN185" s="67"/>
      <c r="HO185" s="67"/>
      <c r="HP185" s="67"/>
      <c r="HQ185" s="67"/>
      <c r="HR185" s="67"/>
      <c r="HS185" s="67"/>
      <c r="HT185" s="67"/>
      <c r="HU185" s="67"/>
      <c r="HV185" s="67"/>
      <c r="HW185" s="67"/>
      <c r="HX185" s="67"/>
      <c r="HY185" s="67"/>
      <c r="HZ185" s="67"/>
      <c r="IA185" s="67"/>
      <c r="IB185" s="67"/>
      <c r="IC185" s="67"/>
      <c r="ID185" s="67"/>
      <c r="IE185" s="67"/>
      <c r="IF185" s="67"/>
      <c r="IG185" s="67"/>
      <c r="IH185" s="67"/>
      <c r="II185" s="67"/>
      <c r="IJ185" s="67"/>
      <c r="IK185" s="67"/>
      <c r="IL185" s="67"/>
      <c r="IM185" s="67"/>
      <c r="IN185" s="67"/>
      <c r="IO185" s="67"/>
      <c r="IP185" s="67"/>
      <c r="IQ185" s="67"/>
      <c r="IR185" s="67"/>
      <c r="IS185" s="67"/>
      <c r="IT185" s="67"/>
      <c r="IU185" s="67"/>
      <c r="IV185" s="67"/>
    </row>
    <row r="186" spans="1:256" s="4" customFormat="1" ht="12.95" customHeight="1" x14ac:dyDescent="0.25">
      <c r="A186" s="20" t="s">
        <v>311</v>
      </c>
      <c r="B186" s="2"/>
      <c r="C186" s="26">
        <v>150002274</v>
      </c>
      <c r="D186" s="31" t="s">
        <v>932</v>
      </c>
      <c r="E186" s="26">
        <v>20101790</v>
      </c>
      <c r="F186" s="31"/>
      <c r="G186" s="31" t="s">
        <v>162</v>
      </c>
      <c r="H186" s="31" t="s">
        <v>933</v>
      </c>
      <c r="I186" s="31" t="s">
        <v>934</v>
      </c>
      <c r="J186" s="31" t="s">
        <v>117</v>
      </c>
      <c r="K186" s="20"/>
      <c r="L186" s="31" t="s">
        <v>218</v>
      </c>
      <c r="M186" s="20" t="s">
        <v>82</v>
      </c>
      <c r="N186" s="20" t="s">
        <v>122</v>
      </c>
      <c r="O186" s="31" t="s">
        <v>123</v>
      </c>
      <c r="P186" s="20" t="s">
        <v>118</v>
      </c>
      <c r="Q186" s="31" t="s">
        <v>112</v>
      </c>
      <c r="R186" s="20" t="s">
        <v>910</v>
      </c>
      <c r="S186" s="31" t="s">
        <v>911</v>
      </c>
      <c r="T186" s="31" t="s">
        <v>124</v>
      </c>
      <c r="U186" s="20" t="s">
        <v>316</v>
      </c>
      <c r="V186" s="31" t="s">
        <v>125</v>
      </c>
      <c r="W186" s="20"/>
      <c r="X186" s="20"/>
      <c r="Y186" s="20"/>
      <c r="Z186" s="32">
        <v>30</v>
      </c>
      <c r="AA186" s="31">
        <v>60</v>
      </c>
      <c r="AB186" s="31">
        <v>10</v>
      </c>
      <c r="AC186" s="33" t="s">
        <v>126</v>
      </c>
      <c r="AD186" s="31" t="s">
        <v>113</v>
      </c>
      <c r="AE186" s="33">
        <v>1</v>
      </c>
      <c r="AF186" s="8">
        <v>59000000</v>
      </c>
      <c r="AG186" s="10">
        <f t="shared" si="148"/>
        <v>59000000</v>
      </c>
      <c r="AH186" s="10">
        <f t="shared" si="149"/>
        <v>66080000.000000007</v>
      </c>
      <c r="AI186" s="25"/>
      <c r="AJ186" s="10"/>
      <c r="AK186" s="8"/>
      <c r="AL186" s="20" t="s">
        <v>114</v>
      </c>
      <c r="AM186" s="31"/>
      <c r="AN186" s="31"/>
      <c r="AO186" s="31"/>
      <c r="AP186" s="31"/>
      <c r="AQ186" s="31" t="s">
        <v>935</v>
      </c>
      <c r="AR186" s="31"/>
      <c r="AS186" s="31"/>
      <c r="AT186" s="31"/>
      <c r="AU186" s="31"/>
      <c r="AV186" s="31"/>
      <c r="AW186" s="31"/>
      <c r="AX186" s="20"/>
      <c r="AY186" s="20"/>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c r="FO186" s="67"/>
      <c r="FP186" s="67"/>
      <c r="FQ186" s="67"/>
      <c r="FR186" s="67"/>
      <c r="FS186" s="67"/>
      <c r="FT186" s="67"/>
      <c r="FU186" s="67"/>
      <c r="FV186" s="67"/>
      <c r="FW186" s="67"/>
      <c r="FX186" s="67"/>
      <c r="FY186" s="67"/>
      <c r="FZ186" s="67"/>
      <c r="GA186" s="67"/>
      <c r="GB186" s="67"/>
      <c r="GC186" s="67"/>
      <c r="GD186" s="67"/>
      <c r="GE186" s="67"/>
      <c r="GF186" s="67"/>
      <c r="GG186" s="67"/>
      <c r="GH186" s="67"/>
      <c r="GI186" s="67"/>
      <c r="GJ186" s="67"/>
      <c r="GK186" s="67"/>
      <c r="GL186" s="67"/>
      <c r="GM186" s="67"/>
      <c r="GN186" s="67"/>
      <c r="GO186" s="67"/>
      <c r="GP186" s="67"/>
      <c r="GQ186" s="67"/>
      <c r="GR186" s="67"/>
      <c r="GS186" s="67"/>
      <c r="GT186" s="67"/>
      <c r="GU186" s="67"/>
      <c r="GV186" s="67"/>
      <c r="GW186" s="67"/>
      <c r="GX186" s="67"/>
      <c r="GY186" s="67"/>
      <c r="GZ186" s="67"/>
      <c r="HA186" s="67"/>
      <c r="HB186" s="67"/>
      <c r="HC186" s="67"/>
      <c r="HD186" s="67"/>
      <c r="HE186" s="67"/>
      <c r="HF186" s="67"/>
      <c r="HG186" s="67"/>
      <c r="HH186" s="67"/>
      <c r="HI186" s="67"/>
      <c r="HJ186" s="67"/>
      <c r="HK186" s="67"/>
      <c r="HL186" s="67"/>
      <c r="HM186" s="67"/>
      <c r="HN186" s="67"/>
      <c r="HO186" s="67"/>
      <c r="HP186" s="67"/>
      <c r="HQ186" s="67"/>
      <c r="HR186" s="67"/>
      <c r="HS186" s="67"/>
      <c r="HT186" s="67"/>
      <c r="HU186" s="67"/>
      <c r="HV186" s="67"/>
      <c r="HW186" s="67"/>
      <c r="HX186" s="67"/>
      <c r="HY186" s="67"/>
      <c r="HZ186" s="67"/>
      <c r="IA186" s="67"/>
      <c r="IB186" s="67"/>
      <c r="IC186" s="67"/>
      <c r="ID186" s="67"/>
      <c r="IE186" s="67"/>
      <c r="IF186" s="67"/>
      <c r="IG186" s="67"/>
      <c r="IH186" s="67"/>
      <c r="II186" s="67"/>
      <c r="IJ186" s="67"/>
      <c r="IK186" s="67"/>
      <c r="IL186" s="67"/>
      <c r="IM186" s="67"/>
      <c r="IN186" s="67"/>
      <c r="IO186" s="67"/>
      <c r="IP186" s="67"/>
      <c r="IQ186" s="67"/>
      <c r="IR186" s="67"/>
      <c r="IS186" s="67"/>
      <c r="IT186" s="67"/>
      <c r="IU186" s="67"/>
      <c r="IV186" s="67"/>
    </row>
    <row r="187" spans="1:256" s="4" customFormat="1" ht="12.95" customHeight="1" x14ac:dyDescent="0.25">
      <c r="A187" s="20" t="s">
        <v>311</v>
      </c>
      <c r="B187" s="2"/>
      <c r="C187" s="26">
        <v>140001623</v>
      </c>
      <c r="D187" s="31" t="s">
        <v>936</v>
      </c>
      <c r="E187" s="26">
        <v>20101809</v>
      </c>
      <c r="F187" s="31"/>
      <c r="G187" s="31" t="s">
        <v>157</v>
      </c>
      <c r="H187" s="31" t="s">
        <v>937</v>
      </c>
      <c r="I187" s="31" t="s">
        <v>938</v>
      </c>
      <c r="J187" s="31" t="s">
        <v>117</v>
      </c>
      <c r="K187" s="20" t="s">
        <v>121</v>
      </c>
      <c r="L187" s="31" t="s">
        <v>218</v>
      </c>
      <c r="M187" s="20" t="s">
        <v>82</v>
      </c>
      <c r="N187" s="20" t="s">
        <v>122</v>
      </c>
      <c r="O187" s="31" t="s">
        <v>123</v>
      </c>
      <c r="P187" s="20" t="s">
        <v>292</v>
      </c>
      <c r="Q187" s="31" t="s">
        <v>112</v>
      </c>
      <c r="R187" s="20" t="s">
        <v>122</v>
      </c>
      <c r="S187" s="31" t="s">
        <v>127</v>
      </c>
      <c r="T187" s="31" t="s">
        <v>124</v>
      </c>
      <c r="U187" s="20">
        <v>60</v>
      </c>
      <c r="V187" s="31" t="s">
        <v>125</v>
      </c>
      <c r="W187" s="20"/>
      <c r="X187" s="20"/>
      <c r="Y187" s="20"/>
      <c r="Z187" s="32">
        <v>30</v>
      </c>
      <c r="AA187" s="31">
        <v>60</v>
      </c>
      <c r="AB187" s="31">
        <v>10</v>
      </c>
      <c r="AC187" s="33" t="s">
        <v>128</v>
      </c>
      <c r="AD187" s="31" t="s">
        <v>113</v>
      </c>
      <c r="AE187" s="33">
        <v>17</v>
      </c>
      <c r="AF187" s="8">
        <v>143320</v>
      </c>
      <c r="AG187" s="10">
        <f t="shared" si="148"/>
        <v>2436440</v>
      </c>
      <c r="AH187" s="10">
        <f t="shared" si="149"/>
        <v>2728812.8000000003</v>
      </c>
      <c r="AI187" s="25"/>
      <c r="AJ187" s="10"/>
      <c r="AK187" s="8"/>
      <c r="AL187" s="20" t="s">
        <v>114</v>
      </c>
      <c r="AM187" s="31"/>
      <c r="AN187" s="31"/>
      <c r="AO187" s="31"/>
      <c r="AP187" s="31"/>
      <c r="AQ187" s="31" t="s">
        <v>939</v>
      </c>
      <c r="AR187" s="31"/>
      <c r="AS187" s="31"/>
      <c r="AT187" s="31"/>
      <c r="AU187" s="31"/>
      <c r="AV187" s="31"/>
      <c r="AW187" s="31"/>
      <c r="AX187" s="20" t="s">
        <v>63</v>
      </c>
      <c r="AY187" s="20" t="s">
        <v>121</v>
      </c>
      <c r="BA187" s="67"/>
      <c r="BB187" s="67"/>
      <c r="BC187" s="67"/>
      <c r="BD187" s="67"/>
      <c r="BE187" s="67"/>
      <c r="BF187" s="67"/>
      <c r="BG187" s="67"/>
      <c r="BH187" s="67"/>
      <c r="BI187" s="67"/>
      <c r="BJ187" s="67"/>
      <c r="BK187" s="67"/>
      <c r="BL187" s="67"/>
      <c r="BM187" s="67"/>
      <c r="BN187" s="67"/>
      <c r="BO187" s="67"/>
      <c r="BP187" s="67"/>
      <c r="BQ187" s="67"/>
      <c r="BR187" s="67"/>
      <c r="BS187" s="67"/>
      <c r="BT187" s="67"/>
      <c r="BU187" s="67"/>
      <c r="BV187" s="67"/>
      <c r="BW187" s="67"/>
      <c r="BX187" s="67"/>
      <c r="BY187" s="67"/>
      <c r="BZ187" s="67"/>
      <c r="CA187" s="67"/>
      <c r="CB187" s="67"/>
      <c r="CC187" s="67"/>
      <c r="CD187" s="6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c r="FO187" s="67"/>
      <c r="FP187" s="67"/>
      <c r="FQ187" s="67"/>
      <c r="FR187" s="67"/>
      <c r="FS187" s="67"/>
      <c r="FT187" s="67"/>
      <c r="FU187" s="67"/>
      <c r="FV187" s="67"/>
      <c r="FW187" s="67"/>
      <c r="FX187" s="67"/>
      <c r="FY187" s="67"/>
      <c r="FZ187" s="67"/>
      <c r="GA187" s="67"/>
      <c r="GB187" s="67"/>
      <c r="GC187" s="67"/>
      <c r="GD187" s="67"/>
      <c r="GE187" s="67"/>
      <c r="GF187" s="67"/>
      <c r="GG187" s="67"/>
      <c r="GH187" s="67"/>
      <c r="GI187" s="67"/>
      <c r="GJ187" s="67"/>
      <c r="GK187" s="67"/>
      <c r="GL187" s="67"/>
      <c r="GM187" s="67"/>
      <c r="GN187" s="67"/>
      <c r="GO187" s="67"/>
      <c r="GP187" s="67"/>
      <c r="GQ187" s="67"/>
      <c r="GR187" s="67"/>
      <c r="GS187" s="67"/>
      <c r="GT187" s="67"/>
      <c r="GU187" s="67"/>
      <c r="GV187" s="67"/>
      <c r="GW187" s="67"/>
      <c r="GX187" s="67"/>
      <c r="GY187" s="67"/>
      <c r="GZ187" s="67"/>
      <c r="HA187" s="67"/>
      <c r="HB187" s="67"/>
      <c r="HC187" s="67"/>
      <c r="HD187" s="67"/>
      <c r="HE187" s="67"/>
      <c r="HF187" s="67"/>
      <c r="HG187" s="67"/>
      <c r="HH187" s="67"/>
      <c r="HI187" s="67"/>
      <c r="HJ187" s="67"/>
      <c r="HK187" s="67"/>
      <c r="HL187" s="67"/>
      <c r="HM187" s="67"/>
      <c r="HN187" s="67"/>
      <c r="HO187" s="67"/>
      <c r="HP187" s="67"/>
      <c r="HQ187" s="67"/>
      <c r="HR187" s="67"/>
      <c r="HS187" s="67"/>
      <c r="HT187" s="67"/>
      <c r="HU187" s="67"/>
      <c r="HV187" s="67"/>
      <c r="HW187" s="67"/>
      <c r="HX187" s="67"/>
      <c r="HY187" s="67"/>
      <c r="HZ187" s="67"/>
      <c r="IA187" s="67"/>
      <c r="IB187" s="67"/>
      <c r="IC187" s="67"/>
      <c r="ID187" s="67"/>
      <c r="IE187" s="67"/>
      <c r="IF187" s="67"/>
      <c r="IG187" s="67"/>
      <c r="IH187" s="67"/>
      <c r="II187" s="67"/>
      <c r="IJ187" s="67"/>
      <c r="IK187" s="67"/>
      <c r="IL187" s="67"/>
      <c r="IM187" s="67"/>
      <c r="IN187" s="67"/>
      <c r="IO187" s="67"/>
      <c r="IP187" s="67"/>
      <c r="IQ187" s="67"/>
      <c r="IR187" s="67"/>
      <c r="IS187" s="67"/>
      <c r="IT187" s="67"/>
      <c r="IU187" s="67"/>
      <c r="IV187" s="67"/>
    </row>
    <row r="188" spans="1:256" s="4" customFormat="1" ht="12.95" customHeight="1" x14ac:dyDescent="0.25">
      <c r="A188" s="20" t="s">
        <v>311</v>
      </c>
      <c r="B188" s="2"/>
      <c r="C188" s="26">
        <v>140001541</v>
      </c>
      <c r="D188" s="31" t="s">
        <v>940</v>
      </c>
      <c r="E188" s="26">
        <v>20101811</v>
      </c>
      <c r="F188" s="31"/>
      <c r="G188" s="31" t="s">
        <v>158</v>
      </c>
      <c r="H188" s="31" t="s">
        <v>937</v>
      </c>
      <c r="I188" s="31" t="s">
        <v>941</v>
      </c>
      <c r="J188" s="31" t="s">
        <v>117</v>
      </c>
      <c r="K188" s="20" t="s">
        <v>121</v>
      </c>
      <c r="L188" s="31" t="s">
        <v>218</v>
      </c>
      <c r="M188" s="20" t="s">
        <v>82</v>
      </c>
      <c r="N188" s="20" t="s">
        <v>122</v>
      </c>
      <c r="O188" s="31" t="s">
        <v>123</v>
      </c>
      <c r="P188" s="20" t="s">
        <v>292</v>
      </c>
      <c r="Q188" s="31" t="s">
        <v>112</v>
      </c>
      <c r="R188" s="20" t="s">
        <v>122</v>
      </c>
      <c r="S188" s="31" t="s">
        <v>127</v>
      </c>
      <c r="T188" s="31" t="s">
        <v>124</v>
      </c>
      <c r="U188" s="20">
        <v>60</v>
      </c>
      <c r="V188" s="31" t="s">
        <v>125</v>
      </c>
      <c r="W188" s="20"/>
      <c r="X188" s="20"/>
      <c r="Y188" s="20"/>
      <c r="Z188" s="32">
        <v>30</v>
      </c>
      <c r="AA188" s="31">
        <v>60</v>
      </c>
      <c r="AB188" s="31">
        <v>10</v>
      </c>
      <c r="AC188" s="33" t="s">
        <v>128</v>
      </c>
      <c r="AD188" s="31" t="s">
        <v>113</v>
      </c>
      <c r="AE188" s="33">
        <v>42</v>
      </c>
      <c r="AF188" s="8">
        <v>44986.67</v>
      </c>
      <c r="AG188" s="10">
        <f t="shared" si="148"/>
        <v>1889440.14</v>
      </c>
      <c r="AH188" s="10">
        <f t="shared" si="149"/>
        <v>2116172.9568000003</v>
      </c>
      <c r="AI188" s="25"/>
      <c r="AJ188" s="10"/>
      <c r="AK188" s="8"/>
      <c r="AL188" s="20" t="s">
        <v>114</v>
      </c>
      <c r="AM188" s="31"/>
      <c r="AN188" s="31"/>
      <c r="AO188" s="31"/>
      <c r="AP188" s="31"/>
      <c r="AQ188" s="31" t="s">
        <v>942</v>
      </c>
      <c r="AR188" s="31"/>
      <c r="AS188" s="31"/>
      <c r="AT188" s="31"/>
      <c r="AU188" s="31"/>
      <c r="AV188" s="31"/>
      <c r="AW188" s="31"/>
      <c r="AX188" s="20" t="s">
        <v>63</v>
      </c>
      <c r="AY188" s="20" t="s">
        <v>121</v>
      </c>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c r="CD188" s="6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c r="FO188" s="67"/>
      <c r="FP188" s="67"/>
      <c r="FQ188" s="67"/>
      <c r="FR188" s="67"/>
      <c r="FS188" s="67"/>
      <c r="FT188" s="67"/>
      <c r="FU188" s="67"/>
      <c r="FV188" s="67"/>
      <c r="FW188" s="67"/>
      <c r="FX188" s="67"/>
      <c r="FY188" s="67"/>
      <c r="FZ188" s="67"/>
      <c r="GA188" s="67"/>
      <c r="GB188" s="67"/>
      <c r="GC188" s="67"/>
      <c r="GD188" s="67"/>
      <c r="GE188" s="67"/>
      <c r="GF188" s="67"/>
      <c r="GG188" s="67"/>
      <c r="GH188" s="67"/>
      <c r="GI188" s="67"/>
      <c r="GJ188" s="67"/>
      <c r="GK188" s="67"/>
      <c r="GL188" s="67"/>
      <c r="GM188" s="67"/>
      <c r="GN188" s="67"/>
      <c r="GO188" s="67"/>
      <c r="GP188" s="67"/>
      <c r="GQ188" s="67"/>
      <c r="GR188" s="67"/>
      <c r="GS188" s="67"/>
      <c r="GT188" s="67"/>
      <c r="GU188" s="67"/>
      <c r="GV188" s="67"/>
      <c r="GW188" s="67"/>
      <c r="GX188" s="67"/>
      <c r="GY188" s="67"/>
      <c r="GZ188" s="67"/>
      <c r="HA188" s="67"/>
      <c r="HB188" s="67"/>
      <c r="HC188" s="67"/>
      <c r="HD188" s="67"/>
      <c r="HE188" s="67"/>
      <c r="HF188" s="67"/>
      <c r="HG188" s="67"/>
      <c r="HH188" s="67"/>
      <c r="HI188" s="67"/>
      <c r="HJ188" s="67"/>
      <c r="HK188" s="67"/>
      <c r="HL188" s="67"/>
      <c r="HM188" s="67"/>
      <c r="HN188" s="67"/>
      <c r="HO188" s="67"/>
      <c r="HP188" s="67"/>
      <c r="HQ188" s="67"/>
      <c r="HR188" s="67"/>
      <c r="HS188" s="67"/>
      <c r="HT188" s="67"/>
      <c r="HU188" s="67"/>
      <c r="HV188" s="67"/>
      <c r="HW188" s="67"/>
      <c r="HX188" s="67"/>
      <c r="HY188" s="67"/>
      <c r="HZ188" s="67"/>
      <c r="IA188" s="67"/>
      <c r="IB188" s="67"/>
      <c r="IC188" s="67"/>
      <c r="ID188" s="67"/>
      <c r="IE188" s="67"/>
      <c r="IF188" s="67"/>
      <c r="IG188" s="67"/>
      <c r="IH188" s="67"/>
      <c r="II188" s="67"/>
      <c r="IJ188" s="67"/>
      <c r="IK188" s="67"/>
      <c r="IL188" s="67"/>
      <c r="IM188" s="67"/>
      <c r="IN188" s="67"/>
      <c r="IO188" s="67"/>
      <c r="IP188" s="67"/>
      <c r="IQ188" s="67"/>
      <c r="IR188" s="67"/>
      <c r="IS188" s="67"/>
      <c r="IT188" s="67"/>
      <c r="IU188" s="67"/>
      <c r="IV188" s="67"/>
    </row>
    <row r="189" spans="1:256" s="4" customFormat="1" ht="12.95" customHeight="1" x14ac:dyDescent="0.25">
      <c r="A189" s="20" t="s">
        <v>311</v>
      </c>
      <c r="B189" s="2"/>
      <c r="C189" s="26">
        <v>140001882</v>
      </c>
      <c r="D189" s="31" t="s">
        <v>943</v>
      </c>
      <c r="E189" s="26">
        <v>20102853</v>
      </c>
      <c r="F189" s="31"/>
      <c r="G189" s="31" t="s">
        <v>158</v>
      </c>
      <c r="H189" s="31" t="s">
        <v>937</v>
      </c>
      <c r="I189" s="31" t="s">
        <v>941</v>
      </c>
      <c r="J189" s="31" t="s">
        <v>117</v>
      </c>
      <c r="K189" s="20" t="s">
        <v>121</v>
      </c>
      <c r="L189" s="31" t="s">
        <v>218</v>
      </c>
      <c r="M189" s="20" t="s">
        <v>82</v>
      </c>
      <c r="N189" s="20" t="s">
        <v>122</v>
      </c>
      <c r="O189" s="31" t="s">
        <v>123</v>
      </c>
      <c r="P189" s="20" t="s">
        <v>292</v>
      </c>
      <c r="Q189" s="31" t="s">
        <v>112</v>
      </c>
      <c r="R189" s="20" t="s">
        <v>122</v>
      </c>
      <c r="S189" s="31" t="s">
        <v>127</v>
      </c>
      <c r="T189" s="31" t="s">
        <v>124</v>
      </c>
      <c r="U189" s="20">
        <v>60</v>
      </c>
      <c r="V189" s="31" t="s">
        <v>125</v>
      </c>
      <c r="W189" s="20"/>
      <c r="X189" s="20"/>
      <c r="Y189" s="20"/>
      <c r="Z189" s="32">
        <v>30</v>
      </c>
      <c r="AA189" s="31">
        <v>60</v>
      </c>
      <c r="AB189" s="31">
        <v>10</v>
      </c>
      <c r="AC189" s="33" t="s">
        <v>128</v>
      </c>
      <c r="AD189" s="31" t="s">
        <v>113</v>
      </c>
      <c r="AE189" s="33">
        <v>20</v>
      </c>
      <c r="AF189" s="8">
        <v>40653.33</v>
      </c>
      <c r="AG189" s="10">
        <f t="shared" si="148"/>
        <v>813066.60000000009</v>
      </c>
      <c r="AH189" s="10">
        <f t="shared" si="149"/>
        <v>910634.59200000018</v>
      </c>
      <c r="AI189" s="25"/>
      <c r="AJ189" s="10"/>
      <c r="AK189" s="8"/>
      <c r="AL189" s="20" t="s">
        <v>114</v>
      </c>
      <c r="AM189" s="31"/>
      <c r="AN189" s="31"/>
      <c r="AO189" s="31"/>
      <c r="AP189" s="31"/>
      <c r="AQ189" s="31" t="s">
        <v>944</v>
      </c>
      <c r="AR189" s="31"/>
      <c r="AS189" s="31"/>
      <c r="AT189" s="31"/>
      <c r="AU189" s="31"/>
      <c r="AV189" s="31"/>
      <c r="AW189" s="31"/>
      <c r="AX189" s="20" t="s">
        <v>63</v>
      </c>
      <c r="AY189" s="20" t="s">
        <v>121</v>
      </c>
      <c r="BA189" s="67"/>
      <c r="BB189" s="67"/>
      <c r="BC189" s="67"/>
      <c r="BD189" s="67"/>
      <c r="BE189" s="67"/>
      <c r="BF189" s="67"/>
      <c r="BG189" s="67"/>
      <c r="BH189" s="67"/>
      <c r="BI189" s="67"/>
      <c r="BJ189" s="67"/>
      <c r="BK189" s="67"/>
      <c r="BL189" s="67"/>
      <c r="BM189" s="67"/>
      <c r="BN189" s="67"/>
      <c r="BO189" s="67"/>
      <c r="BP189" s="67"/>
      <c r="BQ189" s="67"/>
      <c r="BR189" s="67"/>
      <c r="BS189" s="67"/>
      <c r="BT189" s="67"/>
      <c r="BU189" s="67"/>
      <c r="BV189" s="67"/>
      <c r="BW189" s="67"/>
      <c r="BX189" s="67"/>
      <c r="BY189" s="67"/>
      <c r="BZ189" s="67"/>
      <c r="CA189" s="67"/>
      <c r="CB189" s="67"/>
      <c r="CC189" s="67"/>
      <c r="CD189" s="6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c r="FO189" s="67"/>
      <c r="FP189" s="67"/>
      <c r="FQ189" s="67"/>
      <c r="FR189" s="67"/>
      <c r="FS189" s="67"/>
      <c r="FT189" s="67"/>
      <c r="FU189" s="67"/>
      <c r="FV189" s="67"/>
      <c r="FW189" s="67"/>
      <c r="FX189" s="67"/>
      <c r="FY189" s="67"/>
      <c r="FZ189" s="67"/>
      <c r="GA189" s="67"/>
      <c r="GB189" s="67"/>
      <c r="GC189" s="67"/>
      <c r="GD189" s="67"/>
      <c r="GE189" s="67"/>
      <c r="GF189" s="67"/>
      <c r="GG189" s="67"/>
      <c r="GH189" s="67"/>
      <c r="GI189" s="67"/>
      <c r="GJ189" s="67"/>
      <c r="GK189" s="67"/>
      <c r="GL189" s="67"/>
      <c r="GM189" s="67"/>
      <c r="GN189" s="67"/>
      <c r="GO189" s="67"/>
      <c r="GP189" s="67"/>
      <c r="GQ189" s="67"/>
      <c r="GR189" s="67"/>
      <c r="GS189" s="67"/>
      <c r="GT189" s="67"/>
      <c r="GU189" s="67"/>
      <c r="GV189" s="67"/>
      <c r="GW189" s="67"/>
      <c r="GX189" s="67"/>
      <c r="GY189" s="67"/>
      <c r="GZ189" s="67"/>
      <c r="HA189" s="67"/>
      <c r="HB189" s="67"/>
      <c r="HC189" s="67"/>
      <c r="HD189" s="67"/>
      <c r="HE189" s="67"/>
      <c r="HF189" s="67"/>
      <c r="HG189" s="67"/>
      <c r="HH189" s="67"/>
      <c r="HI189" s="67"/>
      <c r="HJ189" s="67"/>
      <c r="HK189" s="67"/>
      <c r="HL189" s="67"/>
      <c r="HM189" s="67"/>
      <c r="HN189" s="67"/>
      <c r="HO189" s="67"/>
      <c r="HP189" s="67"/>
      <c r="HQ189" s="67"/>
      <c r="HR189" s="67"/>
      <c r="HS189" s="67"/>
      <c r="HT189" s="67"/>
      <c r="HU189" s="67"/>
      <c r="HV189" s="67"/>
      <c r="HW189" s="67"/>
      <c r="HX189" s="67"/>
      <c r="HY189" s="67"/>
      <c r="HZ189" s="67"/>
      <c r="IA189" s="67"/>
      <c r="IB189" s="67"/>
      <c r="IC189" s="67"/>
      <c r="ID189" s="67"/>
      <c r="IE189" s="67"/>
      <c r="IF189" s="67"/>
      <c r="IG189" s="67"/>
      <c r="IH189" s="67"/>
      <c r="II189" s="67"/>
      <c r="IJ189" s="67"/>
      <c r="IK189" s="67"/>
      <c r="IL189" s="67"/>
      <c r="IM189" s="67"/>
      <c r="IN189" s="67"/>
      <c r="IO189" s="67"/>
      <c r="IP189" s="67"/>
      <c r="IQ189" s="67"/>
      <c r="IR189" s="67"/>
      <c r="IS189" s="67"/>
      <c r="IT189" s="67"/>
      <c r="IU189" s="67"/>
      <c r="IV189" s="67"/>
    </row>
    <row r="190" spans="1:256" s="4" customFormat="1" ht="12.95" customHeight="1" x14ac:dyDescent="0.25">
      <c r="A190" s="1" t="s">
        <v>273</v>
      </c>
      <c r="B190" s="2"/>
      <c r="C190" s="3">
        <v>120002093</v>
      </c>
      <c r="D190" s="2" t="s">
        <v>945</v>
      </c>
      <c r="E190" s="3">
        <v>20101827</v>
      </c>
      <c r="F190" s="2"/>
      <c r="G190" s="2" t="s">
        <v>193</v>
      </c>
      <c r="H190" s="2" t="s">
        <v>946</v>
      </c>
      <c r="I190" s="2" t="s">
        <v>947</v>
      </c>
      <c r="J190" s="2" t="s">
        <v>117</v>
      </c>
      <c r="K190" s="1" t="s">
        <v>121</v>
      </c>
      <c r="L190" s="2" t="s">
        <v>218</v>
      </c>
      <c r="M190" s="1" t="s">
        <v>82</v>
      </c>
      <c r="N190" s="1" t="s">
        <v>122</v>
      </c>
      <c r="O190" s="2" t="s">
        <v>123</v>
      </c>
      <c r="P190" s="1" t="s">
        <v>118</v>
      </c>
      <c r="Q190" s="2" t="s">
        <v>112</v>
      </c>
      <c r="R190" s="1" t="s">
        <v>122</v>
      </c>
      <c r="S190" s="2" t="s">
        <v>127</v>
      </c>
      <c r="T190" s="2" t="s">
        <v>124</v>
      </c>
      <c r="U190" s="1">
        <v>60</v>
      </c>
      <c r="V190" s="2" t="s">
        <v>125</v>
      </c>
      <c r="W190" s="1"/>
      <c r="X190" s="1"/>
      <c r="Y190" s="1"/>
      <c r="Z190" s="27">
        <v>30</v>
      </c>
      <c r="AA190" s="2">
        <v>60</v>
      </c>
      <c r="AB190" s="2">
        <v>10</v>
      </c>
      <c r="AC190" s="25" t="s">
        <v>128</v>
      </c>
      <c r="AD190" s="2" t="s">
        <v>113</v>
      </c>
      <c r="AE190" s="25">
        <v>25</v>
      </c>
      <c r="AF190" s="10">
        <v>496800</v>
      </c>
      <c r="AG190" s="10">
        <f t="shared" si="148"/>
        <v>12420000</v>
      </c>
      <c r="AH190" s="10">
        <f t="shared" si="149"/>
        <v>13910400.000000002</v>
      </c>
      <c r="AI190" s="25"/>
      <c r="AJ190" s="10"/>
      <c r="AK190" s="10"/>
      <c r="AL190" s="1" t="s">
        <v>114</v>
      </c>
      <c r="AM190" s="2"/>
      <c r="AN190" s="2"/>
      <c r="AO190" s="2"/>
      <c r="AP190" s="2"/>
      <c r="AQ190" s="2" t="s">
        <v>948</v>
      </c>
      <c r="AR190" s="2"/>
      <c r="AS190" s="2"/>
      <c r="AT190" s="2"/>
      <c r="AU190" s="2"/>
      <c r="AV190" s="2"/>
      <c r="AW190" s="2"/>
      <c r="AX190" s="1" t="s">
        <v>949</v>
      </c>
      <c r="AY190" s="1" t="s">
        <v>121</v>
      </c>
      <c r="BA190" s="24"/>
    </row>
    <row r="191" spans="1:256" s="4" customFormat="1" ht="12.95" customHeight="1" x14ac:dyDescent="0.25">
      <c r="A191" s="1" t="s">
        <v>273</v>
      </c>
      <c r="B191" s="2"/>
      <c r="C191" s="3">
        <v>120002092</v>
      </c>
      <c r="D191" s="2" t="s">
        <v>950</v>
      </c>
      <c r="E191" s="3">
        <v>20101826</v>
      </c>
      <c r="F191" s="2"/>
      <c r="G191" s="2" t="s">
        <v>193</v>
      </c>
      <c r="H191" s="2" t="s">
        <v>946</v>
      </c>
      <c r="I191" s="2" t="s">
        <v>947</v>
      </c>
      <c r="J191" s="2" t="s">
        <v>117</v>
      </c>
      <c r="K191" s="1" t="s">
        <v>121</v>
      </c>
      <c r="L191" s="2" t="s">
        <v>218</v>
      </c>
      <c r="M191" s="1" t="s">
        <v>82</v>
      </c>
      <c r="N191" s="1" t="s">
        <v>122</v>
      </c>
      <c r="O191" s="2" t="s">
        <v>123</v>
      </c>
      <c r="P191" s="1" t="s">
        <v>118</v>
      </c>
      <c r="Q191" s="2" t="s">
        <v>112</v>
      </c>
      <c r="R191" s="1" t="s">
        <v>122</v>
      </c>
      <c r="S191" s="2" t="s">
        <v>127</v>
      </c>
      <c r="T191" s="2" t="s">
        <v>124</v>
      </c>
      <c r="U191" s="1">
        <v>60</v>
      </c>
      <c r="V191" s="2" t="s">
        <v>125</v>
      </c>
      <c r="W191" s="1"/>
      <c r="X191" s="1"/>
      <c r="Y191" s="1"/>
      <c r="Z191" s="27">
        <v>30</v>
      </c>
      <c r="AA191" s="2">
        <v>60</v>
      </c>
      <c r="AB191" s="2">
        <v>10</v>
      </c>
      <c r="AC191" s="25" t="s">
        <v>128</v>
      </c>
      <c r="AD191" s="2" t="s">
        <v>113</v>
      </c>
      <c r="AE191" s="25">
        <v>25</v>
      </c>
      <c r="AF191" s="10">
        <v>496800</v>
      </c>
      <c r="AG191" s="10">
        <f t="shared" si="148"/>
        <v>12420000</v>
      </c>
      <c r="AH191" s="10">
        <f t="shared" si="149"/>
        <v>13910400.000000002</v>
      </c>
      <c r="AI191" s="25"/>
      <c r="AJ191" s="10"/>
      <c r="AK191" s="10"/>
      <c r="AL191" s="1" t="s">
        <v>114</v>
      </c>
      <c r="AM191" s="2"/>
      <c r="AN191" s="2"/>
      <c r="AO191" s="2"/>
      <c r="AP191" s="2"/>
      <c r="AQ191" s="2" t="s">
        <v>951</v>
      </c>
      <c r="AR191" s="2"/>
      <c r="AS191" s="2"/>
      <c r="AT191" s="2"/>
      <c r="AU191" s="2"/>
      <c r="AV191" s="2"/>
      <c r="AW191" s="2"/>
      <c r="AX191" s="1" t="s">
        <v>949</v>
      </c>
      <c r="AY191" s="1" t="s">
        <v>121</v>
      </c>
      <c r="BA191" s="24"/>
    </row>
    <row r="192" spans="1:256" s="4" customFormat="1" ht="12.95" customHeight="1" x14ac:dyDescent="0.25">
      <c r="A192" s="1" t="s">
        <v>273</v>
      </c>
      <c r="B192" s="2"/>
      <c r="C192" s="3">
        <v>210035320</v>
      </c>
      <c r="D192" s="2" t="s">
        <v>952</v>
      </c>
      <c r="E192" s="3">
        <v>20102711</v>
      </c>
      <c r="F192" s="2"/>
      <c r="G192" s="2" t="s">
        <v>188</v>
      </c>
      <c r="H192" s="2" t="s">
        <v>946</v>
      </c>
      <c r="I192" s="2" t="s">
        <v>953</v>
      </c>
      <c r="J192" s="2" t="s">
        <v>117</v>
      </c>
      <c r="K192" s="1" t="s">
        <v>121</v>
      </c>
      <c r="L192" s="2" t="s">
        <v>218</v>
      </c>
      <c r="M192" s="1" t="s">
        <v>82</v>
      </c>
      <c r="N192" s="1" t="s">
        <v>122</v>
      </c>
      <c r="O192" s="2" t="s">
        <v>123</v>
      </c>
      <c r="P192" s="1" t="s">
        <v>118</v>
      </c>
      <c r="Q192" s="2" t="s">
        <v>112</v>
      </c>
      <c r="R192" s="1" t="s">
        <v>122</v>
      </c>
      <c r="S192" s="2" t="s">
        <v>127</v>
      </c>
      <c r="T192" s="2" t="s">
        <v>124</v>
      </c>
      <c r="U192" s="1">
        <v>60</v>
      </c>
      <c r="V192" s="2" t="s">
        <v>125</v>
      </c>
      <c r="W192" s="1"/>
      <c r="X192" s="1"/>
      <c r="Y192" s="1"/>
      <c r="Z192" s="27">
        <v>30</v>
      </c>
      <c r="AA192" s="2">
        <v>60</v>
      </c>
      <c r="AB192" s="2">
        <v>10</v>
      </c>
      <c r="AC192" s="25" t="s">
        <v>128</v>
      </c>
      <c r="AD192" s="2" t="s">
        <v>113</v>
      </c>
      <c r="AE192" s="25">
        <v>547</v>
      </c>
      <c r="AF192" s="10">
        <v>29339.1</v>
      </c>
      <c r="AG192" s="10">
        <f t="shared" si="148"/>
        <v>16048487.699999999</v>
      </c>
      <c r="AH192" s="10">
        <f t="shared" si="149"/>
        <v>17974306.223999999</v>
      </c>
      <c r="AI192" s="25"/>
      <c r="AJ192" s="10"/>
      <c r="AK192" s="10"/>
      <c r="AL192" s="1" t="s">
        <v>114</v>
      </c>
      <c r="AM192" s="2"/>
      <c r="AN192" s="2"/>
      <c r="AO192" s="2"/>
      <c r="AP192" s="2"/>
      <c r="AQ192" s="2" t="s">
        <v>954</v>
      </c>
      <c r="AR192" s="2"/>
      <c r="AS192" s="2"/>
      <c r="AT192" s="2"/>
      <c r="AU192" s="2"/>
      <c r="AV192" s="2"/>
      <c r="AW192" s="2"/>
      <c r="AX192" s="1" t="s">
        <v>955</v>
      </c>
      <c r="AY192" s="1" t="s">
        <v>121</v>
      </c>
      <c r="BA192" s="24"/>
    </row>
    <row r="193" spans="1:256" s="4" customFormat="1" ht="12.95" customHeight="1" x14ac:dyDescent="0.25">
      <c r="A193" s="1" t="s">
        <v>273</v>
      </c>
      <c r="B193" s="2"/>
      <c r="C193" s="3">
        <v>210025174</v>
      </c>
      <c r="D193" s="2" t="s">
        <v>956</v>
      </c>
      <c r="E193" s="3">
        <v>20101898</v>
      </c>
      <c r="F193" s="2"/>
      <c r="G193" s="2" t="s">
        <v>148</v>
      </c>
      <c r="H193" s="2" t="s">
        <v>601</v>
      </c>
      <c r="I193" s="2" t="s">
        <v>957</v>
      </c>
      <c r="J193" s="2" t="s">
        <v>117</v>
      </c>
      <c r="K193" s="1" t="s">
        <v>121</v>
      </c>
      <c r="L193" s="2"/>
      <c r="M193" s="1" t="s">
        <v>120</v>
      </c>
      <c r="N193" s="1" t="s">
        <v>958</v>
      </c>
      <c r="O193" s="2" t="s">
        <v>123</v>
      </c>
      <c r="P193" s="1" t="s">
        <v>118</v>
      </c>
      <c r="Q193" s="2" t="s">
        <v>112</v>
      </c>
      <c r="R193" s="1" t="s">
        <v>122</v>
      </c>
      <c r="S193" s="2" t="s">
        <v>127</v>
      </c>
      <c r="T193" s="2" t="s">
        <v>124</v>
      </c>
      <c r="U193" s="1">
        <v>30</v>
      </c>
      <c r="V193" s="2" t="s">
        <v>125</v>
      </c>
      <c r="W193" s="1"/>
      <c r="X193" s="1"/>
      <c r="Y193" s="1"/>
      <c r="Z193" s="27"/>
      <c r="AA193" s="2">
        <v>90</v>
      </c>
      <c r="AB193" s="2">
        <v>10</v>
      </c>
      <c r="AC193" s="25" t="s">
        <v>607</v>
      </c>
      <c r="AD193" s="2" t="s">
        <v>113</v>
      </c>
      <c r="AE193" s="25">
        <v>0.186</v>
      </c>
      <c r="AF193" s="10">
        <v>10949400</v>
      </c>
      <c r="AG193" s="10">
        <f t="shared" si="148"/>
        <v>2036588.4</v>
      </c>
      <c r="AH193" s="10">
        <f t="shared" si="149"/>
        <v>2280979.0079999999</v>
      </c>
      <c r="AI193" s="25"/>
      <c r="AJ193" s="10"/>
      <c r="AK193" s="10"/>
      <c r="AL193" s="1" t="s">
        <v>114</v>
      </c>
      <c r="AM193" s="2"/>
      <c r="AN193" s="2"/>
      <c r="AO193" s="2"/>
      <c r="AP193" s="2"/>
      <c r="AQ193" s="2" t="s">
        <v>959</v>
      </c>
      <c r="AR193" s="2"/>
      <c r="AS193" s="2"/>
      <c r="AT193" s="2"/>
      <c r="AU193" s="2"/>
      <c r="AV193" s="2"/>
      <c r="AW193" s="2"/>
      <c r="AX193" s="1" t="s">
        <v>57</v>
      </c>
      <c r="AY193" s="1" t="s">
        <v>121</v>
      </c>
      <c r="BA193" s="24"/>
    </row>
    <row r="194" spans="1:256" s="4" customFormat="1" ht="12.95" customHeight="1" x14ac:dyDescent="0.25">
      <c r="A194" s="1" t="s">
        <v>273</v>
      </c>
      <c r="B194" s="2"/>
      <c r="C194" s="3">
        <v>210034330</v>
      </c>
      <c r="D194" s="2" t="s">
        <v>960</v>
      </c>
      <c r="E194" s="3">
        <v>20101899</v>
      </c>
      <c r="F194" s="2"/>
      <c r="G194" s="2" t="s">
        <v>149</v>
      </c>
      <c r="H194" s="2" t="s">
        <v>601</v>
      </c>
      <c r="I194" s="2" t="s">
        <v>961</v>
      </c>
      <c r="J194" s="2" t="s">
        <v>117</v>
      </c>
      <c r="K194" s="1" t="s">
        <v>121</v>
      </c>
      <c r="L194" s="2"/>
      <c r="M194" s="1" t="s">
        <v>120</v>
      </c>
      <c r="N194" s="1" t="s">
        <v>958</v>
      </c>
      <c r="O194" s="2" t="s">
        <v>123</v>
      </c>
      <c r="P194" s="1" t="s">
        <v>118</v>
      </c>
      <c r="Q194" s="2" t="s">
        <v>112</v>
      </c>
      <c r="R194" s="1" t="s">
        <v>122</v>
      </c>
      <c r="S194" s="2" t="s">
        <v>127</v>
      </c>
      <c r="T194" s="2" t="s">
        <v>124</v>
      </c>
      <c r="U194" s="1">
        <v>30</v>
      </c>
      <c r="V194" s="2" t="s">
        <v>125</v>
      </c>
      <c r="W194" s="1"/>
      <c r="X194" s="1"/>
      <c r="Y194" s="1"/>
      <c r="Z194" s="27"/>
      <c r="AA194" s="2">
        <v>90</v>
      </c>
      <c r="AB194" s="2">
        <v>10</v>
      </c>
      <c r="AC194" s="25" t="s">
        <v>607</v>
      </c>
      <c r="AD194" s="2" t="s">
        <v>113</v>
      </c>
      <c r="AE194" s="25">
        <v>0.65</v>
      </c>
      <c r="AF194" s="10">
        <v>3655000</v>
      </c>
      <c r="AG194" s="10">
        <f t="shared" si="148"/>
        <v>2375750</v>
      </c>
      <c r="AH194" s="10">
        <f t="shared" si="149"/>
        <v>2660840.0000000005</v>
      </c>
      <c r="AI194" s="25"/>
      <c r="AJ194" s="10"/>
      <c r="AK194" s="10"/>
      <c r="AL194" s="1" t="s">
        <v>114</v>
      </c>
      <c r="AM194" s="2"/>
      <c r="AN194" s="2"/>
      <c r="AO194" s="2"/>
      <c r="AP194" s="2"/>
      <c r="AQ194" s="2" t="s">
        <v>962</v>
      </c>
      <c r="AR194" s="2"/>
      <c r="AS194" s="2"/>
      <c r="AT194" s="2"/>
      <c r="AU194" s="2"/>
      <c r="AV194" s="2"/>
      <c r="AW194" s="2"/>
      <c r="AX194" s="1" t="s">
        <v>57</v>
      </c>
      <c r="AY194" s="1" t="s">
        <v>121</v>
      </c>
      <c r="BA194" s="24"/>
    </row>
    <row r="195" spans="1:256" s="4" customFormat="1" ht="12.95" customHeight="1" x14ac:dyDescent="0.25">
      <c r="A195" s="1" t="s">
        <v>273</v>
      </c>
      <c r="B195" s="2"/>
      <c r="C195" s="3">
        <v>210035406</v>
      </c>
      <c r="D195" s="2" t="s">
        <v>963</v>
      </c>
      <c r="E195" s="3">
        <v>20102712</v>
      </c>
      <c r="F195" s="2"/>
      <c r="G195" s="2" t="s">
        <v>150</v>
      </c>
      <c r="H195" s="2" t="s">
        <v>601</v>
      </c>
      <c r="I195" s="2" t="s">
        <v>964</v>
      </c>
      <c r="J195" s="2" t="s">
        <v>117</v>
      </c>
      <c r="K195" s="1" t="s">
        <v>121</v>
      </c>
      <c r="L195" s="2" t="s">
        <v>218</v>
      </c>
      <c r="M195" s="1" t="s">
        <v>82</v>
      </c>
      <c r="N195" s="1" t="s">
        <v>958</v>
      </c>
      <c r="O195" s="2" t="s">
        <v>123</v>
      </c>
      <c r="P195" s="1" t="s">
        <v>118</v>
      </c>
      <c r="Q195" s="2" t="s">
        <v>112</v>
      </c>
      <c r="R195" s="1" t="s">
        <v>122</v>
      </c>
      <c r="S195" s="2" t="s">
        <v>127</v>
      </c>
      <c r="T195" s="2" t="s">
        <v>124</v>
      </c>
      <c r="U195" s="1">
        <v>60</v>
      </c>
      <c r="V195" s="2" t="s">
        <v>125</v>
      </c>
      <c r="W195" s="1"/>
      <c r="X195" s="1"/>
      <c r="Y195" s="1"/>
      <c r="Z195" s="27">
        <v>30</v>
      </c>
      <c r="AA195" s="2">
        <v>60</v>
      </c>
      <c r="AB195" s="2">
        <v>10</v>
      </c>
      <c r="AC195" s="25" t="s">
        <v>607</v>
      </c>
      <c r="AD195" s="2" t="s">
        <v>113</v>
      </c>
      <c r="AE195" s="25">
        <v>0.48</v>
      </c>
      <c r="AF195" s="10">
        <v>2425055.0099999998</v>
      </c>
      <c r="AG195" s="10">
        <f t="shared" si="148"/>
        <v>1164026.4047999999</v>
      </c>
      <c r="AH195" s="10">
        <f t="shared" si="149"/>
        <v>1303709.5733759999</v>
      </c>
      <c r="AI195" s="25"/>
      <c r="AJ195" s="10"/>
      <c r="AK195" s="10"/>
      <c r="AL195" s="1" t="s">
        <v>114</v>
      </c>
      <c r="AM195" s="2"/>
      <c r="AN195" s="2"/>
      <c r="AO195" s="2"/>
      <c r="AP195" s="2"/>
      <c r="AQ195" s="2" t="s">
        <v>965</v>
      </c>
      <c r="AR195" s="2"/>
      <c r="AS195" s="2"/>
      <c r="AT195" s="2"/>
      <c r="AU195" s="2"/>
      <c r="AV195" s="2"/>
      <c r="AW195" s="2"/>
      <c r="AX195" s="1" t="s">
        <v>57</v>
      </c>
      <c r="AY195" s="1" t="s">
        <v>121</v>
      </c>
      <c r="BA195" s="24"/>
    </row>
    <row r="196" spans="1:256" s="4" customFormat="1" ht="12.95" customHeight="1" x14ac:dyDescent="0.25">
      <c r="A196" s="1" t="s">
        <v>273</v>
      </c>
      <c r="B196" s="2"/>
      <c r="C196" s="3">
        <v>210027979</v>
      </c>
      <c r="D196" s="2" t="s">
        <v>966</v>
      </c>
      <c r="E196" s="3">
        <v>20103135</v>
      </c>
      <c r="F196" s="2"/>
      <c r="G196" s="2" t="s">
        <v>151</v>
      </c>
      <c r="H196" s="2" t="s">
        <v>601</v>
      </c>
      <c r="I196" s="2" t="s">
        <v>967</v>
      </c>
      <c r="J196" s="2" t="s">
        <v>117</v>
      </c>
      <c r="K196" s="1" t="s">
        <v>121</v>
      </c>
      <c r="L196" s="2"/>
      <c r="M196" s="1" t="s">
        <v>120</v>
      </c>
      <c r="N196" s="1" t="s">
        <v>958</v>
      </c>
      <c r="O196" s="2" t="s">
        <v>123</v>
      </c>
      <c r="P196" s="1" t="s">
        <v>118</v>
      </c>
      <c r="Q196" s="2" t="s">
        <v>112</v>
      </c>
      <c r="R196" s="1" t="s">
        <v>122</v>
      </c>
      <c r="S196" s="2" t="s">
        <v>127</v>
      </c>
      <c r="T196" s="2" t="s">
        <v>124</v>
      </c>
      <c r="U196" s="1">
        <v>30</v>
      </c>
      <c r="V196" s="2" t="s">
        <v>125</v>
      </c>
      <c r="W196" s="1"/>
      <c r="X196" s="1"/>
      <c r="Y196" s="1"/>
      <c r="Z196" s="27"/>
      <c r="AA196" s="2">
        <v>90</v>
      </c>
      <c r="AB196" s="2">
        <v>10</v>
      </c>
      <c r="AC196" s="25" t="s">
        <v>607</v>
      </c>
      <c r="AD196" s="2" t="s">
        <v>113</v>
      </c>
      <c r="AE196" s="25">
        <v>0.1</v>
      </c>
      <c r="AF196" s="10">
        <v>6004460</v>
      </c>
      <c r="AG196" s="10">
        <f t="shared" si="148"/>
        <v>600446</v>
      </c>
      <c r="AH196" s="10">
        <f t="shared" si="149"/>
        <v>672499.52</v>
      </c>
      <c r="AI196" s="25"/>
      <c r="AJ196" s="10"/>
      <c r="AK196" s="10"/>
      <c r="AL196" s="1" t="s">
        <v>114</v>
      </c>
      <c r="AM196" s="2"/>
      <c r="AN196" s="2"/>
      <c r="AO196" s="2"/>
      <c r="AP196" s="2"/>
      <c r="AQ196" s="2" t="s">
        <v>968</v>
      </c>
      <c r="AR196" s="2"/>
      <c r="AS196" s="2"/>
      <c r="AT196" s="2"/>
      <c r="AU196" s="2"/>
      <c r="AV196" s="2"/>
      <c r="AW196" s="2"/>
      <c r="AX196" s="1" t="s">
        <v>57</v>
      </c>
      <c r="AY196" s="1" t="s">
        <v>121</v>
      </c>
      <c r="BA196" s="24"/>
    </row>
    <row r="197" spans="1:256" s="4" customFormat="1" ht="12.95" customHeight="1" x14ac:dyDescent="0.25">
      <c r="A197" s="1" t="s">
        <v>273</v>
      </c>
      <c r="B197" s="2"/>
      <c r="C197" s="3">
        <v>230001692</v>
      </c>
      <c r="D197" s="2" t="s">
        <v>969</v>
      </c>
      <c r="E197" s="3">
        <v>20101929</v>
      </c>
      <c r="F197" s="2"/>
      <c r="G197" s="2" t="s">
        <v>152</v>
      </c>
      <c r="H197" s="2" t="s">
        <v>970</v>
      </c>
      <c r="I197" s="2" t="s">
        <v>971</v>
      </c>
      <c r="J197" s="2" t="s">
        <v>401</v>
      </c>
      <c r="K197" s="1" t="s">
        <v>121</v>
      </c>
      <c r="L197" s="2" t="s">
        <v>218</v>
      </c>
      <c r="M197" s="1" t="s">
        <v>82</v>
      </c>
      <c r="N197" s="1" t="s">
        <v>122</v>
      </c>
      <c r="O197" s="2" t="s">
        <v>123</v>
      </c>
      <c r="P197" s="1" t="s">
        <v>118</v>
      </c>
      <c r="Q197" s="2" t="s">
        <v>112</v>
      </c>
      <c r="R197" s="1" t="s">
        <v>122</v>
      </c>
      <c r="S197" s="2" t="s">
        <v>127</v>
      </c>
      <c r="T197" s="2" t="s">
        <v>124</v>
      </c>
      <c r="U197" s="1">
        <v>60</v>
      </c>
      <c r="V197" s="2" t="s">
        <v>125</v>
      </c>
      <c r="W197" s="1"/>
      <c r="X197" s="1"/>
      <c r="Y197" s="1"/>
      <c r="Z197" s="27">
        <v>30</v>
      </c>
      <c r="AA197" s="2">
        <v>60</v>
      </c>
      <c r="AB197" s="2">
        <v>10</v>
      </c>
      <c r="AC197" s="25" t="s">
        <v>570</v>
      </c>
      <c r="AD197" s="2" t="s">
        <v>113</v>
      </c>
      <c r="AE197" s="25">
        <v>1030</v>
      </c>
      <c r="AF197" s="10">
        <v>60</v>
      </c>
      <c r="AG197" s="10">
        <f t="shared" si="148"/>
        <v>61800</v>
      </c>
      <c r="AH197" s="10">
        <f t="shared" si="149"/>
        <v>69216</v>
      </c>
      <c r="AI197" s="25"/>
      <c r="AJ197" s="10"/>
      <c r="AK197" s="10"/>
      <c r="AL197" s="1" t="s">
        <v>114</v>
      </c>
      <c r="AM197" s="2"/>
      <c r="AN197" s="2"/>
      <c r="AO197" s="2"/>
      <c r="AP197" s="2"/>
      <c r="AQ197" s="2" t="s">
        <v>972</v>
      </c>
      <c r="AR197" s="2"/>
      <c r="AS197" s="2"/>
      <c r="AT197" s="2"/>
      <c r="AU197" s="2"/>
      <c r="AV197" s="2"/>
      <c r="AW197" s="2"/>
      <c r="AX197" s="1" t="s">
        <v>973</v>
      </c>
      <c r="AY197" s="1" t="s">
        <v>121</v>
      </c>
      <c r="BA197" s="24"/>
    </row>
    <row r="198" spans="1:256" s="4" customFormat="1" ht="12.95" customHeight="1" x14ac:dyDescent="0.25">
      <c r="A198" s="1" t="s">
        <v>273</v>
      </c>
      <c r="B198" s="2"/>
      <c r="C198" s="3">
        <v>210014505</v>
      </c>
      <c r="D198" s="2" t="s">
        <v>974</v>
      </c>
      <c r="E198" s="3">
        <v>20101979</v>
      </c>
      <c r="F198" s="2"/>
      <c r="G198" s="2" t="s">
        <v>187</v>
      </c>
      <c r="H198" s="2" t="s">
        <v>975</v>
      </c>
      <c r="I198" s="2" t="s">
        <v>976</v>
      </c>
      <c r="J198" s="2" t="s">
        <v>401</v>
      </c>
      <c r="K198" s="1" t="s">
        <v>121</v>
      </c>
      <c r="L198" s="2" t="s">
        <v>218</v>
      </c>
      <c r="M198" s="1" t="s">
        <v>82</v>
      </c>
      <c r="N198" s="1" t="s">
        <v>122</v>
      </c>
      <c r="O198" s="2" t="s">
        <v>123</v>
      </c>
      <c r="P198" s="1" t="s">
        <v>118</v>
      </c>
      <c r="Q198" s="2" t="s">
        <v>112</v>
      </c>
      <c r="R198" s="1" t="s">
        <v>122</v>
      </c>
      <c r="S198" s="2" t="s">
        <v>127</v>
      </c>
      <c r="T198" s="2" t="s">
        <v>124</v>
      </c>
      <c r="U198" s="1">
        <v>60</v>
      </c>
      <c r="V198" s="2" t="s">
        <v>125</v>
      </c>
      <c r="W198" s="1"/>
      <c r="X198" s="1"/>
      <c r="Y198" s="1"/>
      <c r="Z198" s="27">
        <v>30</v>
      </c>
      <c r="AA198" s="2">
        <v>60</v>
      </c>
      <c r="AB198" s="2">
        <v>10</v>
      </c>
      <c r="AC198" s="25" t="s">
        <v>128</v>
      </c>
      <c r="AD198" s="2" t="s">
        <v>113</v>
      </c>
      <c r="AE198" s="25">
        <v>4</v>
      </c>
      <c r="AF198" s="10">
        <v>95855</v>
      </c>
      <c r="AG198" s="10">
        <f t="shared" si="148"/>
        <v>383420</v>
      </c>
      <c r="AH198" s="10">
        <f t="shared" si="149"/>
        <v>429430.4</v>
      </c>
      <c r="AI198" s="25"/>
      <c r="AJ198" s="10"/>
      <c r="AK198" s="10"/>
      <c r="AL198" s="1" t="s">
        <v>114</v>
      </c>
      <c r="AM198" s="2"/>
      <c r="AN198" s="2"/>
      <c r="AO198" s="2"/>
      <c r="AP198" s="2"/>
      <c r="AQ198" s="2" t="s">
        <v>977</v>
      </c>
      <c r="AR198" s="2"/>
      <c r="AS198" s="2"/>
      <c r="AT198" s="2"/>
      <c r="AU198" s="2"/>
      <c r="AV198" s="2"/>
      <c r="AW198" s="2"/>
      <c r="AX198" s="1" t="s">
        <v>978</v>
      </c>
      <c r="AY198" s="1" t="s">
        <v>121</v>
      </c>
      <c r="BA198" s="24"/>
    </row>
    <row r="199" spans="1:256" s="4" customFormat="1" ht="12.95" customHeight="1" x14ac:dyDescent="0.25">
      <c r="A199" s="1" t="s">
        <v>273</v>
      </c>
      <c r="B199" s="2"/>
      <c r="C199" s="3">
        <v>120010459</v>
      </c>
      <c r="D199" s="2" t="s">
        <v>979</v>
      </c>
      <c r="E199" s="3">
        <v>20102001</v>
      </c>
      <c r="F199" s="2"/>
      <c r="G199" s="2" t="s">
        <v>980</v>
      </c>
      <c r="H199" s="2" t="s">
        <v>981</v>
      </c>
      <c r="I199" s="2" t="s">
        <v>982</v>
      </c>
      <c r="J199" s="2" t="s">
        <v>117</v>
      </c>
      <c r="K199" s="1" t="s">
        <v>121</v>
      </c>
      <c r="L199" s="2" t="s">
        <v>218</v>
      </c>
      <c r="M199" s="1" t="s">
        <v>82</v>
      </c>
      <c r="N199" s="1" t="s">
        <v>122</v>
      </c>
      <c r="O199" s="2" t="s">
        <v>123</v>
      </c>
      <c r="P199" s="1" t="s">
        <v>118</v>
      </c>
      <c r="Q199" s="2" t="s">
        <v>112</v>
      </c>
      <c r="R199" s="1" t="s">
        <v>122</v>
      </c>
      <c r="S199" s="2" t="s">
        <v>127</v>
      </c>
      <c r="T199" s="2" t="s">
        <v>124</v>
      </c>
      <c r="U199" s="1">
        <v>60</v>
      </c>
      <c r="V199" s="2" t="s">
        <v>125</v>
      </c>
      <c r="W199" s="1"/>
      <c r="X199" s="1"/>
      <c r="Y199" s="1"/>
      <c r="Z199" s="27">
        <v>30</v>
      </c>
      <c r="AA199" s="2">
        <v>60</v>
      </c>
      <c r="AB199" s="2">
        <v>10</v>
      </c>
      <c r="AC199" s="25" t="s">
        <v>126</v>
      </c>
      <c r="AD199" s="2" t="s">
        <v>113</v>
      </c>
      <c r="AE199" s="25">
        <v>3</v>
      </c>
      <c r="AF199" s="10">
        <v>10001370</v>
      </c>
      <c r="AG199" s="10">
        <f t="shared" si="148"/>
        <v>30004110</v>
      </c>
      <c r="AH199" s="10">
        <f t="shared" si="149"/>
        <v>33604603.200000003</v>
      </c>
      <c r="AI199" s="25"/>
      <c r="AJ199" s="10"/>
      <c r="AK199" s="10"/>
      <c r="AL199" s="1" t="s">
        <v>114</v>
      </c>
      <c r="AM199" s="2"/>
      <c r="AN199" s="2"/>
      <c r="AO199" s="2"/>
      <c r="AP199" s="2"/>
      <c r="AQ199" s="2" t="s">
        <v>983</v>
      </c>
      <c r="AR199" s="2"/>
      <c r="AS199" s="2"/>
      <c r="AT199" s="2"/>
      <c r="AU199" s="2"/>
      <c r="AV199" s="2"/>
      <c r="AW199" s="2"/>
      <c r="AX199" s="1" t="s">
        <v>63</v>
      </c>
      <c r="AY199" s="1" t="s">
        <v>121</v>
      </c>
      <c r="BA199" s="24"/>
    </row>
    <row r="200" spans="1:256" s="4" customFormat="1" ht="12.95" customHeight="1" x14ac:dyDescent="0.25">
      <c r="A200" s="1" t="s">
        <v>273</v>
      </c>
      <c r="B200" s="2"/>
      <c r="C200" s="3">
        <v>120010461</v>
      </c>
      <c r="D200" s="2" t="s">
        <v>984</v>
      </c>
      <c r="E200" s="3">
        <v>20102003</v>
      </c>
      <c r="F200" s="2"/>
      <c r="G200" s="2" t="s">
        <v>980</v>
      </c>
      <c r="H200" s="2" t="s">
        <v>981</v>
      </c>
      <c r="I200" s="2" t="s">
        <v>982</v>
      </c>
      <c r="J200" s="2" t="s">
        <v>117</v>
      </c>
      <c r="K200" s="1" t="s">
        <v>121</v>
      </c>
      <c r="L200" s="2" t="s">
        <v>218</v>
      </c>
      <c r="M200" s="1" t="s">
        <v>82</v>
      </c>
      <c r="N200" s="1" t="s">
        <v>122</v>
      </c>
      <c r="O200" s="2" t="s">
        <v>123</v>
      </c>
      <c r="P200" s="1" t="s">
        <v>118</v>
      </c>
      <c r="Q200" s="2" t="s">
        <v>112</v>
      </c>
      <c r="R200" s="1" t="s">
        <v>122</v>
      </c>
      <c r="S200" s="2" t="s">
        <v>127</v>
      </c>
      <c r="T200" s="2" t="s">
        <v>124</v>
      </c>
      <c r="U200" s="1">
        <v>60</v>
      </c>
      <c r="V200" s="2" t="s">
        <v>125</v>
      </c>
      <c r="W200" s="1"/>
      <c r="X200" s="1"/>
      <c r="Y200" s="1"/>
      <c r="Z200" s="27">
        <v>30</v>
      </c>
      <c r="AA200" s="2">
        <v>60</v>
      </c>
      <c r="AB200" s="2">
        <v>10</v>
      </c>
      <c r="AC200" s="25" t="s">
        <v>126</v>
      </c>
      <c r="AD200" s="2" t="s">
        <v>113</v>
      </c>
      <c r="AE200" s="25">
        <v>8</v>
      </c>
      <c r="AF200" s="10">
        <v>6062140</v>
      </c>
      <c r="AG200" s="10">
        <f t="shared" si="148"/>
        <v>48497120</v>
      </c>
      <c r="AH200" s="10">
        <f t="shared" si="149"/>
        <v>54316774.400000006</v>
      </c>
      <c r="AI200" s="25"/>
      <c r="AJ200" s="10"/>
      <c r="AK200" s="10"/>
      <c r="AL200" s="1" t="s">
        <v>114</v>
      </c>
      <c r="AM200" s="2"/>
      <c r="AN200" s="2"/>
      <c r="AO200" s="2"/>
      <c r="AP200" s="2"/>
      <c r="AQ200" s="2" t="s">
        <v>985</v>
      </c>
      <c r="AR200" s="2"/>
      <c r="AS200" s="2"/>
      <c r="AT200" s="2"/>
      <c r="AU200" s="2"/>
      <c r="AV200" s="2"/>
      <c r="AW200" s="2"/>
      <c r="AX200" s="1" t="s">
        <v>63</v>
      </c>
      <c r="AY200" s="1" t="s">
        <v>121</v>
      </c>
      <c r="BA200" s="24"/>
    </row>
    <row r="201" spans="1:256" s="4" customFormat="1" ht="12.95" customHeight="1" x14ac:dyDescent="0.25">
      <c r="A201" s="1" t="s">
        <v>273</v>
      </c>
      <c r="B201" s="2"/>
      <c r="C201" s="3">
        <v>210023131</v>
      </c>
      <c r="D201" s="2" t="s">
        <v>986</v>
      </c>
      <c r="E201" s="3">
        <v>20103242</v>
      </c>
      <c r="F201" s="2"/>
      <c r="G201" s="2" t="s">
        <v>145</v>
      </c>
      <c r="H201" s="2" t="s">
        <v>987</v>
      </c>
      <c r="I201" s="2" t="s">
        <v>988</v>
      </c>
      <c r="J201" s="2" t="s">
        <v>117</v>
      </c>
      <c r="K201" s="1" t="s">
        <v>121</v>
      </c>
      <c r="L201" s="2" t="s">
        <v>218</v>
      </c>
      <c r="M201" s="1" t="s">
        <v>82</v>
      </c>
      <c r="N201" s="1" t="s">
        <v>958</v>
      </c>
      <c r="O201" s="2" t="s">
        <v>123</v>
      </c>
      <c r="P201" s="1" t="s">
        <v>118</v>
      </c>
      <c r="Q201" s="2" t="s">
        <v>112</v>
      </c>
      <c r="R201" s="1" t="s">
        <v>122</v>
      </c>
      <c r="S201" s="2" t="s">
        <v>127</v>
      </c>
      <c r="T201" s="2" t="s">
        <v>124</v>
      </c>
      <c r="U201" s="1">
        <v>60</v>
      </c>
      <c r="V201" s="2" t="s">
        <v>125</v>
      </c>
      <c r="W201" s="1"/>
      <c r="X201" s="1"/>
      <c r="Y201" s="1"/>
      <c r="Z201" s="27">
        <v>30</v>
      </c>
      <c r="AA201" s="2">
        <v>60</v>
      </c>
      <c r="AB201" s="2">
        <v>10</v>
      </c>
      <c r="AC201" s="25" t="s">
        <v>128</v>
      </c>
      <c r="AD201" s="2" t="s">
        <v>113</v>
      </c>
      <c r="AE201" s="25">
        <v>3</v>
      </c>
      <c r="AF201" s="10">
        <v>400620</v>
      </c>
      <c r="AG201" s="10">
        <f t="shared" si="148"/>
        <v>1201860</v>
      </c>
      <c r="AH201" s="10">
        <f t="shared" si="149"/>
        <v>1346083.2000000002</v>
      </c>
      <c r="AI201" s="25"/>
      <c r="AJ201" s="10"/>
      <c r="AK201" s="10"/>
      <c r="AL201" s="1" t="s">
        <v>114</v>
      </c>
      <c r="AM201" s="2"/>
      <c r="AN201" s="2"/>
      <c r="AO201" s="2"/>
      <c r="AP201" s="2"/>
      <c r="AQ201" s="2" t="s">
        <v>989</v>
      </c>
      <c r="AR201" s="2"/>
      <c r="AS201" s="2"/>
      <c r="AT201" s="2"/>
      <c r="AU201" s="2"/>
      <c r="AV201" s="2"/>
      <c r="AW201" s="2"/>
      <c r="AX201" s="1" t="s">
        <v>990</v>
      </c>
      <c r="AY201" s="1" t="s">
        <v>121</v>
      </c>
      <c r="BA201" s="24"/>
    </row>
    <row r="202" spans="1:256" s="4" customFormat="1" ht="12.95" customHeight="1" x14ac:dyDescent="0.25">
      <c r="A202" s="1" t="s">
        <v>991</v>
      </c>
      <c r="B202" s="2"/>
      <c r="C202" s="3">
        <v>210014151</v>
      </c>
      <c r="D202" s="2" t="s">
        <v>992</v>
      </c>
      <c r="E202" s="3">
        <v>20103122</v>
      </c>
      <c r="F202" s="2"/>
      <c r="G202" s="2" t="s">
        <v>993</v>
      </c>
      <c r="H202" s="2" t="s">
        <v>994</v>
      </c>
      <c r="I202" s="2" t="s">
        <v>995</v>
      </c>
      <c r="J202" s="2" t="s">
        <v>401</v>
      </c>
      <c r="K202" s="1" t="s">
        <v>121</v>
      </c>
      <c r="L202" s="2"/>
      <c r="M202" s="1" t="s">
        <v>120</v>
      </c>
      <c r="N202" s="1" t="s">
        <v>122</v>
      </c>
      <c r="O202" s="2" t="s">
        <v>123</v>
      </c>
      <c r="P202" s="1" t="s">
        <v>118</v>
      </c>
      <c r="Q202" s="2" t="s">
        <v>112</v>
      </c>
      <c r="R202" s="1" t="s">
        <v>122</v>
      </c>
      <c r="S202" s="2" t="s">
        <v>127</v>
      </c>
      <c r="T202" s="2" t="s">
        <v>124</v>
      </c>
      <c r="U202" s="1">
        <v>60</v>
      </c>
      <c r="V202" s="2" t="s">
        <v>125</v>
      </c>
      <c r="W202" s="1"/>
      <c r="X202" s="1"/>
      <c r="Y202" s="1"/>
      <c r="Z202" s="27"/>
      <c r="AA202" s="2">
        <v>90</v>
      </c>
      <c r="AB202" s="2">
        <v>10</v>
      </c>
      <c r="AC202" s="25" t="s">
        <v>128</v>
      </c>
      <c r="AD202" s="2" t="s">
        <v>113</v>
      </c>
      <c r="AE202" s="25">
        <v>8</v>
      </c>
      <c r="AF202" s="10">
        <v>40000</v>
      </c>
      <c r="AG202" s="10">
        <f t="shared" si="148"/>
        <v>320000</v>
      </c>
      <c r="AH202" s="10">
        <f t="shared" si="149"/>
        <v>358400.00000000006</v>
      </c>
      <c r="AI202" s="25"/>
      <c r="AJ202" s="10"/>
      <c r="AK202" s="10"/>
      <c r="AL202" s="1" t="s">
        <v>114</v>
      </c>
      <c r="AM202" s="2"/>
      <c r="AN202" s="2"/>
      <c r="AO202" s="2"/>
      <c r="AP202" s="2"/>
      <c r="AQ202" s="2" t="s">
        <v>996</v>
      </c>
      <c r="AR202" s="2"/>
      <c r="AS202" s="2"/>
      <c r="AT202" s="2"/>
      <c r="AU202" s="2"/>
      <c r="AV202" s="2"/>
      <c r="AW202" s="2"/>
      <c r="AX202" s="1" t="s">
        <v>63</v>
      </c>
      <c r="AY202" s="1" t="s">
        <v>121</v>
      </c>
      <c r="BA202" s="68"/>
      <c r="BB202" s="68"/>
      <c r="BC202" s="68"/>
      <c r="BD202" s="68"/>
      <c r="BE202" s="68"/>
      <c r="BF202" s="68"/>
      <c r="BG202" s="68"/>
      <c r="BH202" s="68"/>
      <c r="BI202" s="68"/>
      <c r="BJ202" s="68"/>
      <c r="BK202" s="68"/>
      <c r="BL202" s="68"/>
      <c r="BM202" s="68"/>
      <c r="BN202" s="68"/>
      <c r="BO202" s="68"/>
      <c r="BP202" s="68"/>
      <c r="BQ202" s="68"/>
      <c r="BR202" s="68"/>
      <c r="BS202" s="68"/>
      <c r="BT202" s="68"/>
      <c r="BU202" s="68"/>
      <c r="BV202" s="68"/>
      <c r="BW202" s="68"/>
      <c r="BX202" s="68"/>
      <c r="BY202" s="68"/>
      <c r="BZ202" s="68"/>
      <c r="CA202" s="68"/>
      <c r="CB202" s="68"/>
      <c r="CC202" s="68"/>
      <c r="CD202" s="68"/>
      <c r="CE202" s="68"/>
      <c r="CF202" s="68"/>
      <c r="CG202" s="68"/>
      <c r="CH202" s="68"/>
      <c r="CI202" s="68"/>
      <c r="CJ202" s="68"/>
      <c r="CK202" s="68"/>
      <c r="CL202" s="68"/>
      <c r="CM202" s="68"/>
      <c r="CN202" s="68"/>
      <c r="CO202" s="68"/>
      <c r="CP202" s="68"/>
      <c r="CQ202" s="68"/>
      <c r="CR202" s="68"/>
      <c r="CS202" s="68"/>
      <c r="CT202" s="68"/>
      <c r="CU202" s="68"/>
      <c r="CV202" s="68"/>
      <c r="CW202" s="68"/>
      <c r="CX202" s="68"/>
      <c r="CY202" s="68"/>
      <c r="CZ202" s="68"/>
      <c r="DA202" s="68"/>
      <c r="DB202" s="68"/>
      <c r="DC202" s="68"/>
      <c r="DD202" s="68"/>
      <c r="DE202" s="68"/>
      <c r="DF202" s="68"/>
      <c r="DG202" s="68"/>
      <c r="DH202" s="68"/>
      <c r="DI202" s="68"/>
      <c r="DJ202" s="68"/>
      <c r="DK202" s="68"/>
      <c r="DL202" s="68"/>
      <c r="DM202" s="68"/>
      <c r="DN202" s="68"/>
      <c r="DO202" s="68"/>
      <c r="DP202" s="68"/>
      <c r="DQ202" s="68"/>
      <c r="DR202" s="68"/>
      <c r="DS202" s="68"/>
      <c r="DT202" s="68"/>
      <c r="DU202" s="68"/>
      <c r="DV202" s="68"/>
      <c r="DW202" s="68"/>
      <c r="DX202" s="68"/>
      <c r="DY202" s="68"/>
      <c r="DZ202" s="68"/>
      <c r="EA202" s="68"/>
      <c r="EB202" s="68"/>
      <c r="EC202" s="68"/>
      <c r="ED202" s="68"/>
      <c r="EE202" s="68"/>
      <c r="EF202" s="68"/>
      <c r="EG202" s="68"/>
      <c r="EH202" s="68"/>
      <c r="EI202" s="68"/>
      <c r="EJ202" s="68"/>
      <c r="EK202" s="68"/>
      <c r="EL202" s="68"/>
      <c r="EM202" s="68"/>
      <c r="EN202" s="68"/>
      <c r="EO202" s="68"/>
      <c r="EP202" s="68"/>
      <c r="EQ202" s="68"/>
      <c r="ER202" s="68"/>
      <c r="ES202" s="68"/>
      <c r="ET202" s="68"/>
      <c r="EU202" s="68"/>
      <c r="EV202" s="68"/>
      <c r="EW202" s="68"/>
      <c r="EX202" s="68"/>
      <c r="EY202" s="68"/>
      <c r="EZ202" s="68"/>
      <c r="FA202" s="68"/>
      <c r="FB202" s="68"/>
      <c r="FC202" s="68"/>
      <c r="FD202" s="68"/>
      <c r="FE202" s="68"/>
      <c r="FF202" s="68"/>
      <c r="FG202" s="68"/>
      <c r="FH202" s="68"/>
      <c r="FI202" s="68"/>
      <c r="FJ202" s="68"/>
      <c r="FK202" s="68"/>
      <c r="FL202" s="68"/>
      <c r="FM202" s="68"/>
      <c r="FN202" s="68"/>
      <c r="FO202" s="68"/>
      <c r="FP202" s="68"/>
      <c r="FQ202" s="68"/>
      <c r="FR202" s="68"/>
      <c r="FS202" s="68"/>
      <c r="FT202" s="68"/>
      <c r="FU202" s="68"/>
      <c r="FV202" s="68"/>
      <c r="FW202" s="68"/>
      <c r="FX202" s="68"/>
      <c r="FY202" s="68"/>
      <c r="FZ202" s="68"/>
      <c r="GA202" s="68"/>
      <c r="GB202" s="68"/>
      <c r="GC202" s="68"/>
      <c r="GD202" s="68"/>
      <c r="GE202" s="68"/>
      <c r="GF202" s="68"/>
      <c r="GG202" s="68"/>
      <c r="GH202" s="68"/>
      <c r="GI202" s="68"/>
      <c r="GJ202" s="68"/>
      <c r="GK202" s="68"/>
      <c r="GL202" s="68"/>
      <c r="GM202" s="68"/>
      <c r="GN202" s="68"/>
      <c r="GO202" s="68"/>
      <c r="GP202" s="68"/>
      <c r="GQ202" s="68"/>
      <c r="GR202" s="68"/>
      <c r="GS202" s="68"/>
      <c r="GT202" s="68"/>
      <c r="GU202" s="68"/>
      <c r="GV202" s="68"/>
      <c r="GW202" s="68"/>
      <c r="GX202" s="68"/>
      <c r="GY202" s="68"/>
      <c r="GZ202" s="68"/>
      <c r="HA202" s="68"/>
      <c r="HB202" s="68"/>
      <c r="HC202" s="68"/>
      <c r="HD202" s="68"/>
      <c r="HE202" s="68"/>
      <c r="HF202" s="68"/>
      <c r="HG202" s="68"/>
      <c r="HH202" s="68"/>
      <c r="HI202" s="68"/>
      <c r="HJ202" s="68"/>
      <c r="HK202" s="68"/>
      <c r="HL202" s="68"/>
      <c r="HM202" s="68"/>
      <c r="HN202" s="68"/>
      <c r="HO202" s="68"/>
      <c r="HP202" s="68"/>
      <c r="HQ202" s="68"/>
      <c r="HR202" s="68"/>
      <c r="HS202" s="68"/>
      <c r="HT202" s="68"/>
      <c r="HU202" s="68"/>
      <c r="HV202" s="68"/>
      <c r="HW202" s="68"/>
      <c r="HX202" s="68"/>
      <c r="HY202" s="68"/>
      <c r="HZ202" s="68"/>
      <c r="IA202" s="68"/>
      <c r="IB202" s="68"/>
      <c r="IC202" s="68"/>
      <c r="ID202" s="68"/>
      <c r="IE202" s="68"/>
      <c r="IF202" s="68"/>
      <c r="IG202" s="68"/>
      <c r="IH202" s="68"/>
      <c r="II202" s="68"/>
      <c r="IJ202" s="68"/>
      <c r="IK202" s="68"/>
      <c r="IL202" s="68"/>
      <c r="IM202" s="68"/>
      <c r="IN202" s="68"/>
      <c r="IO202" s="68"/>
      <c r="IP202" s="68"/>
      <c r="IQ202" s="68"/>
      <c r="IR202" s="68"/>
      <c r="IS202" s="68"/>
      <c r="IT202" s="68"/>
      <c r="IU202" s="68"/>
      <c r="IV202" s="68"/>
    </row>
    <row r="203" spans="1:256" s="4" customFormat="1" ht="12.95" customHeight="1" x14ac:dyDescent="0.25">
      <c r="A203" s="1" t="s">
        <v>991</v>
      </c>
      <c r="B203" s="2"/>
      <c r="C203" s="3">
        <v>120004081</v>
      </c>
      <c r="D203" s="2" t="s">
        <v>997</v>
      </c>
      <c r="E203" s="3">
        <v>20103123</v>
      </c>
      <c r="F203" s="2"/>
      <c r="G203" s="2" t="s">
        <v>998</v>
      </c>
      <c r="H203" s="2" t="s">
        <v>999</v>
      </c>
      <c r="I203" s="2" t="s">
        <v>1000</v>
      </c>
      <c r="J203" s="2" t="s">
        <v>401</v>
      </c>
      <c r="K203" s="1" t="s">
        <v>121</v>
      </c>
      <c r="L203" s="2"/>
      <c r="M203" s="1" t="s">
        <v>120</v>
      </c>
      <c r="N203" s="1" t="s">
        <v>122</v>
      </c>
      <c r="O203" s="2" t="s">
        <v>123</v>
      </c>
      <c r="P203" s="1" t="s">
        <v>118</v>
      </c>
      <c r="Q203" s="2" t="s">
        <v>112</v>
      </c>
      <c r="R203" s="1" t="s">
        <v>122</v>
      </c>
      <c r="S203" s="2" t="s">
        <v>127</v>
      </c>
      <c r="T203" s="2" t="s">
        <v>124</v>
      </c>
      <c r="U203" s="1">
        <v>60</v>
      </c>
      <c r="V203" s="2" t="s">
        <v>125</v>
      </c>
      <c r="W203" s="1"/>
      <c r="X203" s="1"/>
      <c r="Y203" s="1"/>
      <c r="Z203" s="27"/>
      <c r="AA203" s="2">
        <v>90</v>
      </c>
      <c r="AB203" s="2">
        <v>10</v>
      </c>
      <c r="AC203" s="25" t="s">
        <v>128</v>
      </c>
      <c r="AD203" s="2" t="s">
        <v>113</v>
      </c>
      <c r="AE203" s="25">
        <v>11</v>
      </c>
      <c r="AF203" s="10">
        <v>40000</v>
      </c>
      <c r="AG203" s="10">
        <f t="shared" si="148"/>
        <v>440000</v>
      </c>
      <c r="AH203" s="10">
        <f t="shared" si="149"/>
        <v>492800.00000000006</v>
      </c>
      <c r="AI203" s="25"/>
      <c r="AJ203" s="10"/>
      <c r="AK203" s="10"/>
      <c r="AL203" s="1" t="s">
        <v>114</v>
      </c>
      <c r="AM203" s="2"/>
      <c r="AN203" s="2"/>
      <c r="AO203" s="2"/>
      <c r="AP203" s="2"/>
      <c r="AQ203" s="2" t="s">
        <v>1001</v>
      </c>
      <c r="AR203" s="2"/>
      <c r="AS203" s="2"/>
      <c r="AT203" s="2"/>
      <c r="AU203" s="2"/>
      <c r="AV203" s="2"/>
      <c r="AW203" s="2"/>
      <c r="AX203" s="1" t="s">
        <v>63</v>
      </c>
      <c r="AY203" s="1" t="s">
        <v>121</v>
      </c>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68"/>
      <c r="BY203" s="68"/>
      <c r="BZ203" s="68"/>
      <c r="CA203" s="68"/>
      <c r="CB203" s="68"/>
      <c r="CC203" s="68"/>
      <c r="CD203" s="68"/>
      <c r="CE203" s="68"/>
      <c r="CF203" s="68"/>
      <c r="CG203" s="68"/>
      <c r="CH203" s="68"/>
      <c r="CI203" s="68"/>
      <c r="CJ203" s="68"/>
      <c r="CK203" s="68"/>
      <c r="CL203" s="68"/>
      <c r="CM203" s="68"/>
      <c r="CN203" s="68"/>
      <c r="CO203" s="68"/>
      <c r="CP203" s="68"/>
      <c r="CQ203" s="68"/>
      <c r="CR203" s="68"/>
      <c r="CS203" s="68"/>
      <c r="CT203" s="68"/>
      <c r="CU203" s="68"/>
      <c r="CV203" s="68"/>
      <c r="CW203" s="68"/>
      <c r="CX203" s="68"/>
      <c r="CY203" s="68"/>
      <c r="CZ203" s="68"/>
      <c r="DA203" s="68"/>
      <c r="DB203" s="68"/>
      <c r="DC203" s="68"/>
      <c r="DD203" s="68"/>
      <c r="DE203" s="68"/>
      <c r="DF203" s="68"/>
      <c r="DG203" s="68"/>
      <c r="DH203" s="68"/>
      <c r="DI203" s="68"/>
      <c r="DJ203" s="68"/>
      <c r="DK203" s="68"/>
      <c r="DL203" s="68"/>
      <c r="DM203" s="68"/>
      <c r="DN203" s="68"/>
      <c r="DO203" s="68"/>
      <c r="DP203" s="68"/>
      <c r="DQ203" s="68"/>
      <c r="DR203" s="68"/>
      <c r="DS203" s="68"/>
      <c r="DT203" s="68"/>
      <c r="DU203" s="68"/>
      <c r="DV203" s="68"/>
      <c r="DW203" s="68"/>
      <c r="DX203" s="68"/>
      <c r="DY203" s="68"/>
      <c r="DZ203" s="68"/>
      <c r="EA203" s="68"/>
      <c r="EB203" s="68"/>
      <c r="EC203" s="68"/>
      <c r="ED203" s="68"/>
      <c r="EE203" s="68"/>
      <c r="EF203" s="68"/>
      <c r="EG203" s="68"/>
      <c r="EH203" s="68"/>
      <c r="EI203" s="68"/>
      <c r="EJ203" s="68"/>
      <c r="EK203" s="68"/>
      <c r="EL203" s="68"/>
      <c r="EM203" s="68"/>
      <c r="EN203" s="68"/>
      <c r="EO203" s="68"/>
      <c r="EP203" s="68"/>
      <c r="EQ203" s="68"/>
      <c r="ER203" s="68"/>
      <c r="ES203" s="68"/>
      <c r="ET203" s="68"/>
      <c r="EU203" s="68"/>
      <c r="EV203" s="68"/>
      <c r="EW203" s="68"/>
      <c r="EX203" s="68"/>
      <c r="EY203" s="68"/>
      <c r="EZ203" s="68"/>
      <c r="FA203" s="68"/>
      <c r="FB203" s="68"/>
      <c r="FC203" s="68"/>
      <c r="FD203" s="68"/>
      <c r="FE203" s="68"/>
      <c r="FF203" s="68"/>
      <c r="FG203" s="68"/>
      <c r="FH203" s="68"/>
      <c r="FI203" s="68"/>
      <c r="FJ203" s="68"/>
      <c r="FK203" s="68"/>
      <c r="FL203" s="68"/>
      <c r="FM203" s="68"/>
      <c r="FN203" s="68"/>
      <c r="FO203" s="68"/>
      <c r="FP203" s="68"/>
      <c r="FQ203" s="68"/>
      <c r="FR203" s="68"/>
      <c r="FS203" s="68"/>
      <c r="FT203" s="68"/>
      <c r="FU203" s="68"/>
      <c r="FV203" s="68"/>
      <c r="FW203" s="68"/>
      <c r="FX203" s="68"/>
      <c r="FY203" s="68"/>
      <c r="FZ203" s="68"/>
      <c r="GA203" s="68"/>
      <c r="GB203" s="68"/>
      <c r="GC203" s="68"/>
      <c r="GD203" s="68"/>
      <c r="GE203" s="68"/>
      <c r="GF203" s="68"/>
      <c r="GG203" s="68"/>
      <c r="GH203" s="68"/>
      <c r="GI203" s="68"/>
      <c r="GJ203" s="68"/>
      <c r="GK203" s="68"/>
      <c r="GL203" s="68"/>
      <c r="GM203" s="68"/>
      <c r="GN203" s="68"/>
      <c r="GO203" s="68"/>
      <c r="GP203" s="68"/>
      <c r="GQ203" s="68"/>
      <c r="GR203" s="68"/>
      <c r="GS203" s="68"/>
      <c r="GT203" s="68"/>
      <c r="GU203" s="68"/>
      <c r="GV203" s="68"/>
      <c r="GW203" s="68"/>
      <c r="GX203" s="68"/>
      <c r="GY203" s="68"/>
      <c r="GZ203" s="68"/>
      <c r="HA203" s="68"/>
      <c r="HB203" s="68"/>
      <c r="HC203" s="68"/>
      <c r="HD203" s="68"/>
      <c r="HE203" s="68"/>
      <c r="HF203" s="68"/>
      <c r="HG203" s="68"/>
      <c r="HH203" s="68"/>
      <c r="HI203" s="68"/>
      <c r="HJ203" s="68"/>
      <c r="HK203" s="68"/>
      <c r="HL203" s="68"/>
      <c r="HM203" s="68"/>
      <c r="HN203" s="68"/>
      <c r="HO203" s="68"/>
      <c r="HP203" s="68"/>
      <c r="HQ203" s="68"/>
      <c r="HR203" s="68"/>
      <c r="HS203" s="68"/>
      <c r="HT203" s="68"/>
      <c r="HU203" s="68"/>
      <c r="HV203" s="68"/>
      <c r="HW203" s="68"/>
      <c r="HX203" s="68"/>
      <c r="HY203" s="68"/>
      <c r="HZ203" s="68"/>
      <c r="IA203" s="68"/>
      <c r="IB203" s="68"/>
      <c r="IC203" s="68"/>
      <c r="ID203" s="68"/>
      <c r="IE203" s="68"/>
      <c r="IF203" s="68"/>
      <c r="IG203" s="68"/>
      <c r="IH203" s="68"/>
      <c r="II203" s="68"/>
      <c r="IJ203" s="68"/>
      <c r="IK203" s="68"/>
      <c r="IL203" s="68"/>
      <c r="IM203" s="68"/>
      <c r="IN203" s="68"/>
      <c r="IO203" s="68"/>
      <c r="IP203" s="68"/>
      <c r="IQ203" s="68"/>
      <c r="IR203" s="68"/>
      <c r="IS203" s="68"/>
      <c r="IT203" s="68"/>
      <c r="IU203" s="68"/>
      <c r="IV203" s="68"/>
    </row>
    <row r="204" spans="1:256" s="4" customFormat="1" ht="12.95" customHeight="1" x14ac:dyDescent="0.25">
      <c r="A204" s="1" t="s">
        <v>409</v>
      </c>
      <c r="B204" s="2"/>
      <c r="C204" s="3">
        <v>210030307</v>
      </c>
      <c r="D204" s="2" t="s">
        <v>1002</v>
      </c>
      <c r="E204" s="3">
        <v>20102430</v>
      </c>
      <c r="F204" s="2"/>
      <c r="G204" s="2" t="s">
        <v>208</v>
      </c>
      <c r="H204" s="2" t="s">
        <v>1003</v>
      </c>
      <c r="I204" s="2" t="s">
        <v>1004</v>
      </c>
      <c r="J204" s="2" t="s">
        <v>117</v>
      </c>
      <c r="K204" s="1" t="s">
        <v>121</v>
      </c>
      <c r="L204" s="2"/>
      <c r="M204" s="1" t="s">
        <v>120</v>
      </c>
      <c r="N204" s="1" t="s">
        <v>122</v>
      </c>
      <c r="O204" s="2" t="s">
        <v>123</v>
      </c>
      <c r="P204" s="1" t="s">
        <v>118</v>
      </c>
      <c r="Q204" s="2" t="s">
        <v>112</v>
      </c>
      <c r="R204" s="1" t="s">
        <v>122</v>
      </c>
      <c r="S204" s="2" t="s">
        <v>127</v>
      </c>
      <c r="T204" s="2" t="s">
        <v>124</v>
      </c>
      <c r="U204" s="1">
        <v>120</v>
      </c>
      <c r="V204" s="2" t="s">
        <v>125</v>
      </c>
      <c r="W204" s="1"/>
      <c r="X204" s="1"/>
      <c r="Y204" s="1"/>
      <c r="Z204" s="27"/>
      <c r="AA204" s="2">
        <v>90</v>
      </c>
      <c r="AB204" s="2">
        <v>10</v>
      </c>
      <c r="AC204" s="25" t="s">
        <v>474</v>
      </c>
      <c r="AD204" s="2" t="s">
        <v>113</v>
      </c>
      <c r="AE204" s="25">
        <v>220</v>
      </c>
      <c r="AF204" s="10">
        <v>5361.67</v>
      </c>
      <c r="AG204" s="10">
        <v>1179567.3999999999</v>
      </c>
      <c r="AH204" s="10">
        <v>1321115.49</v>
      </c>
      <c r="AI204" s="25"/>
      <c r="AJ204" s="10"/>
      <c r="AK204" s="10"/>
      <c r="AL204" s="1" t="s">
        <v>114</v>
      </c>
      <c r="AM204" s="2"/>
      <c r="AN204" s="2"/>
      <c r="AO204" s="2"/>
      <c r="AP204" s="2"/>
      <c r="AQ204" s="2" t="s">
        <v>1005</v>
      </c>
      <c r="AR204" s="2"/>
      <c r="AS204" s="2"/>
      <c r="AT204" s="2"/>
      <c r="AU204" s="2"/>
      <c r="AV204" s="2"/>
      <c r="AW204" s="2"/>
      <c r="AX204" s="1" t="s">
        <v>121</v>
      </c>
      <c r="AY204" s="1" t="s">
        <v>121</v>
      </c>
      <c r="BA204" s="68"/>
      <c r="BB204" s="68"/>
      <c r="BC204" s="68"/>
      <c r="BD204" s="68"/>
      <c r="BE204" s="68"/>
      <c r="BF204" s="68"/>
      <c r="BG204" s="68"/>
      <c r="BH204" s="68"/>
      <c r="BI204" s="68"/>
      <c r="BJ204" s="68"/>
      <c r="BK204" s="68"/>
      <c r="BL204" s="68"/>
      <c r="BM204" s="68"/>
      <c r="BN204" s="68"/>
      <c r="BO204" s="68"/>
      <c r="BP204" s="68"/>
      <c r="BQ204" s="68"/>
      <c r="BR204" s="68"/>
      <c r="BS204" s="68"/>
      <c r="BT204" s="68"/>
      <c r="BU204" s="68"/>
      <c r="BV204" s="68"/>
      <c r="BW204" s="68"/>
      <c r="BX204" s="68"/>
      <c r="BY204" s="68"/>
      <c r="BZ204" s="68"/>
      <c r="CA204" s="68"/>
      <c r="CB204" s="68"/>
      <c r="CC204" s="68"/>
      <c r="CD204" s="68"/>
      <c r="CE204" s="68"/>
      <c r="CF204" s="68"/>
      <c r="CG204" s="68"/>
      <c r="CH204" s="68"/>
      <c r="CI204" s="68"/>
      <c r="CJ204" s="68"/>
      <c r="CK204" s="68"/>
      <c r="CL204" s="68"/>
      <c r="CM204" s="68"/>
      <c r="CN204" s="68"/>
      <c r="CO204" s="68"/>
      <c r="CP204" s="68"/>
      <c r="CQ204" s="68"/>
      <c r="CR204" s="68"/>
      <c r="CS204" s="68"/>
      <c r="CT204" s="68"/>
      <c r="CU204" s="68"/>
      <c r="CV204" s="68"/>
      <c r="CW204" s="68"/>
      <c r="CX204" s="68"/>
      <c r="CY204" s="68"/>
      <c r="CZ204" s="68"/>
      <c r="DA204" s="68"/>
      <c r="DB204" s="68"/>
      <c r="DC204" s="68"/>
      <c r="DD204" s="68"/>
      <c r="DE204" s="68"/>
      <c r="DF204" s="68"/>
      <c r="DG204" s="68"/>
      <c r="DH204" s="68"/>
      <c r="DI204" s="68"/>
      <c r="DJ204" s="68"/>
      <c r="DK204" s="68"/>
      <c r="DL204" s="68"/>
      <c r="DM204" s="68"/>
      <c r="DN204" s="68"/>
      <c r="DO204" s="68"/>
      <c r="DP204" s="68"/>
      <c r="DQ204" s="68"/>
      <c r="DR204" s="68"/>
      <c r="DS204" s="68"/>
      <c r="DT204" s="68"/>
      <c r="DU204" s="68"/>
      <c r="DV204" s="68"/>
      <c r="DW204" s="68"/>
      <c r="DX204" s="68"/>
      <c r="DY204" s="68"/>
      <c r="DZ204" s="68"/>
      <c r="EA204" s="68"/>
      <c r="EB204" s="68"/>
      <c r="EC204" s="68"/>
      <c r="ED204" s="68"/>
      <c r="EE204" s="68"/>
      <c r="EF204" s="68"/>
      <c r="EG204" s="68"/>
      <c r="EH204" s="68"/>
      <c r="EI204" s="68"/>
      <c r="EJ204" s="68"/>
      <c r="EK204" s="68"/>
      <c r="EL204" s="68"/>
      <c r="EM204" s="68"/>
      <c r="EN204" s="68"/>
      <c r="EO204" s="68"/>
      <c r="EP204" s="68"/>
      <c r="EQ204" s="68"/>
      <c r="ER204" s="68"/>
      <c r="ES204" s="68"/>
      <c r="ET204" s="68"/>
      <c r="EU204" s="68"/>
      <c r="EV204" s="68"/>
      <c r="EW204" s="68"/>
      <c r="EX204" s="68"/>
      <c r="EY204" s="68"/>
      <c r="EZ204" s="68"/>
      <c r="FA204" s="68"/>
      <c r="FB204" s="68"/>
      <c r="FC204" s="68"/>
      <c r="FD204" s="68"/>
      <c r="FE204" s="68"/>
      <c r="FF204" s="68"/>
      <c r="FG204" s="68"/>
      <c r="FH204" s="68"/>
      <c r="FI204" s="68"/>
      <c r="FJ204" s="68"/>
      <c r="FK204" s="68"/>
      <c r="FL204" s="68"/>
      <c r="FM204" s="68"/>
      <c r="FN204" s="68"/>
      <c r="FO204" s="68"/>
      <c r="FP204" s="68"/>
      <c r="FQ204" s="68"/>
      <c r="FR204" s="68"/>
      <c r="FS204" s="68"/>
      <c r="FT204" s="68"/>
      <c r="FU204" s="68"/>
      <c r="FV204" s="68"/>
      <c r="FW204" s="68"/>
      <c r="FX204" s="68"/>
      <c r="FY204" s="68"/>
      <c r="FZ204" s="68"/>
      <c r="GA204" s="68"/>
      <c r="GB204" s="68"/>
      <c r="GC204" s="68"/>
      <c r="GD204" s="68"/>
      <c r="GE204" s="68"/>
      <c r="GF204" s="68"/>
      <c r="GG204" s="68"/>
      <c r="GH204" s="68"/>
      <c r="GI204" s="68"/>
      <c r="GJ204" s="68"/>
      <c r="GK204" s="68"/>
      <c r="GL204" s="68"/>
      <c r="GM204" s="68"/>
      <c r="GN204" s="68"/>
      <c r="GO204" s="68"/>
      <c r="GP204" s="68"/>
      <c r="GQ204" s="68"/>
      <c r="GR204" s="68"/>
      <c r="GS204" s="68"/>
      <c r="GT204" s="68"/>
      <c r="GU204" s="68"/>
      <c r="GV204" s="68"/>
      <c r="GW204" s="68"/>
      <c r="GX204" s="68"/>
      <c r="GY204" s="68"/>
      <c r="GZ204" s="68"/>
      <c r="HA204" s="68"/>
      <c r="HB204" s="68"/>
      <c r="HC204" s="68"/>
      <c r="HD204" s="68"/>
      <c r="HE204" s="68"/>
      <c r="HF204" s="68"/>
      <c r="HG204" s="68"/>
      <c r="HH204" s="68"/>
      <c r="HI204" s="68"/>
      <c r="HJ204" s="68"/>
      <c r="HK204" s="68"/>
      <c r="HL204" s="68"/>
      <c r="HM204" s="68"/>
      <c r="HN204" s="68"/>
      <c r="HO204" s="68"/>
      <c r="HP204" s="68"/>
      <c r="HQ204" s="68"/>
      <c r="HR204" s="68"/>
      <c r="HS204" s="68"/>
      <c r="HT204" s="68"/>
      <c r="HU204" s="68"/>
      <c r="HV204" s="68"/>
      <c r="HW204" s="68"/>
      <c r="HX204" s="68"/>
      <c r="HY204" s="68"/>
      <c r="HZ204" s="68"/>
      <c r="IA204" s="68"/>
      <c r="IB204" s="68"/>
      <c r="IC204" s="68"/>
      <c r="ID204" s="68"/>
      <c r="IE204" s="68"/>
      <c r="IF204" s="68"/>
      <c r="IG204" s="68"/>
      <c r="IH204" s="68"/>
      <c r="II204" s="68"/>
      <c r="IJ204" s="68"/>
      <c r="IK204" s="68"/>
      <c r="IL204" s="68"/>
      <c r="IM204" s="68"/>
      <c r="IN204" s="68"/>
      <c r="IO204" s="68"/>
      <c r="IP204" s="68"/>
      <c r="IQ204" s="68"/>
      <c r="IR204" s="68"/>
      <c r="IS204" s="68"/>
      <c r="IT204" s="68"/>
      <c r="IU204" s="68"/>
      <c r="IV204" s="68"/>
    </row>
    <row r="205" spans="1:256" s="4" customFormat="1" ht="12.95" customHeight="1" x14ac:dyDescent="0.25">
      <c r="A205" s="1" t="s">
        <v>409</v>
      </c>
      <c r="B205" s="2"/>
      <c r="C205" s="3">
        <v>210031429</v>
      </c>
      <c r="D205" s="2" t="s">
        <v>1006</v>
      </c>
      <c r="E205" s="3">
        <v>20102071</v>
      </c>
      <c r="F205" s="2"/>
      <c r="G205" s="2" t="s">
        <v>208</v>
      </c>
      <c r="H205" s="2" t="s">
        <v>1003</v>
      </c>
      <c r="I205" s="2" t="s">
        <v>1004</v>
      </c>
      <c r="J205" s="2" t="s">
        <v>117</v>
      </c>
      <c r="K205" s="1" t="s">
        <v>121</v>
      </c>
      <c r="L205" s="2"/>
      <c r="M205" s="1" t="s">
        <v>120</v>
      </c>
      <c r="N205" s="1" t="s">
        <v>122</v>
      </c>
      <c r="O205" s="2" t="s">
        <v>123</v>
      </c>
      <c r="P205" s="1" t="s">
        <v>118</v>
      </c>
      <c r="Q205" s="2" t="s">
        <v>112</v>
      </c>
      <c r="R205" s="1" t="s">
        <v>122</v>
      </c>
      <c r="S205" s="2" t="s">
        <v>127</v>
      </c>
      <c r="T205" s="2" t="s">
        <v>124</v>
      </c>
      <c r="U205" s="1">
        <v>120</v>
      </c>
      <c r="V205" s="2" t="s">
        <v>125</v>
      </c>
      <c r="W205" s="1"/>
      <c r="X205" s="1"/>
      <c r="Y205" s="1"/>
      <c r="Z205" s="27"/>
      <c r="AA205" s="2">
        <v>90</v>
      </c>
      <c r="AB205" s="2">
        <v>10</v>
      </c>
      <c r="AC205" s="25" t="s">
        <v>464</v>
      </c>
      <c r="AD205" s="2" t="s">
        <v>113</v>
      </c>
      <c r="AE205" s="25">
        <v>0.73</v>
      </c>
      <c r="AF205" s="10">
        <v>57080250</v>
      </c>
      <c r="AG205" s="10">
        <v>41668582.5</v>
      </c>
      <c r="AH205" s="10">
        <v>46668812.399999999</v>
      </c>
      <c r="AI205" s="25"/>
      <c r="AJ205" s="10"/>
      <c r="AK205" s="10"/>
      <c r="AL205" s="1" t="s">
        <v>114</v>
      </c>
      <c r="AM205" s="2"/>
      <c r="AN205" s="2"/>
      <c r="AO205" s="2"/>
      <c r="AP205" s="2"/>
      <c r="AQ205" s="2" t="s">
        <v>1007</v>
      </c>
      <c r="AR205" s="2"/>
      <c r="AS205" s="2"/>
      <c r="AT205" s="2"/>
      <c r="AU205" s="2"/>
      <c r="AV205" s="2"/>
      <c r="AW205" s="2"/>
      <c r="AX205" s="1" t="s">
        <v>121</v>
      </c>
      <c r="AY205" s="1" t="s">
        <v>121</v>
      </c>
      <c r="BA205" s="68"/>
      <c r="BB205" s="68"/>
      <c r="BC205" s="68"/>
      <c r="BD205" s="68"/>
      <c r="BE205" s="68"/>
      <c r="BF205" s="68"/>
      <c r="BG205" s="68"/>
      <c r="BH205" s="68"/>
      <c r="BI205" s="68"/>
      <c r="BJ205" s="68"/>
      <c r="BK205" s="68"/>
      <c r="BL205" s="68"/>
      <c r="BM205" s="68"/>
      <c r="BN205" s="68"/>
      <c r="BO205" s="68"/>
      <c r="BP205" s="68"/>
      <c r="BQ205" s="68"/>
      <c r="BR205" s="68"/>
      <c r="BS205" s="68"/>
      <c r="BT205" s="68"/>
      <c r="BU205" s="68"/>
      <c r="BV205" s="68"/>
      <c r="BW205" s="68"/>
      <c r="BX205" s="68"/>
      <c r="BY205" s="68"/>
      <c r="BZ205" s="68"/>
      <c r="CA205" s="68"/>
      <c r="CB205" s="68"/>
      <c r="CC205" s="68"/>
      <c r="CD205" s="68"/>
      <c r="CE205" s="68"/>
      <c r="CF205" s="68"/>
      <c r="CG205" s="68"/>
      <c r="CH205" s="68"/>
      <c r="CI205" s="68"/>
      <c r="CJ205" s="68"/>
      <c r="CK205" s="68"/>
      <c r="CL205" s="68"/>
      <c r="CM205" s="68"/>
      <c r="CN205" s="68"/>
      <c r="CO205" s="68"/>
      <c r="CP205" s="68"/>
      <c r="CQ205" s="68"/>
      <c r="CR205" s="68"/>
      <c r="CS205" s="68"/>
      <c r="CT205" s="68"/>
      <c r="CU205" s="68"/>
      <c r="CV205" s="68"/>
      <c r="CW205" s="68"/>
      <c r="CX205" s="68"/>
      <c r="CY205" s="68"/>
      <c r="CZ205" s="68"/>
      <c r="DA205" s="68"/>
      <c r="DB205" s="68"/>
      <c r="DC205" s="68"/>
      <c r="DD205" s="68"/>
      <c r="DE205" s="68"/>
      <c r="DF205" s="68"/>
      <c r="DG205" s="68"/>
      <c r="DH205" s="68"/>
      <c r="DI205" s="68"/>
      <c r="DJ205" s="68"/>
      <c r="DK205" s="68"/>
      <c r="DL205" s="68"/>
      <c r="DM205" s="68"/>
      <c r="DN205" s="68"/>
      <c r="DO205" s="68"/>
      <c r="DP205" s="68"/>
      <c r="DQ205" s="68"/>
      <c r="DR205" s="68"/>
      <c r="DS205" s="68"/>
      <c r="DT205" s="68"/>
      <c r="DU205" s="68"/>
      <c r="DV205" s="68"/>
      <c r="DW205" s="68"/>
      <c r="DX205" s="68"/>
      <c r="DY205" s="68"/>
      <c r="DZ205" s="68"/>
      <c r="EA205" s="68"/>
      <c r="EB205" s="68"/>
      <c r="EC205" s="68"/>
      <c r="ED205" s="68"/>
      <c r="EE205" s="68"/>
      <c r="EF205" s="68"/>
      <c r="EG205" s="68"/>
      <c r="EH205" s="68"/>
      <c r="EI205" s="68"/>
      <c r="EJ205" s="68"/>
      <c r="EK205" s="68"/>
      <c r="EL205" s="68"/>
      <c r="EM205" s="68"/>
      <c r="EN205" s="68"/>
      <c r="EO205" s="68"/>
      <c r="EP205" s="68"/>
      <c r="EQ205" s="68"/>
      <c r="ER205" s="68"/>
      <c r="ES205" s="68"/>
      <c r="ET205" s="68"/>
      <c r="EU205" s="68"/>
      <c r="EV205" s="68"/>
      <c r="EW205" s="68"/>
      <c r="EX205" s="68"/>
      <c r="EY205" s="68"/>
      <c r="EZ205" s="68"/>
      <c r="FA205" s="68"/>
      <c r="FB205" s="68"/>
      <c r="FC205" s="68"/>
      <c r="FD205" s="68"/>
      <c r="FE205" s="68"/>
      <c r="FF205" s="68"/>
      <c r="FG205" s="68"/>
      <c r="FH205" s="68"/>
      <c r="FI205" s="68"/>
      <c r="FJ205" s="68"/>
      <c r="FK205" s="68"/>
      <c r="FL205" s="68"/>
      <c r="FM205" s="68"/>
      <c r="FN205" s="68"/>
      <c r="FO205" s="68"/>
      <c r="FP205" s="68"/>
      <c r="FQ205" s="68"/>
      <c r="FR205" s="68"/>
      <c r="FS205" s="68"/>
      <c r="FT205" s="68"/>
      <c r="FU205" s="68"/>
      <c r="FV205" s="68"/>
      <c r="FW205" s="68"/>
      <c r="FX205" s="68"/>
      <c r="FY205" s="68"/>
      <c r="FZ205" s="68"/>
      <c r="GA205" s="68"/>
      <c r="GB205" s="68"/>
      <c r="GC205" s="68"/>
      <c r="GD205" s="68"/>
      <c r="GE205" s="68"/>
      <c r="GF205" s="68"/>
      <c r="GG205" s="68"/>
      <c r="GH205" s="68"/>
      <c r="GI205" s="68"/>
      <c r="GJ205" s="68"/>
      <c r="GK205" s="68"/>
      <c r="GL205" s="68"/>
      <c r="GM205" s="68"/>
      <c r="GN205" s="68"/>
      <c r="GO205" s="68"/>
      <c r="GP205" s="68"/>
      <c r="GQ205" s="68"/>
      <c r="GR205" s="68"/>
      <c r="GS205" s="68"/>
      <c r="GT205" s="68"/>
      <c r="GU205" s="68"/>
      <c r="GV205" s="68"/>
      <c r="GW205" s="68"/>
      <c r="GX205" s="68"/>
      <c r="GY205" s="68"/>
      <c r="GZ205" s="68"/>
      <c r="HA205" s="68"/>
      <c r="HB205" s="68"/>
      <c r="HC205" s="68"/>
      <c r="HD205" s="68"/>
      <c r="HE205" s="68"/>
      <c r="HF205" s="68"/>
      <c r="HG205" s="68"/>
      <c r="HH205" s="68"/>
      <c r="HI205" s="68"/>
      <c r="HJ205" s="68"/>
      <c r="HK205" s="68"/>
      <c r="HL205" s="68"/>
      <c r="HM205" s="68"/>
      <c r="HN205" s="68"/>
      <c r="HO205" s="68"/>
      <c r="HP205" s="68"/>
      <c r="HQ205" s="68"/>
      <c r="HR205" s="68"/>
      <c r="HS205" s="68"/>
      <c r="HT205" s="68"/>
      <c r="HU205" s="68"/>
      <c r="HV205" s="68"/>
      <c r="HW205" s="68"/>
      <c r="HX205" s="68"/>
      <c r="HY205" s="68"/>
      <c r="HZ205" s="68"/>
      <c r="IA205" s="68"/>
      <c r="IB205" s="68"/>
      <c r="IC205" s="68"/>
      <c r="ID205" s="68"/>
      <c r="IE205" s="68"/>
      <c r="IF205" s="68"/>
      <c r="IG205" s="68"/>
      <c r="IH205" s="68"/>
      <c r="II205" s="68"/>
      <c r="IJ205" s="68"/>
      <c r="IK205" s="68"/>
      <c r="IL205" s="68"/>
      <c r="IM205" s="68"/>
      <c r="IN205" s="68"/>
      <c r="IO205" s="68"/>
      <c r="IP205" s="68"/>
      <c r="IQ205" s="68"/>
      <c r="IR205" s="68"/>
      <c r="IS205" s="68"/>
      <c r="IT205" s="68"/>
      <c r="IU205" s="68"/>
      <c r="IV205" s="68"/>
    </row>
    <row r="206" spans="1:256" s="4" customFormat="1" ht="12.95" customHeight="1" x14ac:dyDescent="0.25">
      <c r="A206" s="1" t="s">
        <v>409</v>
      </c>
      <c r="B206" s="2"/>
      <c r="C206" s="3">
        <v>210032763</v>
      </c>
      <c r="D206" s="2" t="s">
        <v>1008</v>
      </c>
      <c r="E206" s="3">
        <v>20102431</v>
      </c>
      <c r="F206" s="2"/>
      <c r="G206" s="2" t="s">
        <v>1009</v>
      </c>
      <c r="H206" s="2" t="s">
        <v>1010</v>
      </c>
      <c r="I206" s="2" t="s">
        <v>1011</v>
      </c>
      <c r="J206" s="2" t="s">
        <v>117</v>
      </c>
      <c r="K206" s="1" t="s">
        <v>121</v>
      </c>
      <c r="L206" s="2"/>
      <c r="M206" s="1" t="s">
        <v>120</v>
      </c>
      <c r="N206" s="1" t="s">
        <v>122</v>
      </c>
      <c r="O206" s="2" t="s">
        <v>123</v>
      </c>
      <c r="P206" s="1" t="s">
        <v>118</v>
      </c>
      <c r="Q206" s="2" t="s">
        <v>112</v>
      </c>
      <c r="R206" s="1" t="s">
        <v>122</v>
      </c>
      <c r="S206" s="2" t="s">
        <v>127</v>
      </c>
      <c r="T206" s="2" t="s">
        <v>124</v>
      </c>
      <c r="U206" s="1">
        <v>60</v>
      </c>
      <c r="V206" s="2" t="s">
        <v>125</v>
      </c>
      <c r="W206" s="1"/>
      <c r="X206" s="1"/>
      <c r="Y206" s="1"/>
      <c r="Z206" s="27"/>
      <c r="AA206" s="2">
        <v>90</v>
      </c>
      <c r="AB206" s="2">
        <v>10</v>
      </c>
      <c r="AC206" s="25" t="s">
        <v>1012</v>
      </c>
      <c r="AD206" s="2" t="s">
        <v>113</v>
      </c>
      <c r="AE206" s="25">
        <v>3</v>
      </c>
      <c r="AF206" s="10">
        <v>78933.25</v>
      </c>
      <c r="AG206" s="10">
        <v>236799.75</v>
      </c>
      <c r="AH206" s="10">
        <v>265215.71999999997</v>
      </c>
      <c r="AI206" s="25"/>
      <c r="AJ206" s="10"/>
      <c r="AK206" s="10"/>
      <c r="AL206" s="1" t="s">
        <v>114</v>
      </c>
      <c r="AM206" s="2"/>
      <c r="AN206" s="2"/>
      <c r="AO206" s="2"/>
      <c r="AP206" s="2"/>
      <c r="AQ206" s="2" t="s">
        <v>1013</v>
      </c>
      <c r="AR206" s="2"/>
      <c r="AS206" s="2"/>
      <c r="AT206" s="2"/>
      <c r="AU206" s="2"/>
      <c r="AV206" s="2"/>
      <c r="AW206" s="2"/>
      <c r="AX206" s="1" t="s">
        <v>121</v>
      </c>
      <c r="AY206" s="1" t="s">
        <v>121</v>
      </c>
      <c r="BA206" s="68"/>
      <c r="BB206" s="68"/>
      <c r="BC206" s="68"/>
      <c r="BD206" s="68"/>
      <c r="BE206" s="68"/>
      <c r="BF206" s="68"/>
      <c r="BG206" s="68"/>
      <c r="BH206" s="68"/>
      <c r="BI206" s="68"/>
      <c r="BJ206" s="68"/>
      <c r="BK206" s="68"/>
      <c r="BL206" s="68"/>
      <c r="BM206" s="68"/>
      <c r="BN206" s="68"/>
      <c r="BO206" s="68"/>
      <c r="BP206" s="68"/>
      <c r="BQ206" s="68"/>
      <c r="BR206" s="68"/>
      <c r="BS206" s="68"/>
      <c r="BT206" s="68"/>
      <c r="BU206" s="68"/>
      <c r="BV206" s="68"/>
      <c r="BW206" s="68"/>
      <c r="BX206" s="68"/>
      <c r="BY206" s="68"/>
      <c r="BZ206" s="68"/>
      <c r="CA206" s="68"/>
      <c r="CB206" s="68"/>
      <c r="CC206" s="68"/>
      <c r="CD206" s="68"/>
      <c r="CE206" s="68"/>
      <c r="CF206" s="68"/>
      <c r="CG206" s="68"/>
      <c r="CH206" s="68"/>
      <c r="CI206" s="68"/>
      <c r="CJ206" s="68"/>
      <c r="CK206" s="68"/>
      <c r="CL206" s="68"/>
      <c r="CM206" s="68"/>
      <c r="CN206" s="68"/>
      <c r="CO206" s="68"/>
      <c r="CP206" s="68"/>
      <c r="CQ206" s="68"/>
      <c r="CR206" s="68"/>
      <c r="CS206" s="68"/>
      <c r="CT206" s="68"/>
      <c r="CU206" s="68"/>
      <c r="CV206" s="68"/>
      <c r="CW206" s="68"/>
      <c r="CX206" s="68"/>
      <c r="CY206" s="68"/>
      <c r="CZ206" s="68"/>
      <c r="DA206" s="68"/>
      <c r="DB206" s="68"/>
      <c r="DC206" s="68"/>
      <c r="DD206" s="68"/>
      <c r="DE206" s="68"/>
      <c r="DF206" s="68"/>
      <c r="DG206" s="68"/>
      <c r="DH206" s="68"/>
      <c r="DI206" s="68"/>
      <c r="DJ206" s="68"/>
      <c r="DK206" s="68"/>
      <c r="DL206" s="68"/>
      <c r="DM206" s="68"/>
      <c r="DN206" s="68"/>
      <c r="DO206" s="68"/>
      <c r="DP206" s="68"/>
      <c r="DQ206" s="68"/>
      <c r="DR206" s="68"/>
      <c r="DS206" s="68"/>
      <c r="DT206" s="68"/>
      <c r="DU206" s="68"/>
      <c r="DV206" s="68"/>
      <c r="DW206" s="68"/>
      <c r="DX206" s="68"/>
      <c r="DY206" s="68"/>
      <c r="DZ206" s="68"/>
      <c r="EA206" s="68"/>
      <c r="EB206" s="68"/>
      <c r="EC206" s="68"/>
      <c r="ED206" s="68"/>
      <c r="EE206" s="68"/>
      <c r="EF206" s="68"/>
      <c r="EG206" s="68"/>
      <c r="EH206" s="68"/>
      <c r="EI206" s="68"/>
      <c r="EJ206" s="68"/>
      <c r="EK206" s="68"/>
      <c r="EL206" s="68"/>
      <c r="EM206" s="68"/>
      <c r="EN206" s="68"/>
      <c r="EO206" s="68"/>
      <c r="EP206" s="68"/>
      <c r="EQ206" s="68"/>
      <c r="ER206" s="68"/>
      <c r="ES206" s="68"/>
      <c r="ET206" s="68"/>
      <c r="EU206" s="68"/>
      <c r="EV206" s="68"/>
      <c r="EW206" s="68"/>
      <c r="EX206" s="68"/>
      <c r="EY206" s="68"/>
      <c r="EZ206" s="68"/>
      <c r="FA206" s="68"/>
      <c r="FB206" s="68"/>
      <c r="FC206" s="68"/>
      <c r="FD206" s="68"/>
      <c r="FE206" s="68"/>
      <c r="FF206" s="68"/>
      <c r="FG206" s="68"/>
      <c r="FH206" s="68"/>
      <c r="FI206" s="68"/>
      <c r="FJ206" s="68"/>
      <c r="FK206" s="68"/>
      <c r="FL206" s="68"/>
      <c r="FM206" s="68"/>
      <c r="FN206" s="68"/>
      <c r="FO206" s="68"/>
      <c r="FP206" s="68"/>
      <c r="FQ206" s="68"/>
      <c r="FR206" s="68"/>
      <c r="FS206" s="68"/>
      <c r="FT206" s="68"/>
      <c r="FU206" s="68"/>
      <c r="FV206" s="68"/>
      <c r="FW206" s="68"/>
      <c r="FX206" s="68"/>
      <c r="FY206" s="68"/>
      <c r="FZ206" s="68"/>
      <c r="GA206" s="68"/>
      <c r="GB206" s="68"/>
      <c r="GC206" s="68"/>
      <c r="GD206" s="68"/>
      <c r="GE206" s="68"/>
      <c r="GF206" s="68"/>
      <c r="GG206" s="68"/>
      <c r="GH206" s="68"/>
      <c r="GI206" s="68"/>
      <c r="GJ206" s="68"/>
      <c r="GK206" s="68"/>
      <c r="GL206" s="68"/>
      <c r="GM206" s="68"/>
      <c r="GN206" s="68"/>
      <c r="GO206" s="68"/>
      <c r="GP206" s="68"/>
      <c r="GQ206" s="68"/>
      <c r="GR206" s="68"/>
      <c r="GS206" s="68"/>
      <c r="GT206" s="68"/>
      <c r="GU206" s="68"/>
      <c r="GV206" s="68"/>
      <c r="GW206" s="68"/>
      <c r="GX206" s="68"/>
      <c r="GY206" s="68"/>
      <c r="GZ206" s="68"/>
      <c r="HA206" s="68"/>
      <c r="HB206" s="68"/>
      <c r="HC206" s="68"/>
      <c r="HD206" s="68"/>
      <c r="HE206" s="68"/>
      <c r="HF206" s="68"/>
      <c r="HG206" s="68"/>
      <c r="HH206" s="68"/>
      <c r="HI206" s="68"/>
      <c r="HJ206" s="68"/>
      <c r="HK206" s="68"/>
      <c r="HL206" s="68"/>
      <c r="HM206" s="68"/>
      <c r="HN206" s="68"/>
      <c r="HO206" s="68"/>
      <c r="HP206" s="68"/>
      <c r="HQ206" s="68"/>
      <c r="HR206" s="68"/>
      <c r="HS206" s="68"/>
      <c r="HT206" s="68"/>
      <c r="HU206" s="68"/>
      <c r="HV206" s="68"/>
      <c r="HW206" s="68"/>
      <c r="HX206" s="68"/>
      <c r="HY206" s="68"/>
      <c r="HZ206" s="68"/>
      <c r="IA206" s="68"/>
      <c r="IB206" s="68"/>
      <c r="IC206" s="68"/>
      <c r="ID206" s="68"/>
      <c r="IE206" s="68"/>
      <c r="IF206" s="68"/>
      <c r="IG206" s="68"/>
      <c r="IH206" s="68"/>
      <c r="II206" s="68"/>
      <c r="IJ206" s="68"/>
      <c r="IK206" s="68"/>
      <c r="IL206" s="68"/>
      <c r="IM206" s="68"/>
      <c r="IN206" s="68"/>
      <c r="IO206" s="68"/>
      <c r="IP206" s="68"/>
      <c r="IQ206" s="68"/>
      <c r="IR206" s="68"/>
      <c r="IS206" s="68"/>
      <c r="IT206" s="68"/>
      <c r="IU206" s="68"/>
      <c r="IV206" s="68"/>
    </row>
    <row r="207" spans="1:256" s="4" customFormat="1" ht="12.95" customHeight="1" x14ac:dyDescent="0.25">
      <c r="A207" s="1" t="s">
        <v>409</v>
      </c>
      <c r="B207" s="2"/>
      <c r="C207" s="3">
        <v>210032765</v>
      </c>
      <c r="D207" s="2" t="s">
        <v>1014</v>
      </c>
      <c r="E207" s="3">
        <v>20102432</v>
      </c>
      <c r="F207" s="2"/>
      <c r="G207" s="2" t="s">
        <v>1009</v>
      </c>
      <c r="H207" s="2" t="s">
        <v>1010</v>
      </c>
      <c r="I207" s="2" t="s">
        <v>1011</v>
      </c>
      <c r="J207" s="2" t="s">
        <v>117</v>
      </c>
      <c r="K207" s="1" t="s">
        <v>121</v>
      </c>
      <c r="L207" s="2"/>
      <c r="M207" s="1" t="s">
        <v>120</v>
      </c>
      <c r="N207" s="1" t="s">
        <v>122</v>
      </c>
      <c r="O207" s="2" t="s">
        <v>123</v>
      </c>
      <c r="P207" s="1" t="s">
        <v>118</v>
      </c>
      <c r="Q207" s="2" t="s">
        <v>112</v>
      </c>
      <c r="R207" s="1" t="s">
        <v>122</v>
      </c>
      <c r="S207" s="2" t="s">
        <v>127</v>
      </c>
      <c r="T207" s="2" t="s">
        <v>124</v>
      </c>
      <c r="U207" s="1">
        <v>60</v>
      </c>
      <c r="V207" s="2" t="s">
        <v>125</v>
      </c>
      <c r="W207" s="1"/>
      <c r="X207" s="1"/>
      <c r="Y207" s="1"/>
      <c r="Z207" s="27"/>
      <c r="AA207" s="2">
        <v>90</v>
      </c>
      <c r="AB207" s="2">
        <v>10</v>
      </c>
      <c r="AC207" s="25" t="s">
        <v>1012</v>
      </c>
      <c r="AD207" s="2" t="s">
        <v>113</v>
      </c>
      <c r="AE207" s="25">
        <v>5</v>
      </c>
      <c r="AF207" s="10">
        <v>52349.87</v>
      </c>
      <c r="AG207" s="10">
        <v>261749.35</v>
      </c>
      <c r="AH207" s="10">
        <v>293159.27</v>
      </c>
      <c r="AI207" s="25"/>
      <c r="AJ207" s="10"/>
      <c r="AK207" s="10"/>
      <c r="AL207" s="1" t="s">
        <v>114</v>
      </c>
      <c r="AM207" s="2"/>
      <c r="AN207" s="2"/>
      <c r="AO207" s="2"/>
      <c r="AP207" s="2"/>
      <c r="AQ207" s="2" t="s">
        <v>1015</v>
      </c>
      <c r="AR207" s="2"/>
      <c r="AS207" s="2"/>
      <c r="AT207" s="2"/>
      <c r="AU207" s="2"/>
      <c r="AV207" s="2"/>
      <c r="AW207" s="2"/>
      <c r="AX207" s="1" t="s">
        <v>121</v>
      </c>
      <c r="AY207" s="1" t="s">
        <v>121</v>
      </c>
      <c r="BA207" s="68"/>
      <c r="BB207" s="68"/>
      <c r="BC207" s="68"/>
      <c r="BD207" s="68"/>
      <c r="BE207" s="68"/>
      <c r="BF207" s="68"/>
      <c r="BG207" s="68"/>
      <c r="BH207" s="68"/>
      <c r="BI207" s="68"/>
      <c r="BJ207" s="68"/>
      <c r="BK207" s="68"/>
      <c r="BL207" s="68"/>
      <c r="BM207" s="68"/>
      <c r="BN207" s="68"/>
      <c r="BO207" s="68"/>
      <c r="BP207" s="68"/>
      <c r="BQ207" s="68"/>
      <c r="BR207" s="68"/>
      <c r="BS207" s="68"/>
      <c r="BT207" s="68"/>
      <c r="BU207" s="68"/>
      <c r="BV207" s="68"/>
      <c r="BW207" s="68"/>
      <c r="BX207" s="68"/>
      <c r="BY207" s="68"/>
      <c r="BZ207" s="68"/>
      <c r="CA207" s="68"/>
      <c r="CB207" s="68"/>
      <c r="CC207" s="68"/>
      <c r="CD207" s="68"/>
      <c r="CE207" s="68"/>
      <c r="CF207" s="68"/>
      <c r="CG207" s="68"/>
      <c r="CH207" s="68"/>
      <c r="CI207" s="68"/>
      <c r="CJ207" s="68"/>
      <c r="CK207" s="68"/>
      <c r="CL207" s="68"/>
      <c r="CM207" s="68"/>
      <c r="CN207" s="68"/>
      <c r="CO207" s="68"/>
      <c r="CP207" s="68"/>
      <c r="CQ207" s="68"/>
      <c r="CR207" s="68"/>
      <c r="CS207" s="68"/>
      <c r="CT207" s="68"/>
      <c r="CU207" s="68"/>
      <c r="CV207" s="68"/>
      <c r="CW207" s="68"/>
      <c r="CX207" s="68"/>
      <c r="CY207" s="68"/>
      <c r="CZ207" s="68"/>
      <c r="DA207" s="68"/>
      <c r="DB207" s="68"/>
      <c r="DC207" s="68"/>
      <c r="DD207" s="68"/>
      <c r="DE207" s="68"/>
      <c r="DF207" s="68"/>
      <c r="DG207" s="68"/>
      <c r="DH207" s="68"/>
      <c r="DI207" s="68"/>
      <c r="DJ207" s="68"/>
      <c r="DK207" s="68"/>
      <c r="DL207" s="68"/>
      <c r="DM207" s="68"/>
      <c r="DN207" s="68"/>
      <c r="DO207" s="68"/>
      <c r="DP207" s="68"/>
      <c r="DQ207" s="68"/>
      <c r="DR207" s="68"/>
      <c r="DS207" s="68"/>
      <c r="DT207" s="68"/>
      <c r="DU207" s="68"/>
      <c r="DV207" s="68"/>
      <c r="DW207" s="68"/>
      <c r="DX207" s="68"/>
      <c r="DY207" s="68"/>
      <c r="DZ207" s="68"/>
      <c r="EA207" s="68"/>
      <c r="EB207" s="68"/>
      <c r="EC207" s="68"/>
      <c r="ED207" s="68"/>
      <c r="EE207" s="68"/>
      <c r="EF207" s="68"/>
      <c r="EG207" s="68"/>
      <c r="EH207" s="68"/>
      <c r="EI207" s="68"/>
      <c r="EJ207" s="68"/>
      <c r="EK207" s="68"/>
      <c r="EL207" s="68"/>
      <c r="EM207" s="68"/>
      <c r="EN207" s="68"/>
      <c r="EO207" s="68"/>
      <c r="EP207" s="68"/>
      <c r="EQ207" s="68"/>
      <c r="ER207" s="68"/>
      <c r="ES207" s="68"/>
      <c r="ET207" s="68"/>
      <c r="EU207" s="68"/>
      <c r="EV207" s="68"/>
      <c r="EW207" s="68"/>
      <c r="EX207" s="68"/>
      <c r="EY207" s="68"/>
      <c r="EZ207" s="68"/>
      <c r="FA207" s="68"/>
      <c r="FB207" s="68"/>
      <c r="FC207" s="68"/>
      <c r="FD207" s="68"/>
      <c r="FE207" s="68"/>
      <c r="FF207" s="68"/>
      <c r="FG207" s="68"/>
      <c r="FH207" s="68"/>
      <c r="FI207" s="68"/>
      <c r="FJ207" s="68"/>
      <c r="FK207" s="68"/>
      <c r="FL207" s="68"/>
      <c r="FM207" s="68"/>
      <c r="FN207" s="68"/>
      <c r="FO207" s="68"/>
      <c r="FP207" s="68"/>
      <c r="FQ207" s="68"/>
      <c r="FR207" s="68"/>
      <c r="FS207" s="68"/>
      <c r="FT207" s="68"/>
      <c r="FU207" s="68"/>
      <c r="FV207" s="68"/>
      <c r="FW207" s="68"/>
      <c r="FX207" s="68"/>
      <c r="FY207" s="68"/>
      <c r="FZ207" s="68"/>
      <c r="GA207" s="68"/>
      <c r="GB207" s="68"/>
      <c r="GC207" s="68"/>
      <c r="GD207" s="68"/>
      <c r="GE207" s="68"/>
      <c r="GF207" s="68"/>
      <c r="GG207" s="68"/>
      <c r="GH207" s="68"/>
      <c r="GI207" s="68"/>
      <c r="GJ207" s="68"/>
      <c r="GK207" s="68"/>
      <c r="GL207" s="68"/>
      <c r="GM207" s="68"/>
      <c r="GN207" s="68"/>
      <c r="GO207" s="68"/>
      <c r="GP207" s="68"/>
      <c r="GQ207" s="68"/>
      <c r="GR207" s="68"/>
      <c r="GS207" s="68"/>
      <c r="GT207" s="68"/>
      <c r="GU207" s="68"/>
      <c r="GV207" s="68"/>
      <c r="GW207" s="68"/>
      <c r="GX207" s="68"/>
      <c r="GY207" s="68"/>
      <c r="GZ207" s="68"/>
      <c r="HA207" s="68"/>
      <c r="HB207" s="68"/>
      <c r="HC207" s="68"/>
      <c r="HD207" s="68"/>
      <c r="HE207" s="68"/>
      <c r="HF207" s="68"/>
      <c r="HG207" s="68"/>
      <c r="HH207" s="68"/>
      <c r="HI207" s="68"/>
      <c r="HJ207" s="68"/>
      <c r="HK207" s="68"/>
      <c r="HL207" s="68"/>
      <c r="HM207" s="68"/>
      <c r="HN207" s="68"/>
      <c r="HO207" s="68"/>
      <c r="HP207" s="68"/>
      <c r="HQ207" s="68"/>
      <c r="HR207" s="68"/>
      <c r="HS207" s="68"/>
      <c r="HT207" s="68"/>
      <c r="HU207" s="68"/>
      <c r="HV207" s="68"/>
      <c r="HW207" s="68"/>
      <c r="HX207" s="68"/>
      <c r="HY207" s="68"/>
      <c r="HZ207" s="68"/>
      <c r="IA207" s="68"/>
      <c r="IB207" s="68"/>
      <c r="IC207" s="68"/>
      <c r="ID207" s="68"/>
      <c r="IE207" s="68"/>
      <c r="IF207" s="68"/>
      <c r="IG207" s="68"/>
      <c r="IH207" s="68"/>
      <c r="II207" s="68"/>
      <c r="IJ207" s="68"/>
      <c r="IK207" s="68"/>
      <c r="IL207" s="68"/>
      <c r="IM207" s="68"/>
      <c r="IN207" s="68"/>
      <c r="IO207" s="68"/>
      <c r="IP207" s="68"/>
      <c r="IQ207" s="68"/>
      <c r="IR207" s="68"/>
      <c r="IS207" s="68"/>
      <c r="IT207" s="68"/>
      <c r="IU207" s="68"/>
      <c r="IV207" s="68"/>
    </row>
    <row r="208" spans="1:256" s="4" customFormat="1" ht="12.95" customHeight="1" x14ac:dyDescent="0.25">
      <c r="A208" s="1" t="s">
        <v>409</v>
      </c>
      <c r="B208" s="2"/>
      <c r="C208" s="3">
        <v>210027506</v>
      </c>
      <c r="D208" s="2" t="s">
        <v>1016</v>
      </c>
      <c r="E208" s="3">
        <v>20101421</v>
      </c>
      <c r="F208" s="2"/>
      <c r="G208" s="2" t="s">
        <v>1017</v>
      </c>
      <c r="H208" s="2" t="s">
        <v>1018</v>
      </c>
      <c r="I208" s="2" t="s">
        <v>1019</v>
      </c>
      <c r="J208" s="2" t="s">
        <v>117</v>
      </c>
      <c r="K208" s="1" t="s">
        <v>121</v>
      </c>
      <c r="L208" s="2" t="s">
        <v>218</v>
      </c>
      <c r="M208" s="1" t="s">
        <v>82</v>
      </c>
      <c r="N208" s="1" t="s">
        <v>122</v>
      </c>
      <c r="O208" s="2" t="s">
        <v>123</v>
      </c>
      <c r="P208" s="1" t="s">
        <v>118</v>
      </c>
      <c r="Q208" s="2" t="s">
        <v>112</v>
      </c>
      <c r="R208" s="1" t="s">
        <v>122</v>
      </c>
      <c r="S208" s="2" t="s">
        <v>127</v>
      </c>
      <c r="T208" s="2" t="s">
        <v>124</v>
      </c>
      <c r="U208" s="1">
        <v>60</v>
      </c>
      <c r="V208" s="2" t="s">
        <v>125</v>
      </c>
      <c r="W208" s="1"/>
      <c r="X208" s="1"/>
      <c r="Y208" s="1"/>
      <c r="Z208" s="27">
        <v>30</v>
      </c>
      <c r="AA208" s="2">
        <v>60</v>
      </c>
      <c r="AB208" s="2">
        <v>10</v>
      </c>
      <c r="AC208" s="25" t="s">
        <v>474</v>
      </c>
      <c r="AD208" s="2" t="s">
        <v>113</v>
      </c>
      <c r="AE208" s="25">
        <v>8500</v>
      </c>
      <c r="AF208" s="10">
        <v>651.07000000000005</v>
      </c>
      <c r="AG208" s="10">
        <v>5534095</v>
      </c>
      <c r="AH208" s="10">
        <v>6198186.4000000004</v>
      </c>
      <c r="AI208" s="25"/>
      <c r="AJ208" s="10"/>
      <c r="AK208" s="10"/>
      <c r="AL208" s="1" t="s">
        <v>114</v>
      </c>
      <c r="AM208" s="2"/>
      <c r="AN208" s="2"/>
      <c r="AO208" s="2"/>
      <c r="AP208" s="2"/>
      <c r="AQ208" s="2" t="s">
        <v>1020</v>
      </c>
      <c r="AR208" s="2"/>
      <c r="AS208" s="2"/>
      <c r="AT208" s="2"/>
      <c r="AU208" s="2"/>
      <c r="AV208" s="2"/>
      <c r="AW208" s="2"/>
      <c r="AX208" s="1" t="s">
        <v>121</v>
      </c>
      <c r="AY208" s="1" t="s">
        <v>121</v>
      </c>
      <c r="BA208" s="68"/>
      <c r="BB208" s="68"/>
      <c r="BC208" s="68"/>
      <c r="BD208" s="68"/>
      <c r="BE208" s="68"/>
      <c r="BF208" s="68"/>
      <c r="BG208" s="68"/>
      <c r="BH208" s="68"/>
      <c r="BI208" s="68"/>
      <c r="BJ208" s="68"/>
      <c r="BK208" s="68"/>
      <c r="BL208" s="68"/>
      <c r="BM208" s="68"/>
      <c r="BN208" s="68"/>
      <c r="BO208" s="68"/>
      <c r="BP208" s="68"/>
      <c r="BQ208" s="68"/>
      <c r="BR208" s="68"/>
      <c r="BS208" s="68"/>
      <c r="BT208" s="68"/>
      <c r="BU208" s="68"/>
      <c r="BV208" s="68"/>
      <c r="BW208" s="68"/>
      <c r="BX208" s="68"/>
      <c r="BY208" s="68"/>
      <c r="BZ208" s="68"/>
      <c r="CA208" s="68"/>
      <c r="CB208" s="68"/>
      <c r="CC208" s="68"/>
      <c r="CD208" s="68"/>
      <c r="CE208" s="68"/>
      <c r="CF208" s="68"/>
      <c r="CG208" s="68"/>
      <c r="CH208" s="68"/>
      <c r="CI208" s="68"/>
      <c r="CJ208" s="68"/>
      <c r="CK208" s="68"/>
      <c r="CL208" s="68"/>
      <c r="CM208" s="68"/>
      <c r="CN208" s="68"/>
      <c r="CO208" s="68"/>
      <c r="CP208" s="68"/>
      <c r="CQ208" s="68"/>
      <c r="CR208" s="68"/>
      <c r="CS208" s="68"/>
      <c r="CT208" s="68"/>
      <c r="CU208" s="68"/>
      <c r="CV208" s="68"/>
      <c r="CW208" s="68"/>
      <c r="CX208" s="68"/>
      <c r="CY208" s="68"/>
      <c r="CZ208" s="68"/>
      <c r="DA208" s="68"/>
      <c r="DB208" s="68"/>
      <c r="DC208" s="68"/>
      <c r="DD208" s="68"/>
      <c r="DE208" s="68"/>
      <c r="DF208" s="68"/>
      <c r="DG208" s="68"/>
      <c r="DH208" s="68"/>
      <c r="DI208" s="68"/>
      <c r="DJ208" s="68"/>
      <c r="DK208" s="68"/>
      <c r="DL208" s="68"/>
      <c r="DM208" s="68"/>
      <c r="DN208" s="68"/>
      <c r="DO208" s="68"/>
      <c r="DP208" s="68"/>
      <c r="DQ208" s="68"/>
      <c r="DR208" s="68"/>
      <c r="DS208" s="68"/>
      <c r="DT208" s="68"/>
      <c r="DU208" s="68"/>
      <c r="DV208" s="68"/>
      <c r="DW208" s="68"/>
      <c r="DX208" s="68"/>
      <c r="DY208" s="68"/>
      <c r="DZ208" s="68"/>
      <c r="EA208" s="68"/>
      <c r="EB208" s="68"/>
      <c r="EC208" s="68"/>
      <c r="ED208" s="68"/>
      <c r="EE208" s="68"/>
      <c r="EF208" s="68"/>
      <c r="EG208" s="68"/>
      <c r="EH208" s="68"/>
      <c r="EI208" s="68"/>
      <c r="EJ208" s="68"/>
      <c r="EK208" s="68"/>
      <c r="EL208" s="68"/>
      <c r="EM208" s="68"/>
      <c r="EN208" s="68"/>
      <c r="EO208" s="68"/>
      <c r="EP208" s="68"/>
      <c r="EQ208" s="68"/>
      <c r="ER208" s="68"/>
      <c r="ES208" s="68"/>
      <c r="ET208" s="68"/>
      <c r="EU208" s="68"/>
      <c r="EV208" s="68"/>
      <c r="EW208" s="68"/>
      <c r="EX208" s="68"/>
      <c r="EY208" s="68"/>
      <c r="EZ208" s="68"/>
      <c r="FA208" s="68"/>
      <c r="FB208" s="68"/>
      <c r="FC208" s="68"/>
      <c r="FD208" s="68"/>
      <c r="FE208" s="68"/>
      <c r="FF208" s="68"/>
      <c r="FG208" s="68"/>
      <c r="FH208" s="68"/>
      <c r="FI208" s="68"/>
      <c r="FJ208" s="68"/>
      <c r="FK208" s="68"/>
      <c r="FL208" s="68"/>
      <c r="FM208" s="68"/>
      <c r="FN208" s="68"/>
      <c r="FO208" s="68"/>
      <c r="FP208" s="68"/>
      <c r="FQ208" s="68"/>
      <c r="FR208" s="68"/>
      <c r="FS208" s="68"/>
      <c r="FT208" s="68"/>
      <c r="FU208" s="68"/>
      <c r="FV208" s="68"/>
      <c r="FW208" s="68"/>
      <c r="FX208" s="68"/>
      <c r="FY208" s="68"/>
      <c r="FZ208" s="68"/>
      <c r="GA208" s="68"/>
      <c r="GB208" s="68"/>
      <c r="GC208" s="68"/>
      <c r="GD208" s="68"/>
      <c r="GE208" s="68"/>
      <c r="GF208" s="68"/>
      <c r="GG208" s="68"/>
      <c r="GH208" s="68"/>
      <c r="GI208" s="68"/>
      <c r="GJ208" s="68"/>
      <c r="GK208" s="68"/>
      <c r="GL208" s="68"/>
      <c r="GM208" s="68"/>
      <c r="GN208" s="68"/>
      <c r="GO208" s="68"/>
      <c r="GP208" s="68"/>
      <c r="GQ208" s="68"/>
      <c r="GR208" s="68"/>
      <c r="GS208" s="68"/>
      <c r="GT208" s="68"/>
      <c r="GU208" s="68"/>
      <c r="GV208" s="68"/>
      <c r="GW208" s="68"/>
      <c r="GX208" s="68"/>
      <c r="GY208" s="68"/>
      <c r="GZ208" s="68"/>
      <c r="HA208" s="68"/>
      <c r="HB208" s="68"/>
      <c r="HC208" s="68"/>
      <c r="HD208" s="68"/>
      <c r="HE208" s="68"/>
      <c r="HF208" s="68"/>
      <c r="HG208" s="68"/>
      <c r="HH208" s="68"/>
      <c r="HI208" s="68"/>
      <c r="HJ208" s="68"/>
      <c r="HK208" s="68"/>
      <c r="HL208" s="68"/>
      <c r="HM208" s="68"/>
      <c r="HN208" s="68"/>
      <c r="HO208" s="68"/>
      <c r="HP208" s="68"/>
      <c r="HQ208" s="68"/>
      <c r="HR208" s="68"/>
      <c r="HS208" s="68"/>
      <c r="HT208" s="68"/>
      <c r="HU208" s="68"/>
      <c r="HV208" s="68"/>
      <c r="HW208" s="68"/>
      <c r="HX208" s="68"/>
      <c r="HY208" s="68"/>
      <c r="HZ208" s="68"/>
      <c r="IA208" s="68"/>
      <c r="IB208" s="68"/>
      <c r="IC208" s="68"/>
      <c r="ID208" s="68"/>
      <c r="IE208" s="68"/>
      <c r="IF208" s="68"/>
      <c r="IG208" s="68"/>
      <c r="IH208" s="68"/>
      <c r="II208" s="68"/>
      <c r="IJ208" s="68"/>
      <c r="IK208" s="68"/>
      <c r="IL208" s="68"/>
      <c r="IM208" s="68"/>
      <c r="IN208" s="68"/>
      <c r="IO208" s="68"/>
      <c r="IP208" s="68"/>
      <c r="IQ208" s="68"/>
      <c r="IR208" s="68"/>
      <c r="IS208" s="68"/>
      <c r="IT208" s="68"/>
      <c r="IU208" s="68"/>
      <c r="IV208" s="68"/>
    </row>
    <row r="209" spans="1:256" s="4" customFormat="1" ht="12.95" customHeight="1" x14ac:dyDescent="0.25">
      <c r="A209" s="1" t="s">
        <v>409</v>
      </c>
      <c r="B209" s="2"/>
      <c r="C209" s="3">
        <v>220032030</v>
      </c>
      <c r="D209" s="2" t="s">
        <v>1021</v>
      </c>
      <c r="E209" s="3">
        <v>20101484</v>
      </c>
      <c r="F209" s="2"/>
      <c r="G209" s="2" t="s">
        <v>1022</v>
      </c>
      <c r="H209" s="2" t="s">
        <v>1023</v>
      </c>
      <c r="I209" s="2" t="s">
        <v>1024</v>
      </c>
      <c r="J209" s="2" t="s">
        <v>401</v>
      </c>
      <c r="K209" s="1" t="s">
        <v>121</v>
      </c>
      <c r="L209" s="2"/>
      <c r="M209" s="1" t="s">
        <v>120</v>
      </c>
      <c r="N209" s="1" t="s">
        <v>122</v>
      </c>
      <c r="O209" s="2" t="s">
        <v>123</v>
      </c>
      <c r="P209" s="1" t="s">
        <v>118</v>
      </c>
      <c r="Q209" s="2" t="s">
        <v>112</v>
      </c>
      <c r="R209" s="1" t="s">
        <v>122</v>
      </c>
      <c r="S209" s="2" t="s">
        <v>127</v>
      </c>
      <c r="T209" s="2" t="s">
        <v>124</v>
      </c>
      <c r="U209" s="1">
        <v>90</v>
      </c>
      <c r="V209" s="2" t="s">
        <v>125</v>
      </c>
      <c r="W209" s="1"/>
      <c r="X209" s="1"/>
      <c r="Y209" s="1"/>
      <c r="Z209" s="27"/>
      <c r="AA209" s="2">
        <v>90</v>
      </c>
      <c r="AB209" s="2">
        <v>10</v>
      </c>
      <c r="AC209" s="25" t="s">
        <v>128</v>
      </c>
      <c r="AD209" s="2" t="s">
        <v>113</v>
      </c>
      <c r="AE209" s="25">
        <v>10</v>
      </c>
      <c r="AF209" s="10">
        <v>148615.71</v>
      </c>
      <c r="AG209" s="10">
        <v>1486157.1</v>
      </c>
      <c r="AH209" s="10">
        <v>1664495.95</v>
      </c>
      <c r="AI209" s="25"/>
      <c r="AJ209" s="10"/>
      <c r="AK209" s="10"/>
      <c r="AL209" s="1" t="s">
        <v>114</v>
      </c>
      <c r="AM209" s="2"/>
      <c r="AN209" s="2"/>
      <c r="AO209" s="2"/>
      <c r="AP209" s="2"/>
      <c r="AQ209" s="2" t="s">
        <v>1025</v>
      </c>
      <c r="AR209" s="2"/>
      <c r="AS209" s="2"/>
      <c r="AT209" s="2"/>
      <c r="AU209" s="2"/>
      <c r="AV209" s="2"/>
      <c r="AW209" s="2"/>
      <c r="AX209" s="1" t="s">
        <v>121</v>
      </c>
      <c r="AY209" s="1" t="s">
        <v>121</v>
      </c>
      <c r="BA209" s="68"/>
      <c r="BB209" s="68"/>
      <c r="BC209" s="68"/>
      <c r="BD209" s="68"/>
      <c r="BE209" s="68"/>
      <c r="BF209" s="68"/>
      <c r="BG209" s="68"/>
      <c r="BH209" s="68"/>
      <c r="BI209" s="68"/>
      <c r="BJ209" s="68"/>
      <c r="BK209" s="68"/>
      <c r="BL209" s="68"/>
      <c r="BM209" s="68"/>
      <c r="BN209" s="68"/>
      <c r="BO209" s="68"/>
      <c r="BP209" s="68"/>
      <c r="BQ209" s="68"/>
      <c r="BR209" s="68"/>
      <c r="BS209" s="68"/>
      <c r="BT209" s="68"/>
      <c r="BU209" s="68"/>
      <c r="BV209" s="68"/>
      <c r="BW209" s="68"/>
      <c r="BX209" s="68"/>
      <c r="BY209" s="68"/>
      <c r="BZ209" s="68"/>
      <c r="CA209" s="68"/>
      <c r="CB209" s="68"/>
      <c r="CC209" s="68"/>
      <c r="CD209" s="68"/>
      <c r="CE209" s="68"/>
      <c r="CF209" s="68"/>
      <c r="CG209" s="68"/>
      <c r="CH209" s="68"/>
      <c r="CI209" s="68"/>
      <c r="CJ209" s="68"/>
      <c r="CK209" s="68"/>
      <c r="CL209" s="68"/>
      <c r="CM209" s="68"/>
      <c r="CN209" s="68"/>
      <c r="CO209" s="68"/>
      <c r="CP209" s="68"/>
      <c r="CQ209" s="68"/>
      <c r="CR209" s="68"/>
      <c r="CS209" s="68"/>
      <c r="CT209" s="68"/>
      <c r="CU209" s="68"/>
      <c r="CV209" s="68"/>
      <c r="CW209" s="68"/>
      <c r="CX209" s="68"/>
      <c r="CY209" s="68"/>
      <c r="CZ209" s="68"/>
      <c r="DA209" s="68"/>
      <c r="DB209" s="68"/>
      <c r="DC209" s="68"/>
      <c r="DD209" s="68"/>
      <c r="DE209" s="68"/>
      <c r="DF209" s="68"/>
      <c r="DG209" s="68"/>
      <c r="DH209" s="68"/>
      <c r="DI209" s="68"/>
      <c r="DJ209" s="68"/>
      <c r="DK209" s="68"/>
      <c r="DL209" s="68"/>
      <c r="DM209" s="68"/>
      <c r="DN209" s="68"/>
      <c r="DO209" s="68"/>
      <c r="DP209" s="68"/>
      <c r="DQ209" s="68"/>
      <c r="DR209" s="68"/>
      <c r="DS209" s="68"/>
      <c r="DT209" s="68"/>
      <c r="DU209" s="68"/>
      <c r="DV209" s="68"/>
      <c r="DW209" s="68"/>
      <c r="DX209" s="68"/>
      <c r="DY209" s="68"/>
      <c r="DZ209" s="68"/>
      <c r="EA209" s="68"/>
      <c r="EB209" s="68"/>
      <c r="EC209" s="68"/>
      <c r="ED209" s="68"/>
      <c r="EE209" s="68"/>
      <c r="EF209" s="68"/>
      <c r="EG209" s="68"/>
      <c r="EH209" s="68"/>
      <c r="EI209" s="68"/>
      <c r="EJ209" s="68"/>
      <c r="EK209" s="68"/>
      <c r="EL209" s="68"/>
      <c r="EM209" s="68"/>
      <c r="EN209" s="68"/>
      <c r="EO209" s="68"/>
      <c r="EP209" s="68"/>
      <c r="EQ209" s="68"/>
      <c r="ER209" s="68"/>
      <c r="ES209" s="68"/>
      <c r="ET209" s="68"/>
      <c r="EU209" s="68"/>
      <c r="EV209" s="68"/>
      <c r="EW209" s="68"/>
      <c r="EX209" s="68"/>
      <c r="EY209" s="68"/>
      <c r="EZ209" s="68"/>
      <c r="FA209" s="68"/>
      <c r="FB209" s="68"/>
      <c r="FC209" s="68"/>
      <c r="FD209" s="68"/>
      <c r="FE209" s="68"/>
      <c r="FF209" s="68"/>
      <c r="FG209" s="68"/>
      <c r="FH209" s="68"/>
      <c r="FI209" s="68"/>
      <c r="FJ209" s="68"/>
      <c r="FK209" s="68"/>
      <c r="FL209" s="68"/>
      <c r="FM209" s="68"/>
      <c r="FN209" s="68"/>
      <c r="FO209" s="68"/>
      <c r="FP209" s="68"/>
      <c r="FQ209" s="68"/>
      <c r="FR209" s="68"/>
      <c r="FS209" s="68"/>
      <c r="FT209" s="68"/>
      <c r="FU209" s="68"/>
      <c r="FV209" s="68"/>
      <c r="FW209" s="68"/>
      <c r="FX209" s="68"/>
      <c r="FY209" s="68"/>
      <c r="FZ209" s="68"/>
      <c r="GA209" s="68"/>
      <c r="GB209" s="68"/>
      <c r="GC209" s="68"/>
      <c r="GD209" s="68"/>
      <c r="GE209" s="68"/>
      <c r="GF209" s="68"/>
      <c r="GG209" s="68"/>
      <c r="GH209" s="68"/>
      <c r="GI209" s="68"/>
      <c r="GJ209" s="68"/>
      <c r="GK209" s="68"/>
      <c r="GL209" s="68"/>
      <c r="GM209" s="68"/>
      <c r="GN209" s="68"/>
      <c r="GO209" s="68"/>
      <c r="GP209" s="68"/>
      <c r="GQ209" s="68"/>
      <c r="GR209" s="68"/>
      <c r="GS209" s="68"/>
      <c r="GT209" s="68"/>
      <c r="GU209" s="68"/>
      <c r="GV209" s="68"/>
      <c r="GW209" s="68"/>
      <c r="GX209" s="68"/>
      <c r="GY209" s="68"/>
      <c r="GZ209" s="68"/>
      <c r="HA209" s="68"/>
      <c r="HB209" s="68"/>
      <c r="HC209" s="68"/>
      <c r="HD209" s="68"/>
      <c r="HE209" s="68"/>
      <c r="HF209" s="68"/>
      <c r="HG209" s="68"/>
      <c r="HH209" s="68"/>
      <c r="HI209" s="68"/>
      <c r="HJ209" s="68"/>
      <c r="HK209" s="68"/>
      <c r="HL209" s="68"/>
      <c r="HM209" s="68"/>
      <c r="HN209" s="68"/>
      <c r="HO209" s="68"/>
      <c r="HP209" s="68"/>
      <c r="HQ209" s="68"/>
      <c r="HR209" s="68"/>
      <c r="HS209" s="68"/>
      <c r="HT209" s="68"/>
      <c r="HU209" s="68"/>
      <c r="HV209" s="68"/>
      <c r="HW209" s="68"/>
      <c r="HX209" s="68"/>
      <c r="HY209" s="68"/>
      <c r="HZ209" s="68"/>
      <c r="IA209" s="68"/>
      <c r="IB209" s="68"/>
      <c r="IC209" s="68"/>
      <c r="ID209" s="68"/>
      <c r="IE209" s="68"/>
      <c r="IF209" s="68"/>
      <c r="IG209" s="68"/>
      <c r="IH209" s="68"/>
      <c r="II209" s="68"/>
      <c r="IJ209" s="68"/>
      <c r="IK209" s="68"/>
      <c r="IL209" s="68"/>
      <c r="IM209" s="68"/>
      <c r="IN209" s="68"/>
      <c r="IO209" s="68"/>
      <c r="IP209" s="68"/>
      <c r="IQ209" s="68"/>
      <c r="IR209" s="68"/>
      <c r="IS209" s="68"/>
      <c r="IT209" s="68"/>
      <c r="IU209" s="68"/>
      <c r="IV209" s="68"/>
    </row>
    <row r="210" spans="1:256" s="4" customFormat="1" ht="12.95" customHeight="1" x14ac:dyDescent="0.25">
      <c r="A210" s="1" t="s">
        <v>409</v>
      </c>
      <c r="B210" s="2"/>
      <c r="C210" s="3">
        <v>210035606</v>
      </c>
      <c r="D210" s="2" t="s">
        <v>1026</v>
      </c>
      <c r="E210" s="3">
        <v>20103267</v>
      </c>
      <c r="F210" s="2"/>
      <c r="G210" s="2" t="s">
        <v>1027</v>
      </c>
      <c r="H210" s="2" t="s">
        <v>704</v>
      </c>
      <c r="I210" s="2" t="s">
        <v>1028</v>
      </c>
      <c r="J210" s="2" t="s">
        <v>117</v>
      </c>
      <c r="K210" s="1" t="s">
        <v>121</v>
      </c>
      <c r="L210" s="2"/>
      <c r="M210" s="1" t="s">
        <v>120</v>
      </c>
      <c r="N210" s="1" t="s">
        <v>122</v>
      </c>
      <c r="O210" s="2" t="s">
        <v>123</v>
      </c>
      <c r="P210" s="1" t="s">
        <v>118</v>
      </c>
      <c r="Q210" s="2" t="s">
        <v>112</v>
      </c>
      <c r="R210" s="1" t="s">
        <v>122</v>
      </c>
      <c r="S210" s="2" t="s">
        <v>127</v>
      </c>
      <c r="T210" s="2" t="s">
        <v>124</v>
      </c>
      <c r="U210" s="1">
        <v>90</v>
      </c>
      <c r="V210" s="2" t="s">
        <v>125</v>
      </c>
      <c r="W210" s="1"/>
      <c r="X210" s="1"/>
      <c r="Y210" s="1"/>
      <c r="Z210" s="27"/>
      <c r="AA210" s="2">
        <v>90</v>
      </c>
      <c r="AB210" s="2">
        <v>10</v>
      </c>
      <c r="AC210" s="25" t="s">
        <v>128</v>
      </c>
      <c r="AD210" s="2" t="s">
        <v>113</v>
      </c>
      <c r="AE210" s="25">
        <v>1000</v>
      </c>
      <c r="AF210" s="10">
        <v>56000</v>
      </c>
      <c r="AG210" s="10">
        <v>56000000</v>
      </c>
      <c r="AH210" s="10">
        <v>62720000</v>
      </c>
      <c r="AI210" s="25"/>
      <c r="AJ210" s="10"/>
      <c r="AK210" s="10"/>
      <c r="AL210" s="1" t="s">
        <v>114</v>
      </c>
      <c r="AM210" s="2"/>
      <c r="AN210" s="2"/>
      <c r="AO210" s="2"/>
      <c r="AP210" s="2"/>
      <c r="AQ210" s="2" t="s">
        <v>1029</v>
      </c>
      <c r="AR210" s="2"/>
      <c r="AS210" s="2"/>
      <c r="AT210" s="2"/>
      <c r="AU210" s="2"/>
      <c r="AV210" s="2"/>
      <c r="AW210" s="2"/>
      <c r="AX210" s="1" t="s">
        <v>121</v>
      </c>
      <c r="AY210" s="1" t="s">
        <v>121</v>
      </c>
      <c r="BA210" s="68"/>
      <c r="BB210" s="68"/>
      <c r="BC210" s="68"/>
      <c r="BD210" s="68"/>
      <c r="BE210" s="68"/>
      <c r="BF210" s="68"/>
      <c r="BG210" s="68"/>
      <c r="BH210" s="68"/>
      <c r="BI210" s="68"/>
      <c r="BJ210" s="68"/>
      <c r="BK210" s="68"/>
      <c r="BL210" s="68"/>
      <c r="BM210" s="68"/>
      <c r="BN210" s="68"/>
      <c r="BO210" s="68"/>
      <c r="BP210" s="68"/>
      <c r="BQ210" s="68"/>
      <c r="BR210" s="68"/>
      <c r="BS210" s="68"/>
      <c r="BT210" s="68"/>
      <c r="BU210" s="68"/>
      <c r="BV210" s="68"/>
      <c r="BW210" s="68"/>
      <c r="BX210" s="68"/>
      <c r="BY210" s="68"/>
      <c r="BZ210" s="68"/>
      <c r="CA210" s="68"/>
      <c r="CB210" s="68"/>
      <c r="CC210" s="68"/>
      <c r="CD210" s="68"/>
      <c r="CE210" s="68"/>
      <c r="CF210" s="68"/>
      <c r="CG210" s="68"/>
      <c r="CH210" s="68"/>
      <c r="CI210" s="68"/>
      <c r="CJ210" s="68"/>
      <c r="CK210" s="68"/>
      <c r="CL210" s="68"/>
      <c r="CM210" s="68"/>
      <c r="CN210" s="68"/>
      <c r="CO210" s="68"/>
      <c r="CP210" s="68"/>
      <c r="CQ210" s="68"/>
      <c r="CR210" s="68"/>
      <c r="CS210" s="68"/>
      <c r="CT210" s="68"/>
      <c r="CU210" s="68"/>
      <c r="CV210" s="68"/>
      <c r="CW210" s="68"/>
      <c r="CX210" s="68"/>
      <c r="CY210" s="68"/>
      <c r="CZ210" s="68"/>
      <c r="DA210" s="68"/>
      <c r="DB210" s="68"/>
      <c r="DC210" s="68"/>
      <c r="DD210" s="68"/>
      <c r="DE210" s="68"/>
      <c r="DF210" s="68"/>
      <c r="DG210" s="68"/>
      <c r="DH210" s="68"/>
      <c r="DI210" s="68"/>
      <c r="DJ210" s="68"/>
      <c r="DK210" s="68"/>
      <c r="DL210" s="68"/>
      <c r="DM210" s="68"/>
      <c r="DN210" s="68"/>
      <c r="DO210" s="68"/>
      <c r="DP210" s="68"/>
      <c r="DQ210" s="68"/>
      <c r="DR210" s="68"/>
      <c r="DS210" s="68"/>
      <c r="DT210" s="68"/>
      <c r="DU210" s="68"/>
      <c r="DV210" s="68"/>
      <c r="DW210" s="68"/>
      <c r="DX210" s="68"/>
      <c r="DY210" s="68"/>
      <c r="DZ210" s="68"/>
      <c r="EA210" s="68"/>
      <c r="EB210" s="68"/>
      <c r="EC210" s="68"/>
      <c r="ED210" s="68"/>
      <c r="EE210" s="68"/>
      <c r="EF210" s="68"/>
      <c r="EG210" s="68"/>
      <c r="EH210" s="68"/>
      <c r="EI210" s="68"/>
      <c r="EJ210" s="68"/>
      <c r="EK210" s="68"/>
      <c r="EL210" s="68"/>
      <c r="EM210" s="68"/>
      <c r="EN210" s="68"/>
      <c r="EO210" s="68"/>
      <c r="EP210" s="68"/>
      <c r="EQ210" s="68"/>
      <c r="ER210" s="68"/>
      <c r="ES210" s="68"/>
      <c r="ET210" s="68"/>
      <c r="EU210" s="68"/>
      <c r="EV210" s="68"/>
      <c r="EW210" s="68"/>
      <c r="EX210" s="68"/>
      <c r="EY210" s="68"/>
      <c r="EZ210" s="68"/>
      <c r="FA210" s="68"/>
      <c r="FB210" s="68"/>
      <c r="FC210" s="68"/>
      <c r="FD210" s="68"/>
      <c r="FE210" s="68"/>
      <c r="FF210" s="68"/>
      <c r="FG210" s="68"/>
      <c r="FH210" s="68"/>
      <c r="FI210" s="68"/>
      <c r="FJ210" s="68"/>
      <c r="FK210" s="68"/>
      <c r="FL210" s="68"/>
      <c r="FM210" s="68"/>
      <c r="FN210" s="68"/>
      <c r="FO210" s="68"/>
      <c r="FP210" s="68"/>
      <c r="FQ210" s="68"/>
      <c r="FR210" s="68"/>
      <c r="FS210" s="68"/>
      <c r="FT210" s="68"/>
      <c r="FU210" s="68"/>
      <c r="FV210" s="68"/>
      <c r="FW210" s="68"/>
      <c r="FX210" s="68"/>
      <c r="FY210" s="68"/>
      <c r="FZ210" s="68"/>
      <c r="GA210" s="68"/>
      <c r="GB210" s="68"/>
      <c r="GC210" s="68"/>
      <c r="GD210" s="68"/>
      <c r="GE210" s="68"/>
      <c r="GF210" s="68"/>
      <c r="GG210" s="68"/>
      <c r="GH210" s="68"/>
      <c r="GI210" s="68"/>
      <c r="GJ210" s="68"/>
      <c r="GK210" s="68"/>
      <c r="GL210" s="68"/>
      <c r="GM210" s="68"/>
      <c r="GN210" s="68"/>
      <c r="GO210" s="68"/>
      <c r="GP210" s="68"/>
      <c r="GQ210" s="68"/>
      <c r="GR210" s="68"/>
      <c r="GS210" s="68"/>
      <c r="GT210" s="68"/>
      <c r="GU210" s="68"/>
      <c r="GV210" s="68"/>
      <c r="GW210" s="68"/>
      <c r="GX210" s="68"/>
      <c r="GY210" s="68"/>
      <c r="GZ210" s="68"/>
      <c r="HA210" s="68"/>
      <c r="HB210" s="68"/>
      <c r="HC210" s="68"/>
      <c r="HD210" s="68"/>
      <c r="HE210" s="68"/>
      <c r="HF210" s="68"/>
      <c r="HG210" s="68"/>
      <c r="HH210" s="68"/>
      <c r="HI210" s="68"/>
      <c r="HJ210" s="68"/>
      <c r="HK210" s="68"/>
      <c r="HL210" s="68"/>
      <c r="HM210" s="68"/>
      <c r="HN210" s="68"/>
      <c r="HO210" s="68"/>
      <c r="HP210" s="68"/>
      <c r="HQ210" s="68"/>
      <c r="HR210" s="68"/>
      <c r="HS210" s="68"/>
      <c r="HT210" s="68"/>
      <c r="HU210" s="68"/>
      <c r="HV210" s="68"/>
      <c r="HW210" s="68"/>
      <c r="HX210" s="68"/>
      <c r="HY210" s="68"/>
      <c r="HZ210" s="68"/>
      <c r="IA210" s="68"/>
      <c r="IB210" s="68"/>
      <c r="IC210" s="68"/>
      <c r="ID210" s="68"/>
      <c r="IE210" s="68"/>
      <c r="IF210" s="68"/>
      <c r="IG210" s="68"/>
      <c r="IH210" s="68"/>
      <c r="II210" s="68"/>
      <c r="IJ210" s="68"/>
      <c r="IK210" s="68"/>
      <c r="IL210" s="68"/>
      <c r="IM210" s="68"/>
      <c r="IN210" s="68"/>
      <c r="IO210" s="68"/>
      <c r="IP210" s="68"/>
      <c r="IQ210" s="68"/>
      <c r="IR210" s="68"/>
      <c r="IS210" s="68"/>
      <c r="IT210" s="68"/>
      <c r="IU210" s="68"/>
      <c r="IV210" s="68"/>
    </row>
    <row r="211" spans="1:256" s="4" customFormat="1" ht="12.95" customHeight="1" x14ac:dyDescent="0.25">
      <c r="A211" s="1" t="s">
        <v>409</v>
      </c>
      <c r="B211" s="2"/>
      <c r="C211" s="3">
        <v>210030310</v>
      </c>
      <c r="D211" s="2" t="s">
        <v>1030</v>
      </c>
      <c r="E211" s="3">
        <v>20102433</v>
      </c>
      <c r="F211" s="2"/>
      <c r="G211" s="2" t="s">
        <v>1031</v>
      </c>
      <c r="H211" s="2" t="s">
        <v>1032</v>
      </c>
      <c r="I211" s="2" t="s">
        <v>1033</v>
      </c>
      <c r="J211" s="2" t="s">
        <v>117</v>
      </c>
      <c r="K211" s="1" t="s">
        <v>121</v>
      </c>
      <c r="L211" s="2"/>
      <c r="M211" s="1" t="s">
        <v>120</v>
      </c>
      <c r="N211" s="1" t="s">
        <v>122</v>
      </c>
      <c r="O211" s="2" t="s">
        <v>123</v>
      </c>
      <c r="P211" s="1" t="s">
        <v>118</v>
      </c>
      <c r="Q211" s="2" t="s">
        <v>112</v>
      </c>
      <c r="R211" s="1" t="s">
        <v>122</v>
      </c>
      <c r="S211" s="2" t="s">
        <v>127</v>
      </c>
      <c r="T211" s="2" t="s">
        <v>124</v>
      </c>
      <c r="U211" s="1">
        <v>120</v>
      </c>
      <c r="V211" s="2" t="s">
        <v>125</v>
      </c>
      <c r="W211" s="1"/>
      <c r="X211" s="1"/>
      <c r="Y211" s="1"/>
      <c r="Z211" s="27"/>
      <c r="AA211" s="2">
        <v>90</v>
      </c>
      <c r="AB211" s="2">
        <v>10</v>
      </c>
      <c r="AC211" s="25" t="s">
        <v>474</v>
      </c>
      <c r="AD211" s="2" t="s">
        <v>113</v>
      </c>
      <c r="AE211" s="25">
        <v>10200</v>
      </c>
      <c r="AF211" s="10">
        <v>6596</v>
      </c>
      <c r="AG211" s="10">
        <v>67279200</v>
      </c>
      <c r="AH211" s="10">
        <v>75352704</v>
      </c>
      <c r="AI211" s="25"/>
      <c r="AJ211" s="10"/>
      <c r="AK211" s="10"/>
      <c r="AL211" s="1" t="s">
        <v>114</v>
      </c>
      <c r="AM211" s="2"/>
      <c r="AN211" s="2"/>
      <c r="AO211" s="2"/>
      <c r="AP211" s="2"/>
      <c r="AQ211" s="2" t="s">
        <v>1034</v>
      </c>
      <c r="AR211" s="2"/>
      <c r="AS211" s="2"/>
      <c r="AT211" s="2"/>
      <c r="AU211" s="2"/>
      <c r="AV211" s="2"/>
      <c r="AW211" s="2"/>
      <c r="AX211" s="1" t="s">
        <v>1035</v>
      </c>
      <c r="AY211" s="1" t="s">
        <v>121</v>
      </c>
      <c r="BA211" s="68"/>
      <c r="BB211" s="68"/>
      <c r="BC211" s="68"/>
      <c r="BD211" s="68"/>
      <c r="BE211" s="68"/>
      <c r="BF211" s="68"/>
      <c r="BG211" s="68"/>
      <c r="BH211" s="68"/>
      <c r="BI211" s="68"/>
      <c r="BJ211" s="68"/>
      <c r="BK211" s="68"/>
      <c r="BL211" s="68"/>
      <c r="BM211" s="68"/>
      <c r="BN211" s="68"/>
      <c r="BO211" s="68"/>
      <c r="BP211" s="68"/>
      <c r="BQ211" s="68"/>
      <c r="BR211" s="68"/>
      <c r="BS211" s="68"/>
      <c r="BT211" s="68"/>
      <c r="BU211" s="68"/>
      <c r="BV211" s="68"/>
      <c r="BW211" s="68"/>
      <c r="BX211" s="68"/>
      <c r="BY211" s="68"/>
      <c r="BZ211" s="68"/>
      <c r="CA211" s="68"/>
      <c r="CB211" s="68"/>
      <c r="CC211" s="68"/>
      <c r="CD211" s="68"/>
      <c r="CE211" s="68"/>
      <c r="CF211" s="68"/>
      <c r="CG211" s="68"/>
      <c r="CH211" s="68"/>
      <c r="CI211" s="68"/>
      <c r="CJ211" s="68"/>
      <c r="CK211" s="68"/>
      <c r="CL211" s="68"/>
      <c r="CM211" s="68"/>
      <c r="CN211" s="68"/>
      <c r="CO211" s="68"/>
      <c r="CP211" s="68"/>
      <c r="CQ211" s="68"/>
      <c r="CR211" s="68"/>
      <c r="CS211" s="68"/>
      <c r="CT211" s="68"/>
      <c r="CU211" s="68"/>
      <c r="CV211" s="68"/>
      <c r="CW211" s="68"/>
      <c r="CX211" s="68"/>
      <c r="CY211" s="68"/>
      <c r="CZ211" s="68"/>
      <c r="DA211" s="68"/>
      <c r="DB211" s="68"/>
      <c r="DC211" s="68"/>
      <c r="DD211" s="68"/>
      <c r="DE211" s="68"/>
      <c r="DF211" s="68"/>
      <c r="DG211" s="68"/>
      <c r="DH211" s="68"/>
      <c r="DI211" s="68"/>
      <c r="DJ211" s="68"/>
      <c r="DK211" s="68"/>
      <c r="DL211" s="68"/>
      <c r="DM211" s="68"/>
      <c r="DN211" s="68"/>
      <c r="DO211" s="68"/>
      <c r="DP211" s="68"/>
      <c r="DQ211" s="68"/>
      <c r="DR211" s="68"/>
      <c r="DS211" s="68"/>
      <c r="DT211" s="68"/>
      <c r="DU211" s="68"/>
      <c r="DV211" s="68"/>
      <c r="DW211" s="68"/>
      <c r="DX211" s="68"/>
      <c r="DY211" s="68"/>
      <c r="DZ211" s="68"/>
      <c r="EA211" s="68"/>
      <c r="EB211" s="68"/>
      <c r="EC211" s="68"/>
      <c r="ED211" s="68"/>
      <c r="EE211" s="68"/>
      <c r="EF211" s="68"/>
      <c r="EG211" s="68"/>
      <c r="EH211" s="68"/>
      <c r="EI211" s="68"/>
      <c r="EJ211" s="68"/>
      <c r="EK211" s="68"/>
      <c r="EL211" s="68"/>
      <c r="EM211" s="68"/>
      <c r="EN211" s="68"/>
      <c r="EO211" s="68"/>
      <c r="EP211" s="68"/>
      <c r="EQ211" s="68"/>
      <c r="ER211" s="68"/>
      <c r="ES211" s="68"/>
      <c r="ET211" s="68"/>
      <c r="EU211" s="68"/>
      <c r="EV211" s="68"/>
      <c r="EW211" s="68"/>
      <c r="EX211" s="68"/>
      <c r="EY211" s="68"/>
      <c r="EZ211" s="68"/>
      <c r="FA211" s="68"/>
      <c r="FB211" s="68"/>
      <c r="FC211" s="68"/>
      <c r="FD211" s="68"/>
      <c r="FE211" s="68"/>
      <c r="FF211" s="68"/>
      <c r="FG211" s="68"/>
      <c r="FH211" s="68"/>
      <c r="FI211" s="68"/>
      <c r="FJ211" s="68"/>
      <c r="FK211" s="68"/>
      <c r="FL211" s="68"/>
      <c r="FM211" s="68"/>
      <c r="FN211" s="68"/>
      <c r="FO211" s="68"/>
      <c r="FP211" s="68"/>
      <c r="FQ211" s="68"/>
      <c r="FR211" s="68"/>
      <c r="FS211" s="68"/>
      <c r="FT211" s="68"/>
      <c r="FU211" s="68"/>
      <c r="FV211" s="68"/>
      <c r="FW211" s="68"/>
      <c r="FX211" s="68"/>
      <c r="FY211" s="68"/>
      <c r="FZ211" s="68"/>
      <c r="GA211" s="68"/>
      <c r="GB211" s="68"/>
      <c r="GC211" s="68"/>
      <c r="GD211" s="68"/>
      <c r="GE211" s="68"/>
      <c r="GF211" s="68"/>
      <c r="GG211" s="68"/>
      <c r="GH211" s="68"/>
      <c r="GI211" s="68"/>
      <c r="GJ211" s="68"/>
      <c r="GK211" s="68"/>
      <c r="GL211" s="68"/>
      <c r="GM211" s="68"/>
      <c r="GN211" s="68"/>
      <c r="GO211" s="68"/>
      <c r="GP211" s="68"/>
      <c r="GQ211" s="68"/>
      <c r="GR211" s="68"/>
      <c r="GS211" s="68"/>
      <c r="GT211" s="68"/>
      <c r="GU211" s="68"/>
      <c r="GV211" s="68"/>
      <c r="GW211" s="68"/>
      <c r="GX211" s="68"/>
      <c r="GY211" s="68"/>
      <c r="GZ211" s="68"/>
      <c r="HA211" s="68"/>
      <c r="HB211" s="68"/>
      <c r="HC211" s="68"/>
      <c r="HD211" s="68"/>
      <c r="HE211" s="68"/>
      <c r="HF211" s="68"/>
      <c r="HG211" s="68"/>
      <c r="HH211" s="68"/>
      <c r="HI211" s="68"/>
      <c r="HJ211" s="68"/>
      <c r="HK211" s="68"/>
      <c r="HL211" s="68"/>
      <c r="HM211" s="68"/>
      <c r="HN211" s="68"/>
      <c r="HO211" s="68"/>
      <c r="HP211" s="68"/>
      <c r="HQ211" s="68"/>
      <c r="HR211" s="68"/>
      <c r="HS211" s="68"/>
      <c r="HT211" s="68"/>
      <c r="HU211" s="68"/>
      <c r="HV211" s="68"/>
      <c r="HW211" s="68"/>
      <c r="HX211" s="68"/>
      <c r="HY211" s="68"/>
      <c r="HZ211" s="68"/>
      <c r="IA211" s="68"/>
      <c r="IB211" s="68"/>
      <c r="IC211" s="68"/>
      <c r="ID211" s="68"/>
      <c r="IE211" s="68"/>
      <c r="IF211" s="68"/>
      <c r="IG211" s="68"/>
      <c r="IH211" s="68"/>
      <c r="II211" s="68"/>
      <c r="IJ211" s="68"/>
      <c r="IK211" s="68"/>
      <c r="IL211" s="68"/>
      <c r="IM211" s="68"/>
      <c r="IN211" s="68"/>
      <c r="IO211" s="68"/>
      <c r="IP211" s="68"/>
      <c r="IQ211" s="68"/>
      <c r="IR211" s="68"/>
      <c r="IS211" s="68"/>
      <c r="IT211" s="68"/>
      <c r="IU211" s="68"/>
      <c r="IV211" s="68"/>
    </row>
    <row r="212" spans="1:256" s="4" customFormat="1" ht="12.95" customHeight="1" x14ac:dyDescent="0.25">
      <c r="A212" s="1" t="s">
        <v>409</v>
      </c>
      <c r="B212" s="2"/>
      <c r="C212" s="3">
        <v>210031257</v>
      </c>
      <c r="D212" s="2" t="s">
        <v>1036</v>
      </c>
      <c r="E212" s="3">
        <v>20102429</v>
      </c>
      <c r="F212" s="2"/>
      <c r="G212" s="2" t="s">
        <v>1037</v>
      </c>
      <c r="H212" s="2" t="s">
        <v>1038</v>
      </c>
      <c r="I212" s="2" t="s">
        <v>1039</v>
      </c>
      <c r="J212" s="2" t="s">
        <v>117</v>
      </c>
      <c r="K212" s="1" t="s">
        <v>121</v>
      </c>
      <c r="L212" s="2"/>
      <c r="M212" s="1" t="s">
        <v>120</v>
      </c>
      <c r="N212" s="1" t="s">
        <v>122</v>
      </c>
      <c r="O212" s="2" t="s">
        <v>123</v>
      </c>
      <c r="P212" s="1" t="s">
        <v>118</v>
      </c>
      <c r="Q212" s="2" t="s">
        <v>112</v>
      </c>
      <c r="R212" s="1" t="s">
        <v>122</v>
      </c>
      <c r="S212" s="2" t="s">
        <v>127</v>
      </c>
      <c r="T212" s="2" t="s">
        <v>124</v>
      </c>
      <c r="U212" s="1">
        <v>120</v>
      </c>
      <c r="V212" s="2" t="s">
        <v>125</v>
      </c>
      <c r="W212" s="1"/>
      <c r="X212" s="1"/>
      <c r="Y212" s="1"/>
      <c r="Z212" s="27"/>
      <c r="AA212" s="2">
        <v>90</v>
      </c>
      <c r="AB212" s="2">
        <v>10</v>
      </c>
      <c r="AC212" s="25" t="s">
        <v>474</v>
      </c>
      <c r="AD212" s="2" t="s">
        <v>113</v>
      </c>
      <c r="AE212" s="25">
        <v>18996</v>
      </c>
      <c r="AF212" s="10">
        <v>7193</v>
      </c>
      <c r="AG212" s="10">
        <v>136638228</v>
      </c>
      <c r="AH212" s="10">
        <v>153034815.36000001</v>
      </c>
      <c r="AI212" s="25"/>
      <c r="AJ212" s="10"/>
      <c r="AK212" s="10"/>
      <c r="AL212" s="1" t="s">
        <v>114</v>
      </c>
      <c r="AM212" s="2"/>
      <c r="AN212" s="2"/>
      <c r="AO212" s="2"/>
      <c r="AP212" s="2"/>
      <c r="AQ212" s="2" t="s">
        <v>1040</v>
      </c>
      <c r="AR212" s="2"/>
      <c r="AS212" s="2"/>
      <c r="AT212" s="2"/>
      <c r="AU212" s="2"/>
      <c r="AV212" s="2"/>
      <c r="AW212" s="2"/>
      <c r="AX212" s="1" t="s">
        <v>1035</v>
      </c>
      <c r="AY212" s="1" t="s">
        <v>121</v>
      </c>
      <c r="BA212" s="68"/>
      <c r="BB212" s="68"/>
      <c r="BC212" s="68"/>
      <c r="BD212" s="68"/>
      <c r="BE212" s="68"/>
      <c r="BF212" s="68"/>
      <c r="BG212" s="68"/>
      <c r="BH212" s="68"/>
      <c r="BI212" s="68"/>
      <c r="BJ212" s="68"/>
      <c r="BK212" s="68"/>
      <c r="BL212" s="68"/>
      <c r="BM212" s="68"/>
      <c r="BN212" s="68"/>
      <c r="BO212" s="68"/>
      <c r="BP212" s="68"/>
      <c r="BQ212" s="68"/>
      <c r="BR212" s="68"/>
      <c r="BS212" s="68"/>
      <c r="BT212" s="68"/>
      <c r="BU212" s="68"/>
      <c r="BV212" s="68"/>
      <c r="BW212" s="68"/>
      <c r="BX212" s="68"/>
      <c r="BY212" s="68"/>
      <c r="BZ212" s="68"/>
      <c r="CA212" s="68"/>
      <c r="CB212" s="68"/>
      <c r="CC212" s="68"/>
      <c r="CD212" s="68"/>
      <c r="CE212" s="68"/>
      <c r="CF212" s="68"/>
      <c r="CG212" s="68"/>
      <c r="CH212" s="68"/>
      <c r="CI212" s="68"/>
      <c r="CJ212" s="68"/>
      <c r="CK212" s="68"/>
      <c r="CL212" s="68"/>
      <c r="CM212" s="68"/>
      <c r="CN212" s="68"/>
      <c r="CO212" s="68"/>
      <c r="CP212" s="68"/>
      <c r="CQ212" s="68"/>
      <c r="CR212" s="68"/>
      <c r="CS212" s="68"/>
      <c r="CT212" s="68"/>
      <c r="CU212" s="68"/>
      <c r="CV212" s="68"/>
      <c r="CW212" s="68"/>
      <c r="CX212" s="68"/>
      <c r="CY212" s="68"/>
      <c r="CZ212" s="68"/>
      <c r="DA212" s="68"/>
      <c r="DB212" s="68"/>
      <c r="DC212" s="68"/>
      <c r="DD212" s="68"/>
      <c r="DE212" s="68"/>
      <c r="DF212" s="68"/>
      <c r="DG212" s="68"/>
      <c r="DH212" s="68"/>
      <c r="DI212" s="68"/>
      <c r="DJ212" s="68"/>
      <c r="DK212" s="68"/>
      <c r="DL212" s="68"/>
      <c r="DM212" s="68"/>
      <c r="DN212" s="68"/>
      <c r="DO212" s="68"/>
      <c r="DP212" s="68"/>
      <c r="DQ212" s="68"/>
      <c r="DR212" s="68"/>
      <c r="DS212" s="68"/>
      <c r="DT212" s="68"/>
      <c r="DU212" s="68"/>
      <c r="DV212" s="68"/>
      <c r="DW212" s="68"/>
      <c r="DX212" s="68"/>
      <c r="DY212" s="68"/>
      <c r="DZ212" s="68"/>
      <c r="EA212" s="68"/>
      <c r="EB212" s="68"/>
      <c r="EC212" s="68"/>
      <c r="ED212" s="68"/>
      <c r="EE212" s="68"/>
      <c r="EF212" s="68"/>
      <c r="EG212" s="68"/>
      <c r="EH212" s="68"/>
      <c r="EI212" s="68"/>
      <c r="EJ212" s="68"/>
      <c r="EK212" s="68"/>
      <c r="EL212" s="68"/>
      <c r="EM212" s="68"/>
      <c r="EN212" s="68"/>
      <c r="EO212" s="68"/>
      <c r="EP212" s="68"/>
      <c r="EQ212" s="68"/>
      <c r="ER212" s="68"/>
      <c r="ES212" s="68"/>
      <c r="ET212" s="68"/>
      <c r="EU212" s="68"/>
      <c r="EV212" s="68"/>
      <c r="EW212" s="68"/>
      <c r="EX212" s="68"/>
      <c r="EY212" s="68"/>
      <c r="EZ212" s="68"/>
      <c r="FA212" s="68"/>
      <c r="FB212" s="68"/>
      <c r="FC212" s="68"/>
      <c r="FD212" s="68"/>
      <c r="FE212" s="68"/>
      <c r="FF212" s="68"/>
      <c r="FG212" s="68"/>
      <c r="FH212" s="68"/>
      <c r="FI212" s="68"/>
      <c r="FJ212" s="68"/>
      <c r="FK212" s="68"/>
      <c r="FL212" s="68"/>
      <c r="FM212" s="68"/>
      <c r="FN212" s="68"/>
      <c r="FO212" s="68"/>
      <c r="FP212" s="68"/>
      <c r="FQ212" s="68"/>
      <c r="FR212" s="68"/>
      <c r="FS212" s="68"/>
      <c r="FT212" s="68"/>
      <c r="FU212" s="68"/>
      <c r="FV212" s="68"/>
      <c r="FW212" s="68"/>
      <c r="FX212" s="68"/>
      <c r="FY212" s="68"/>
      <c r="FZ212" s="68"/>
      <c r="GA212" s="68"/>
      <c r="GB212" s="68"/>
      <c r="GC212" s="68"/>
      <c r="GD212" s="68"/>
      <c r="GE212" s="68"/>
      <c r="GF212" s="68"/>
      <c r="GG212" s="68"/>
      <c r="GH212" s="68"/>
      <c r="GI212" s="68"/>
      <c r="GJ212" s="68"/>
      <c r="GK212" s="68"/>
      <c r="GL212" s="68"/>
      <c r="GM212" s="68"/>
      <c r="GN212" s="68"/>
      <c r="GO212" s="68"/>
      <c r="GP212" s="68"/>
      <c r="GQ212" s="68"/>
      <c r="GR212" s="68"/>
      <c r="GS212" s="68"/>
      <c r="GT212" s="68"/>
      <c r="GU212" s="68"/>
      <c r="GV212" s="68"/>
      <c r="GW212" s="68"/>
      <c r="GX212" s="68"/>
      <c r="GY212" s="68"/>
      <c r="GZ212" s="68"/>
      <c r="HA212" s="68"/>
      <c r="HB212" s="68"/>
      <c r="HC212" s="68"/>
      <c r="HD212" s="68"/>
      <c r="HE212" s="68"/>
      <c r="HF212" s="68"/>
      <c r="HG212" s="68"/>
      <c r="HH212" s="68"/>
      <c r="HI212" s="68"/>
      <c r="HJ212" s="68"/>
      <c r="HK212" s="68"/>
      <c r="HL212" s="68"/>
      <c r="HM212" s="68"/>
      <c r="HN212" s="68"/>
      <c r="HO212" s="68"/>
      <c r="HP212" s="68"/>
      <c r="HQ212" s="68"/>
      <c r="HR212" s="68"/>
      <c r="HS212" s="68"/>
      <c r="HT212" s="68"/>
      <c r="HU212" s="68"/>
      <c r="HV212" s="68"/>
      <c r="HW212" s="68"/>
      <c r="HX212" s="68"/>
      <c r="HY212" s="68"/>
      <c r="HZ212" s="68"/>
      <c r="IA212" s="68"/>
      <c r="IB212" s="68"/>
      <c r="IC212" s="68"/>
      <c r="ID212" s="68"/>
      <c r="IE212" s="68"/>
      <c r="IF212" s="68"/>
      <c r="IG212" s="68"/>
      <c r="IH212" s="68"/>
      <c r="II212" s="68"/>
      <c r="IJ212" s="68"/>
      <c r="IK212" s="68"/>
      <c r="IL212" s="68"/>
      <c r="IM212" s="68"/>
      <c r="IN212" s="68"/>
      <c r="IO212" s="68"/>
      <c r="IP212" s="68"/>
      <c r="IQ212" s="68"/>
      <c r="IR212" s="68"/>
      <c r="IS212" s="68"/>
      <c r="IT212" s="68"/>
      <c r="IU212" s="68"/>
      <c r="IV212" s="68"/>
    </row>
    <row r="213" spans="1:256" s="4" customFormat="1" ht="12.95" customHeight="1" x14ac:dyDescent="0.25">
      <c r="A213" s="1" t="s">
        <v>409</v>
      </c>
      <c r="B213" s="2"/>
      <c r="C213" s="3">
        <v>210031425</v>
      </c>
      <c r="D213" s="2" t="s">
        <v>1041</v>
      </c>
      <c r="E213" s="3">
        <v>20102092</v>
      </c>
      <c r="F213" s="2"/>
      <c r="G213" s="2" t="s">
        <v>1042</v>
      </c>
      <c r="H213" s="2" t="s">
        <v>1010</v>
      </c>
      <c r="I213" s="2" t="s">
        <v>1043</v>
      </c>
      <c r="J213" s="2" t="s">
        <v>117</v>
      </c>
      <c r="K213" s="1" t="s">
        <v>121</v>
      </c>
      <c r="L213" s="2"/>
      <c r="M213" s="1" t="s">
        <v>120</v>
      </c>
      <c r="N213" s="1" t="s">
        <v>122</v>
      </c>
      <c r="O213" s="2" t="s">
        <v>123</v>
      </c>
      <c r="P213" s="1" t="s">
        <v>118</v>
      </c>
      <c r="Q213" s="2" t="s">
        <v>112</v>
      </c>
      <c r="R213" s="1" t="s">
        <v>910</v>
      </c>
      <c r="S213" s="2" t="s">
        <v>1044</v>
      </c>
      <c r="T213" s="2" t="s">
        <v>124</v>
      </c>
      <c r="U213" s="1">
        <v>120</v>
      </c>
      <c r="V213" s="2" t="s">
        <v>125</v>
      </c>
      <c r="W213" s="1"/>
      <c r="X213" s="1"/>
      <c r="Y213" s="1"/>
      <c r="Z213" s="27"/>
      <c r="AA213" s="2">
        <v>90</v>
      </c>
      <c r="AB213" s="2">
        <v>10</v>
      </c>
      <c r="AC213" s="25" t="s">
        <v>474</v>
      </c>
      <c r="AD213" s="2" t="s">
        <v>113</v>
      </c>
      <c r="AE213" s="25">
        <v>43200</v>
      </c>
      <c r="AF213" s="10">
        <v>2682.5</v>
      </c>
      <c r="AG213" s="10">
        <v>115884000</v>
      </c>
      <c r="AH213" s="10">
        <v>129790080</v>
      </c>
      <c r="AI213" s="25"/>
      <c r="AJ213" s="10"/>
      <c r="AK213" s="10"/>
      <c r="AL213" s="1" t="s">
        <v>114</v>
      </c>
      <c r="AM213" s="2"/>
      <c r="AN213" s="2"/>
      <c r="AO213" s="2"/>
      <c r="AP213" s="2"/>
      <c r="AQ213" s="2" t="s">
        <v>1045</v>
      </c>
      <c r="AR213" s="2"/>
      <c r="AS213" s="2"/>
      <c r="AT213" s="2"/>
      <c r="AU213" s="2"/>
      <c r="AV213" s="2"/>
      <c r="AW213" s="2"/>
      <c r="AX213" s="1" t="s">
        <v>1046</v>
      </c>
      <c r="AY213" s="1" t="s">
        <v>121</v>
      </c>
      <c r="BA213" s="68"/>
      <c r="BB213" s="68"/>
      <c r="BC213" s="68"/>
      <c r="BD213" s="68"/>
      <c r="BE213" s="68"/>
      <c r="BF213" s="68"/>
      <c r="BG213" s="68"/>
      <c r="BH213" s="68"/>
      <c r="BI213" s="68"/>
      <c r="BJ213" s="68"/>
      <c r="BK213" s="68"/>
      <c r="BL213" s="68"/>
      <c r="BM213" s="68"/>
      <c r="BN213" s="68"/>
      <c r="BO213" s="68"/>
      <c r="BP213" s="68"/>
      <c r="BQ213" s="68"/>
      <c r="BR213" s="68"/>
      <c r="BS213" s="68"/>
      <c r="BT213" s="68"/>
      <c r="BU213" s="68"/>
      <c r="BV213" s="68"/>
      <c r="BW213" s="68"/>
      <c r="BX213" s="68"/>
      <c r="BY213" s="68"/>
      <c r="BZ213" s="68"/>
      <c r="CA213" s="68"/>
      <c r="CB213" s="68"/>
      <c r="CC213" s="68"/>
      <c r="CD213" s="68"/>
      <c r="CE213" s="68"/>
      <c r="CF213" s="68"/>
      <c r="CG213" s="68"/>
      <c r="CH213" s="68"/>
      <c r="CI213" s="68"/>
      <c r="CJ213" s="68"/>
      <c r="CK213" s="68"/>
      <c r="CL213" s="68"/>
      <c r="CM213" s="68"/>
      <c r="CN213" s="68"/>
      <c r="CO213" s="68"/>
      <c r="CP213" s="68"/>
      <c r="CQ213" s="68"/>
      <c r="CR213" s="68"/>
      <c r="CS213" s="68"/>
      <c r="CT213" s="68"/>
      <c r="CU213" s="68"/>
      <c r="CV213" s="68"/>
      <c r="CW213" s="68"/>
      <c r="CX213" s="68"/>
      <c r="CY213" s="68"/>
      <c r="CZ213" s="68"/>
      <c r="DA213" s="68"/>
      <c r="DB213" s="68"/>
      <c r="DC213" s="68"/>
      <c r="DD213" s="68"/>
      <c r="DE213" s="68"/>
      <c r="DF213" s="68"/>
      <c r="DG213" s="68"/>
      <c r="DH213" s="68"/>
      <c r="DI213" s="68"/>
      <c r="DJ213" s="68"/>
      <c r="DK213" s="68"/>
      <c r="DL213" s="68"/>
      <c r="DM213" s="68"/>
      <c r="DN213" s="68"/>
      <c r="DO213" s="68"/>
      <c r="DP213" s="68"/>
      <c r="DQ213" s="68"/>
      <c r="DR213" s="68"/>
      <c r="DS213" s="68"/>
      <c r="DT213" s="68"/>
      <c r="DU213" s="68"/>
      <c r="DV213" s="68"/>
      <c r="DW213" s="68"/>
      <c r="DX213" s="68"/>
      <c r="DY213" s="68"/>
      <c r="DZ213" s="68"/>
      <c r="EA213" s="68"/>
      <c r="EB213" s="68"/>
      <c r="EC213" s="68"/>
      <c r="ED213" s="68"/>
      <c r="EE213" s="68"/>
      <c r="EF213" s="68"/>
      <c r="EG213" s="68"/>
      <c r="EH213" s="68"/>
      <c r="EI213" s="68"/>
      <c r="EJ213" s="68"/>
      <c r="EK213" s="68"/>
      <c r="EL213" s="68"/>
      <c r="EM213" s="68"/>
      <c r="EN213" s="68"/>
      <c r="EO213" s="68"/>
      <c r="EP213" s="68"/>
      <c r="EQ213" s="68"/>
      <c r="ER213" s="68"/>
      <c r="ES213" s="68"/>
      <c r="ET213" s="68"/>
      <c r="EU213" s="68"/>
      <c r="EV213" s="68"/>
      <c r="EW213" s="68"/>
      <c r="EX213" s="68"/>
      <c r="EY213" s="68"/>
      <c r="EZ213" s="68"/>
      <c r="FA213" s="68"/>
      <c r="FB213" s="68"/>
      <c r="FC213" s="68"/>
      <c r="FD213" s="68"/>
      <c r="FE213" s="68"/>
      <c r="FF213" s="68"/>
      <c r="FG213" s="68"/>
      <c r="FH213" s="68"/>
      <c r="FI213" s="68"/>
      <c r="FJ213" s="68"/>
      <c r="FK213" s="68"/>
      <c r="FL213" s="68"/>
      <c r="FM213" s="68"/>
      <c r="FN213" s="68"/>
      <c r="FO213" s="68"/>
      <c r="FP213" s="68"/>
      <c r="FQ213" s="68"/>
      <c r="FR213" s="68"/>
      <c r="FS213" s="68"/>
      <c r="FT213" s="68"/>
      <c r="FU213" s="68"/>
      <c r="FV213" s="68"/>
      <c r="FW213" s="68"/>
      <c r="FX213" s="68"/>
      <c r="FY213" s="68"/>
      <c r="FZ213" s="68"/>
      <c r="GA213" s="68"/>
      <c r="GB213" s="68"/>
      <c r="GC213" s="68"/>
      <c r="GD213" s="68"/>
      <c r="GE213" s="68"/>
      <c r="GF213" s="68"/>
      <c r="GG213" s="68"/>
      <c r="GH213" s="68"/>
      <c r="GI213" s="68"/>
      <c r="GJ213" s="68"/>
      <c r="GK213" s="68"/>
      <c r="GL213" s="68"/>
      <c r="GM213" s="68"/>
      <c r="GN213" s="68"/>
      <c r="GO213" s="68"/>
      <c r="GP213" s="68"/>
      <c r="GQ213" s="68"/>
      <c r="GR213" s="68"/>
      <c r="GS213" s="68"/>
      <c r="GT213" s="68"/>
      <c r="GU213" s="68"/>
      <c r="GV213" s="68"/>
      <c r="GW213" s="68"/>
      <c r="GX213" s="68"/>
      <c r="GY213" s="68"/>
      <c r="GZ213" s="68"/>
      <c r="HA213" s="68"/>
      <c r="HB213" s="68"/>
      <c r="HC213" s="68"/>
      <c r="HD213" s="68"/>
      <c r="HE213" s="68"/>
      <c r="HF213" s="68"/>
      <c r="HG213" s="68"/>
      <c r="HH213" s="68"/>
      <c r="HI213" s="68"/>
      <c r="HJ213" s="68"/>
      <c r="HK213" s="68"/>
      <c r="HL213" s="68"/>
      <c r="HM213" s="68"/>
      <c r="HN213" s="68"/>
      <c r="HO213" s="68"/>
      <c r="HP213" s="68"/>
      <c r="HQ213" s="68"/>
      <c r="HR213" s="68"/>
      <c r="HS213" s="68"/>
      <c r="HT213" s="68"/>
      <c r="HU213" s="68"/>
      <c r="HV213" s="68"/>
      <c r="HW213" s="68"/>
      <c r="HX213" s="68"/>
      <c r="HY213" s="68"/>
      <c r="HZ213" s="68"/>
      <c r="IA213" s="68"/>
      <c r="IB213" s="68"/>
      <c r="IC213" s="68"/>
      <c r="ID213" s="68"/>
      <c r="IE213" s="68"/>
      <c r="IF213" s="68"/>
      <c r="IG213" s="68"/>
      <c r="IH213" s="68"/>
      <c r="II213" s="68"/>
      <c r="IJ213" s="68"/>
      <c r="IK213" s="68"/>
      <c r="IL213" s="68"/>
      <c r="IM213" s="68"/>
      <c r="IN213" s="68"/>
      <c r="IO213" s="68"/>
      <c r="IP213" s="68"/>
      <c r="IQ213" s="68"/>
      <c r="IR213" s="68"/>
      <c r="IS213" s="68"/>
      <c r="IT213" s="68"/>
      <c r="IU213" s="68"/>
      <c r="IV213" s="68"/>
    </row>
    <row r="214" spans="1:256" s="4" customFormat="1" ht="12.95" customHeight="1" x14ac:dyDescent="0.25">
      <c r="A214" s="1" t="s">
        <v>409</v>
      </c>
      <c r="B214" s="2"/>
      <c r="C214" s="3">
        <v>210031425</v>
      </c>
      <c r="D214" s="2" t="s">
        <v>1047</v>
      </c>
      <c r="E214" s="3">
        <v>20102434</v>
      </c>
      <c r="F214" s="2"/>
      <c r="G214" s="2" t="s">
        <v>1042</v>
      </c>
      <c r="H214" s="2" t="s">
        <v>1010</v>
      </c>
      <c r="I214" s="2" t="s">
        <v>1043</v>
      </c>
      <c r="J214" s="2" t="s">
        <v>117</v>
      </c>
      <c r="K214" s="1" t="s">
        <v>121</v>
      </c>
      <c r="L214" s="2"/>
      <c r="M214" s="1" t="s">
        <v>120</v>
      </c>
      <c r="N214" s="1" t="s">
        <v>122</v>
      </c>
      <c r="O214" s="2" t="s">
        <v>123</v>
      </c>
      <c r="P214" s="1" t="s">
        <v>118</v>
      </c>
      <c r="Q214" s="2" t="s">
        <v>112</v>
      </c>
      <c r="R214" s="1" t="s">
        <v>122</v>
      </c>
      <c r="S214" s="2" t="s">
        <v>127</v>
      </c>
      <c r="T214" s="2" t="s">
        <v>124</v>
      </c>
      <c r="U214" s="1">
        <v>120</v>
      </c>
      <c r="V214" s="2" t="s">
        <v>125</v>
      </c>
      <c r="W214" s="1"/>
      <c r="X214" s="1"/>
      <c r="Y214" s="1"/>
      <c r="Z214" s="27"/>
      <c r="AA214" s="2">
        <v>90</v>
      </c>
      <c r="AB214" s="2">
        <v>10</v>
      </c>
      <c r="AC214" s="25" t="s">
        <v>474</v>
      </c>
      <c r="AD214" s="2" t="s">
        <v>113</v>
      </c>
      <c r="AE214" s="25">
        <v>43200</v>
      </c>
      <c r="AF214" s="10">
        <v>2682.5</v>
      </c>
      <c r="AG214" s="10">
        <v>115884000</v>
      </c>
      <c r="AH214" s="10">
        <v>129790080</v>
      </c>
      <c r="AI214" s="25"/>
      <c r="AJ214" s="10"/>
      <c r="AK214" s="10"/>
      <c r="AL214" s="1" t="s">
        <v>114</v>
      </c>
      <c r="AM214" s="2"/>
      <c r="AN214" s="2"/>
      <c r="AO214" s="2"/>
      <c r="AP214" s="2"/>
      <c r="AQ214" s="2" t="s">
        <v>1045</v>
      </c>
      <c r="AR214" s="2"/>
      <c r="AS214" s="2"/>
      <c r="AT214" s="2"/>
      <c r="AU214" s="2"/>
      <c r="AV214" s="2"/>
      <c r="AW214" s="2"/>
      <c r="AX214" s="1" t="s">
        <v>1035</v>
      </c>
      <c r="AY214" s="1" t="s">
        <v>121</v>
      </c>
      <c r="BA214" s="68"/>
      <c r="BB214" s="68"/>
      <c r="BC214" s="68"/>
      <c r="BD214" s="68"/>
      <c r="BE214" s="68"/>
      <c r="BF214" s="68"/>
      <c r="BG214" s="68"/>
      <c r="BH214" s="68"/>
      <c r="BI214" s="68"/>
      <c r="BJ214" s="68"/>
      <c r="BK214" s="68"/>
      <c r="BL214" s="68"/>
      <c r="BM214" s="68"/>
      <c r="BN214" s="68"/>
      <c r="BO214" s="68"/>
      <c r="BP214" s="68"/>
      <c r="BQ214" s="68"/>
      <c r="BR214" s="68"/>
      <c r="BS214" s="68"/>
      <c r="BT214" s="68"/>
      <c r="BU214" s="68"/>
      <c r="BV214" s="68"/>
      <c r="BW214" s="68"/>
      <c r="BX214" s="68"/>
      <c r="BY214" s="68"/>
      <c r="BZ214" s="68"/>
      <c r="CA214" s="68"/>
      <c r="CB214" s="68"/>
      <c r="CC214" s="68"/>
      <c r="CD214" s="68"/>
      <c r="CE214" s="68"/>
      <c r="CF214" s="68"/>
      <c r="CG214" s="68"/>
      <c r="CH214" s="68"/>
      <c r="CI214" s="68"/>
      <c r="CJ214" s="68"/>
      <c r="CK214" s="68"/>
      <c r="CL214" s="68"/>
      <c r="CM214" s="68"/>
      <c r="CN214" s="68"/>
      <c r="CO214" s="68"/>
      <c r="CP214" s="68"/>
      <c r="CQ214" s="68"/>
      <c r="CR214" s="68"/>
      <c r="CS214" s="68"/>
      <c r="CT214" s="68"/>
      <c r="CU214" s="68"/>
      <c r="CV214" s="68"/>
      <c r="CW214" s="68"/>
      <c r="CX214" s="68"/>
      <c r="CY214" s="68"/>
      <c r="CZ214" s="68"/>
      <c r="DA214" s="68"/>
      <c r="DB214" s="68"/>
      <c r="DC214" s="68"/>
      <c r="DD214" s="68"/>
      <c r="DE214" s="68"/>
      <c r="DF214" s="68"/>
      <c r="DG214" s="68"/>
      <c r="DH214" s="68"/>
      <c r="DI214" s="68"/>
      <c r="DJ214" s="68"/>
      <c r="DK214" s="68"/>
      <c r="DL214" s="68"/>
      <c r="DM214" s="68"/>
      <c r="DN214" s="68"/>
      <c r="DO214" s="68"/>
      <c r="DP214" s="68"/>
      <c r="DQ214" s="68"/>
      <c r="DR214" s="68"/>
      <c r="DS214" s="68"/>
      <c r="DT214" s="68"/>
      <c r="DU214" s="68"/>
      <c r="DV214" s="68"/>
      <c r="DW214" s="68"/>
      <c r="DX214" s="68"/>
      <c r="DY214" s="68"/>
      <c r="DZ214" s="68"/>
      <c r="EA214" s="68"/>
      <c r="EB214" s="68"/>
      <c r="EC214" s="68"/>
      <c r="ED214" s="68"/>
      <c r="EE214" s="68"/>
      <c r="EF214" s="68"/>
      <c r="EG214" s="68"/>
      <c r="EH214" s="68"/>
      <c r="EI214" s="68"/>
      <c r="EJ214" s="68"/>
      <c r="EK214" s="68"/>
      <c r="EL214" s="68"/>
      <c r="EM214" s="68"/>
      <c r="EN214" s="68"/>
      <c r="EO214" s="68"/>
      <c r="EP214" s="68"/>
      <c r="EQ214" s="68"/>
      <c r="ER214" s="68"/>
      <c r="ES214" s="68"/>
      <c r="ET214" s="68"/>
      <c r="EU214" s="68"/>
      <c r="EV214" s="68"/>
      <c r="EW214" s="68"/>
      <c r="EX214" s="68"/>
      <c r="EY214" s="68"/>
      <c r="EZ214" s="68"/>
      <c r="FA214" s="68"/>
      <c r="FB214" s="68"/>
      <c r="FC214" s="68"/>
      <c r="FD214" s="68"/>
      <c r="FE214" s="68"/>
      <c r="FF214" s="68"/>
      <c r="FG214" s="68"/>
      <c r="FH214" s="68"/>
      <c r="FI214" s="68"/>
      <c r="FJ214" s="68"/>
      <c r="FK214" s="68"/>
      <c r="FL214" s="68"/>
      <c r="FM214" s="68"/>
      <c r="FN214" s="68"/>
      <c r="FO214" s="68"/>
      <c r="FP214" s="68"/>
      <c r="FQ214" s="68"/>
      <c r="FR214" s="68"/>
      <c r="FS214" s="68"/>
      <c r="FT214" s="68"/>
      <c r="FU214" s="68"/>
      <c r="FV214" s="68"/>
      <c r="FW214" s="68"/>
      <c r="FX214" s="68"/>
      <c r="FY214" s="68"/>
      <c r="FZ214" s="68"/>
      <c r="GA214" s="68"/>
      <c r="GB214" s="68"/>
      <c r="GC214" s="68"/>
      <c r="GD214" s="68"/>
      <c r="GE214" s="68"/>
      <c r="GF214" s="68"/>
      <c r="GG214" s="68"/>
      <c r="GH214" s="68"/>
      <c r="GI214" s="68"/>
      <c r="GJ214" s="68"/>
      <c r="GK214" s="68"/>
      <c r="GL214" s="68"/>
      <c r="GM214" s="68"/>
      <c r="GN214" s="68"/>
      <c r="GO214" s="68"/>
      <c r="GP214" s="68"/>
      <c r="GQ214" s="68"/>
      <c r="GR214" s="68"/>
      <c r="GS214" s="68"/>
      <c r="GT214" s="68"/>
      <c r="GU214" s="68"/>
      <c r="GV214" s="68"/>
      <c r="GW214" s="68"/>
      <c r="GX214" s="68"/>
      <c r="GY214" s="68"/>
      <c r="GZ214" s="68"/>
      <c r="HA214" s="68"/>
      <c r="HB214" s="68"/>
      <c r="HC214" s="68"/>
      <c r="HD214" s="68"/>
      <c r="HE214" s="68"/>
      <c r="HF214" s="68"/>
      <c r="HG214" s="68"/>
      <c r="HH214" s="68"/>
      <c r="HI214" s="68"/>
      <c r="HJ214" s="68"/>
      <c r="HK214" s="68"/>
      <c r="HL214" s="68"/>
      <c r="HM214" s="68"/>
      <c r="HN214" s="68"/>
      <c r="HO214" s="68"/>
      <c r="HP214" s="68"/>
      <c r="HQ214" s="68"/>
      <c r="HR214" s="68"/>
      <c r="HS214" s="68"/>
      <c r="HT214" s="68"/>
      <c r="HU214" s="68"/>
      <c r="HV214" s="68"/>
      <c r="HW214" s="68"/>
      <c r="HX214" s="68"/>
      <c r="HY214" s="68"/>
      <c r="HZ214" s="68"/>
      <c r="IA214" s="68"/>
      <c r="IB214" s="68"/>
      <c r="IC214" s="68"/>
      <c r="ID214" s="68"/>
      <c r="IE214" s="68"/>
      <c r="IF214" s="68"/>
      <c r="IG214" s="68"/>
      <c r="IH214" s="68"/>
      <c r="II214" s="68"/>
      <c r="IJ214" s="68"/>
      <c r="IK214" s="68"/>
      <c r="IL214" s="68"/>
      <c r="IM214" s="68"/>
      <c r="IN214" s="68"/>
      <c r="IO214" s="68"/>
      <c r="IP214" s="68"/>
      <c r="IQ214" s="68"/>
      <c r="IR214" s="68"/>
      <c r="IS214" s="68"/>
      <c r="IT214" s="68"/>
      <c r="IU214" s="68"/>
      <c r="IV214" s="68"/>
    </row>
    <row r="215" spans="1:256" s="4" customFormat="1" ht="12.95" customHeight="1" x14ac:dyDescent="0.25">
      <c r="A215" s="1" t="s">
        <v>409</v>
      </c>
      <c r="B215" s="2"/>
      <c r="C215" s="3">
        <v>210031425</v>
      </c>
      <c r="D215" s="2" t="s">
        <v>1048</v>
      </c>
      <c r="E215" s="3">
        <v>20102086</v>
      </c>
      <c r="F215" s="2"/>
      <c r="G215" s="2" t="s">
        <v>1042</v>
      </c>
      <c r="H215" s="2" t="s">
        <v>1010</v>
      </c>
      <c r="I215" s="2" t="s">
        <v>1043</v>
      </c>
      <c r="J215" s="2" t="s">
        <v>117</v>
      </c>
      <c r="K215" s="1" t="s">
        <v>121</v>
      </c>
      <c r="L215" s="2"/>
      <c r="M215" s="1" t="s">
        <v>120</v>
      </c>
      <c r="N215" s="1" t="s">
        <v>122</v>
      </c>
      <c r="O215" s="2" t="s">
        <v>123</v>
      </c>
      <c r="P215" s="1" t="s">
        <v>118</v>
      </c>
      <c r="Q215" s="2" t="s">
        <v>112</v>
      </c>
      <c r="R215" s="1" t="s">
        <v>122</v>
      </c>
      <c r="S215" s="2" t="s">
        <v>638</v>
      </c>
      <c r="T215" s="2" t="s">
        <v>124</v>
      </c>
      <c r="U215" s="1">
        <v>120</v>
      </c>
      <c r="V215" s="2" t="s">
        <v>125</v>
      </c>
      <c r="W215" s="1"/>
      <c r="X215" s="1"/>
      <c r="Y215" s="1"/>
      <c r="Z215" s="27"/>
      <c r="AA215" s="2">
        <v>90</v>
      </c>
      <c r="AB215" s="2">
        <v>10</v>
      </c>
      <c r="AC215" s="25" t="s">
        <v>474</v>
      </c>
      <c r="AD215" s="2" t="s">
        <v>113</v>
      </c>
      <c r="AE215" s="25">
        <v>43200</v>
      </c>
      <c r="AF215" s="10">
        <v>2682.5</v>
      </c>
      <c r="AG215" s="10">
        <v>115884000</v>
      </c>
      <c r="AH215" s="10">
        <v>129790080</v>
      </c>
      <c r="AI215" s="25"/>
      <c r="AJ215" s="10"/>
      <c r="AK215" s="10"/>
      <c r="AL215" s="1" t="s">
        <v>114</v>
      </c>
      <c r="AM215" s="2"/>
      <c r="AN215" s="2"/>
      <c r="AO215" s="2"/>
      <c r="AP215" s="2"/>
      <c r="AQ215" s="2" t="s">
        <v>1045</v>
      </c>
      <c r="AR215" s="2"/>
      <c r="AS215" s="2"/>
      <c r="AT215" s="2"/>
      <c r="AU215" s="2"/>
      <c r="AV215" s="2"/>
      <c r="AW215" s="2"/>
      <c r="AX215" s="1" t="s">
        <v>1035</v>
      </c>
      <c r="AY215" s="1" t="s">
        <v>121</v>
      </c>
      <c r="BA215" s="68"/>
      <c r="BB215" s="68"/>
      <c r="BC215" s="68"/>
      <c r="BD215" s="68"/>
      <c r="BE215" s="68"/>
      <c r="BF215" s="68"/>
      <c r="BG215" s="68"/>
      <c r="BH215" s="68"/>
      <c r="BI215" s="68"/>
      <c r="BJ215" s="68"/>
      <c r="BK215" s="68"/>
      <c r="BL215" s="68"/>
      <c r="BM215" s="68"/>
      <c r="BN215" s="68"/>
      <c r="BO215" s="68"/>
      <c r="BP215" s="68"/>
      <c r="BQ215" s="68"/>
      <c r="BR215" s="68"/>
      <c r="BS215" s="68"/>
      <c r="BT215" s="68"/>
      <c r="BU215" s="68"/>
      <c r="BV215" s="68"/>
      <c r="BW215" s="68"/>
      <c r="BX215" s="68"/>
      <c r="BY215" s="68"/>
      <c r="BZ215" s="68"/>
      <c r="CA215" s="68"/>
      <c r="CB215" s="68"/>
      <c r="CC215" s="68"/>
      <c r="CD215" s="68"/>
      <c r="CE215" s="68"/>
      <c r="CF215" s="68"/>
      <c r="CG215" s="68"/>
      <c r="CH215" s="68"/>
      <c r="CI215" s="68"/>
      <c r="CJ215" s="68"/>
      <c r="CK215" s="68"/>
      <c r="CL215" s="68"/>
      <c r="CM215" s="68"/>
      <c r="CN215" s="68"/>
      <c r="CO215" s="68"/>
      <c r="CP215" s="68"/>
      <c r="CQ215" s="68"/>
      <c r="CR215" s="68"/>
      <c r="CS215" s="68"/>
      <c r="CT215" s="68"/>
      <c r="CU215" s="68"/>
      <c r="CV215" s="68"/>
      <c r="CW215" s="68"/>
      <c r="CX215" s="68"/>
      <c r="CY215" s="68"/>
      <c r="CZ215" s="68"/>
      <c r="DA215" s="68"/>
      <c r="DB215" s="68"/>
      <c r="DC215" s="68"/>
      <c r="DD215" s="68"/>
      <c r="DE215" s="68"/>
      <c r="DF215" s="68"/>
      <c r="DG215" s="68"/>
      <c r="DH215" s="68"/>
      <c r="DI215" s="68"/>
      <c r="DJ215" s="68"/>
      <c r="DK215" s="68"/>
      <c r="DL215" s="68"/>
      <c r="DM215" s="68"/>
      <c r="DN215" s="68"/>
      <c r="DO215" s="68"/>
      <c r="DP215" s="68"/>
      <c r="DQ215" s="68"/>
      <c r="DR215" s="68"/>
      <c r="DS215" s="68"/>
      <c r="DT215" s="68"/>
      <c r="DU215" s="68"/>
      <c r="DV215" s="68"/>
      <c r="DW215" s="68"/>
      <c r="DX215" s="68"/>
      <c r="DY215" s="68"/>
      <c r="DZ215" s="68"/>
      <c r="EA215" s="68"/>
      <c r="EB215" s="68"/>
      <c r="EC215" s="68"/>
      <c r="ED215" s="68"/>
      <c r="EE215" s="68"/>
      <c r="EF215" s="68"/>
      <c r="EG215" s="68"/>
      <c r="EH215" s="68"/>
      <c r="EI215" s="68"/>
      <c r="EJ215" s="68"/>
      <c r="EK215" s="68"/>
      <c r="EL215" s="68"/>
      <c r="EM215" s="68"/>
      <c r="EN215" s="68"/>
      <c r="EO215" s="68"/>
      <c r="EP215" s="68"/>
      <c r="EQ215" s="68"/>
      <c r="ER215" s="68"/>
      <c r="ES215" s="68"/>
      <c r="ET215" s="68"/>
      <c r="EU215" s="68"/>
      <c r="EV215" s="68"/>
      <c r="EW215" s="68"/>
      <c r="EX215" s="68"/>
      <c r="EY215" s="68"/>
      <c r="EZ215" s="68"/>
      <c r="FA215" s="68"/>
      <c r="FB215" s="68"/>
      <c r="FC215" s="68"/>
      <c r="FD215" s="68"/>
      <c r="FE215" s="68"/>
      <c r="FF215" s="68"/>
      <c r="FG215" s="68"/>
      <c r="FH215" s="68"/>
      <c r="FI215" s="68"/>
      <c r="FJ215" s="68"/>
      <c r="FK215" s="68"/>
      <c r="FL215" s="68"/>
      <c r="FM215" s="68"/>
      <c r="FN215" s="68"/>
      <c r="FO215" s="68"/>
      <c r="FP215" s="68"/>
      <c r="FQ215" s="68"/>
      <c r="FR215" s="68"/>
      <c r="FS215" s="68"/>
      <c r="FT215" s="68"/>
      <c r="FU215" s="68"/>
      <c r="FV215" s="68"/>
      <c r="FW215" s="68"/>
      <c r="FX215" s="68"/>
      <c r="FY215" s="68"/>
      <c r="FZ215" s="68"/>
      <c r="GA215" s="68"/>
      <c r="GB215" s="68"/>
      <c r="GC215" s="68"/>
      <c r="GD215" s="68"/>
      <c r="GE215" s="68"/>
      <c r="GF215" s="68"/>
      <c r="GG215" s="68"/>
      <c r="GH215" s="68"/>
      <c r="GI215" s="68"/>
      <c r="GJ215" s="68"/>
      <c r="GK215" s="68"/>
      <c r="GL215" s="68"/>
      <c r="GM215" s="68"/>
      <c r="GN215" s="68"/>
      <c r="GO215" s="68"/>
      <c r="GP215" s="68"/>
      <c r="GQ215" s="68"/>
      <c r="GR215" s="68"/>
      <c r="GS215" s="68"/>
      <c r="GT215" s="68"/>
      <c r="GU215" s="68"/>
      <c r="GV215" s="68"/>
      <c r="GW215" s="68"/>
      <c r="GX215" s="68"/>
      <c r="GY215" s="68"/>
      <c r="GZ215" s="68"/>
      <c r="HA215" s="68"/>
      <c r="HB215" s="68"/>
      <c r="HC215" s="68"/>
      <c r="HD215" s="68"/>
      <c r="HE215" s="68"/>
      <c r="HF215" s="68"/>
      <c r="HG215" s="68"/>
      <c r="HH215" s="68"/>
      <c r="HI215" s="68"/>
      <c r="HJ215" s="68"/>
      <c r="HK215" s="68"/>
      <c r="HL215" s="68"/>
      <c r="HM215" s="68"/>
      <c r="HN215" s="68"/>
      <c r="HO215" s="68"/>
      <c r="HP215" s="68"/>
      <c r="HQ215" s="68"/>
      <c r="HR215" s="68"/>
      <c r="HS215" s="68"/>
      <c r="HT215" s="68"/>
      <c r="HU215" s="68"/>
      <c r="HV215" s="68"/>
      <c r="HW215" s="68"/>
      <c r="HX215" s="68"/>
      <c r="HY215" s="68"/>
      <c r="HZ215" s="68"/>
      <c r="IA215" s="68"/>
      <c r="IB215" s="68"/>
      <c r="IC215" s="68"/>
      <c r="ID215" s="68"/>
      <c r="IE215" s="68"/>
      <c r="IF215" s="68"/>
      <c r="IG215" s="68"/>
      <c r="IH215" s="68"/>
      <c r="II215" s="68"/>
      <c r="IJ215" s="68"/>
      <c r="IK215" s="68"/>
      <c r="IL215" s="68"/>
      <c r="IM215" s="68"/>
      <c r="IN215" s="68"/>
      <c r="IO215" s="68"/>
      <c r="IP215" s="68"/>
      <c r="IQ215" s="68"/>
      <c r="IR215" s="68"/>
      <c r="IS215" s="68"/>
      <c r="IT215" s="68"/>
      <c r="IU215" s="68"/>
      <c r="IV215" s="68"/>
    </row>
    <row r="216" spans="1:256" s="4" customFormat="1" ht="12.95" customHeight="1" x14ac:dyDescent="0.25">
      <c r="A216" s="1" t="s">
        <v>409</v>
      </c>
      <c r="B216" s="2"/>
      <c r="C216" s="3">
        <v>210031425</v>
      </c>
      <c r="D216" s="2" t="s">
        <v>1049</v>
      </c>
      <c r="E216" s="3">
        <v>20102373</v>
      </c>
      <c r="F216" s="2"/>
      <c r="G216" s="2" t="s">
        <v>1042</v>
      </c>
      <c r="H216" s="2" t="s">
        <v>1010</v>
      </c>
      <c r="I216" s="2" t="s">
        <v>1043</v>
      </c>
      <c r="J216" s="2" t="s">
        <v>117</v>
      </c>
      <c r="K216" s="1" t="s">
        <v>121</v>
      </c>
      <c r="L216" s="2"/>
      <c r="M216" s="1" t="s">
        <v>120</v>
      </c>
      <c r="N216" s="1" t="s">
        <v>122</v>
      </c>
      <c r="O216" s="2" t="s">
        <v>123</v>
      </c>
      <c r="P216" s="1" t="s">
        <v>118</v>
      </c>
      <c r="Q216" s="2" t="s">
        <v>112</v>
      </c>
      <c r="R216" s="1" t="s">
        <v>910</v>
      </c>
      <c r="S216" s="2" t="s">
        <v>1050</v>
      </c>
      <c r="T216" s="2" t="s">
        <v>124</v>
      </c>
      <c r="U216" s="1">
        <v>120</v>
      </c>
      <c r="V216" s="2" t="s">
        <v>125</v>
      </c>
      <c r="W216" s="1"/>
      <c r="X216" s="1"/>
      <c r="Y216" s="1"/>
      <c r="Z216" s="27"/>
      <c r="AA216" s="2">
        <v>90</v>
      </c>
      <c r="AB216" s="2">
        <v>10</v>
      </c>
      <c r="AC216" s="25" t="s">
        <v>474</v>
      </c>
      <c r="AD216" s="2" t="s">
        <v>113</v>
      </c>
      <c r="AE216" s="25">
        <v>43200</v>
      </c>
      <c r="AF216" s="10">
        <v>2682.5</v>
      </c>
      <c r="AG216" s="10">
        <v>115884000</v>
      </c>
      <c r="AH216" s="10">
        <v>129790080</v>
      </c>
      <c r="AI216" s="25"/>
      <c r="AJ216" s="10"/>
      <c r="AK216" s="10"/>
      <c r="AL216" s="1" t="s">
        <v>114</v>
      </c>
      <c r="AM216" s="2"/>
      <c r="AN216" s="2"/>
      <c r="AO216" s="2"/>
      <c r="AP216" s="2"/>
      <c r="AQ216" s="2" t="s">
        <v>1045</v>
      </c>
      <c r="AR216" s="2"/>
      <c r="AS216" s="2"/>
      <c r="AT216" s="2"/>
      <c r="AU216" s="2"/>
      <c r="AV216" s="2"/>
      <c r="AW216" s="2"/>
      <c r="AX216" s="1" t="s">
        <v>1051</v>
      </c>
      <c r="AY216" s="1" t="s">
        <v>121</v>
      </c>
    </row>
    <row r="217" spans="1:256" s="4" customFormat="1" ht="12.95" customHeight="1" x14ac:dyDescent="0.25">
      <c r="A217" s="1" t="s">
        <v>409</v>
      </c>
      <c r="B217" s="2"/>
      <c r="C217" s="3">
        <v>210031425</v>
      </c>
      <c r="D217" s="2" t="s">
        <v>1052</v>
      </c>
      <c r="E217" s="3">
        <v>20102370</v>
      </c>
      <c r="F217" s="2"/>
      <c r="G217" s="2" t="s">
        <v>1042</v>
      </c>
      <c r="H217" s="2" t="s">
        <v>1010</v>
      </c>
      <c r="I217" s="2" t="s">
        <v>1043</v>
      </c>
      <c r="J217" s="2" t="s">
        <v>117</v>
      </c>
      <c r="K217" s="1" t="s">
        <v>121</v>
      </c>
      <c r="L217" s="2"/>
      <c r="M217" s="1" t="s">
        <v>120</v>
      </c>
      <c r="N217" s="1" t="s">
        <v>122</v>
      </c>
      <c r="O217" s="2" t="s">
        <v>123</v>
      </c>
      <c r="P217" s="1" t="s">
        <v>118</v>
      </c>
      <c r="Q217" s="2" t="s">
        <v>112</v>
      </c>
      <c r="R217" s="1" t="s">
        <v>122</v>
      </c>
      <c r="S217" s="2" t="s">
        <v>342</v>
      </c>
      <c r="T217" s="2" t="s">
        <v>124</v>
      </c>
      <c r="U217" s="1">
        <v>120</v>
      </c>
      <c r="V217" s="2" t="s">
        <v>125</v>
      </c>
      <c r="W217" s="1"/>
      <c r="X217" s="1"/>
      <c r="Y217" s="1"/>
      <c r="Z217" s="27"/>
      <c r="AA217" s="2">
        <v>90</v>
      </c>
      <c r="AB217" s="2">
        <v>10</v>
      </c>
      <c r="AC217" s="25" t="s">
        <v>474</v>
      </c>
      <c r="AD217" s="2" t="s">
        <v>113</v>
      </c>
      <c r="AE217" s="25">
        <v>43200</v>
      </c>
      <c r="AF217" s="10">
        <v>2682.5</v>
      </c>
      <c r="AG217" s="10">
        <v>115884000</v>
      </c>
      <c r="AH217" s="10">
        <v>129790080</v>
      </c>
      <c r="AI217" s="25"/>
      <c r="AJ217" s="10"/>
      <c r="AK217" s="10"/>
      <c r="AL217" s="1" t="s">
        <v>114</v>
      </c>
      <c r="AM217" s="2"/>
      <c r="AN217" s="2"/>
      <c r="AO217" s="2"/>
      <c r="AP217" s="2"/>
      <c r="AQ217" s="2" t="s">
        <v>1045</v>
      </c>
      <c r="AR217" s="2"/>
      <c r="AS217" s="2"/>
      <c r="AT217" s="2"/>
      <c r="AU217" s="2"/>
      <c r="AV217" s="2"/>
      <c r="AW217" s="2"/>
      <c r="AX217" s="1" t="s">
        <v>1046</v>
      </c>
      <c r="AY217" s="1" t="s">
        <v>121</v>
      </c>
    </row>
    <row r="218" spans="1:256" s="4" customFormat="1" ht="12.95" customHeight="1" x14ac:dyDescent="0.25">
      <c r="A218" s="1" t="s">
        <v>1067</v>
      </c>
      <c r="B218" s="3"/>
      <c r="C218" s="3">
        <v>130001550</v>
      </c>
      <c r="D218" s="2" t="s">
        <v>1100</v>
      </c>
      <c r="E218" s="3">
        <v>20103247</v>
      </c>
      <c r="F218" s="2"/>
      <c r="G218" s="2" t="s">
        <v>133</v>
      </c>
      <c r="H218" s="2" t="s">
        <v>1068</v>
      </c>
      <c r="I218" s="2" t="s">
        <v>1069</v>
      </c>
      <c r="J218" s="2" t="s">
        <v>111</v>
      </c>
      <c r="K218" s="1" t="s">
        <v>115</v>
      </c>
      <c r="L218" s="2" t="s">
        <v>218</v>
      </c>
      <c r="M218" s="1" t="s">
        <v>82</v>
      </c>
      <c r="N218" s="1" t="s">
        <v>603</v>
      </c>
      <c r="O218" s="2" t="s">
        <v>604</v>
      </c>
      <c r="P218" s="1" t="s">
        <v>118</v>
      </c>
      <c r="Q218" s="2" t="s">
        <v>112</v>
      </c>
      <c r="R218" s="1" t="s">
        <v>122</v>
      </c>
      <c r="S218" s="2" t="s">
        <v>127</v>
      </c>
      <c r="T218" s="2" t="s">
        <v>124</v>
      </c>
      <c r="U218" s="1">
        <v>90</v>
      </c>
      <c r="V218" s="2" t="s">
        <v>125</v>
      </c>
      <c r="W218" s="1"/>
      <c r="X218" s="1"/>
      <c r="Y218" s="1"/>
      <c r="Z218" s="27">
        <v>30</v>
      </c>
      <c r="AA218" s="2">
        <v>60</v>
      </c>
      <c r="AB218" s="2">
        <v>10</v>
      </c>
      <c r="AC218" s="25" t="s">
        <v>128</v>
      </c>
      <c r="AD218" s="2" t="s">
        <v>113</v>
      </c>
      <c r="AE218" s="25">
        <v>2</v>
      </c>
      <c r="AF218" s="10">
        <v>26428075.890000001</v>
      </c>
      <c r="AG218" s="10">
        <v>52856151.780000001</v>
      </c>
      <c r="AH218" s="10">
        <v>59198889.993600003</v>
      </c>
      <c r="AI218" s="25"/>
      <c r="AJ218" s="10"/>
      <c r="AK218" s="10"/>
      <c r="AL218" s="1" t="s">
        <v>1053</v>
      </c>
      <c r="AM218" s="2"/>
      <c r="AN218" s="2"/>
      <c r="AO218" s="2"/>
      <c r="AP218" s="2"/>
      <c r="AQ218" s="2" t="s">
        <v>1070</v>
      </c>
      <c r="AR218" s="2"/>
      <c r="AS218" s="2"/>
      <c r="AT218" s="2"/>
      <c r="AU218" s="2"/>
      <c r="AV218" s="2"/>
      <c r="AW218" s="2"/>
      <c r="AX218" s="1" t="s">
        <v>1090</v>
      </c>
      <c r="AY218" s="1" t="s">
        <v>121</v>
      </c>
      <c r="BA218" s="68"/>
      <c r="BB218" s="68"/>
      <c r="BC218" s="68"/>
      <c r="BD218" s="68"/>
      <c r="BE218" s="68"/>
      <c r="BF218" s="68"/>
      <c r="BG218" s="68"/>
      <c r="BH218" s="68"/>
      <c r="BI218" s="68"/>
      <c r="BJ218" s="68"/>
      <c r="BK218" s="68"/>
      <c r="BL218" s="68"/>
      <c r="BM218" s="68"/>
      <c r="BN218" s="68"/>
      <c r="BO218" s="68"/>
      <c r="BP218" s="68"/>
      <c r="BQ218" s="68"/>
      <c r="BR218" s="68"/>
      <c r="BS218" s="68"/>
      <c r="BT218" s="68"/>
      <c r="BU218" s="68"/>
      <c r="BV218" s="68"/>
      <c r="BW218" s="68"/>
      <c r="BX218" s="68"/>
      <c r="BY218" s="68"/>
      <c r="BZ218" s="68"/>
      <c r="CA218" s="68"/>
      <c r="CB218" s="68"/>
      <c r="CC218" s="68"/>
      <c r="CD218" s="68"/>
      <c r="CE218" s="68"/>
      <c r="CF218" s="68"/>
      <c r="CG218" s="68"/>
      <c r="CH218" s="68"/>
      <c r="CI218" s="68"/>
      <c r="CJ218" s="68"/>
      <c r="CK218" s="68"/>
      <c r="CL218" s="68"/>
      <c r="CM218" s="68"/>
      <c r="CN218" s="68"/>
      <c r="CO218" s="68"/>
      <c r="CP218" s="68"/>
      <c r="CQ218" s="68"/>
      <c r="CR218" s="68"/>
      <c r="CS218" s="68"/>
      <c r="CT218" s="68"/>
      <c r="CU218" s="68"/>
      <c r="CV218" s="68"/>
      <c r="CW218" s="68"/>
      <c r="CX218" s="68"/>
      <c r="CY218" s="68"/>
      <c r="CZ218" s="68"/>
      <c r="DA218" s="68"/>
      <c r="DB218" s="68"/>
      <c r="DC218" s="68"/>
      <c r="DD218" s="68"/>
      <c r="DE218" s="68"/>
      <c r="DF218" s="68"/>
      <c r="DG218" s="68"/>
      <c r="DH218" s="68"/>
      <c r="DI218" s="68"/>
      <c r="DJ218" s="68"/>
      <c r="DK218" s="68"/>
      <c r="DL218" s="68"/>
      <c r="DM218" s="68"/>
      <c r="DN218" s="68"/>
      <c r="DO218" s="68"/>
      <c r="DP218" s="68"/>
      <c r="DQ218" s="68"/>
      <c r="DR218" s="68"/>
      <c r="DS218" s="68"/>
      <c r="DT218" s="68"/>
      <c r="DU218" s="68"/>
      <c r="DV218" s="68"/>
      <c r="DW218" s="68"/>
      <c r="DX218" s="68"/>
      <c r="DY218" s="68"/>
      <c r="DZ218" s="68"/>
      <c r="EA218" s="68"/>
      <c r="EB218" s="68"/>
      <c r="EC218" s="68"/>
      <c r="ED218" s="68"/>
      <c r="EE218" s="68"/>
      <c r="EF218" s="68"/>
      <c r="EG218" s="68"/>
      <c r="EH218" s="68"/>
      <c r="EI218" s="68"/>
      <c r="EJ218" s="68"/>
      <c r="EK218" s="68"/>
      <c r="EL218" s="68"/>
      <c r="EM218" s="68"/>
      <c r="EN218" s="68"/>
      <c r="EO218" s="68"/>
      <c r="EP218" s="68"/>
      <c r="EQ218" s="68"/>
      <c r="ER218" s="68"/>
      <c r="ES218" s="68"/>
      <c r="ET218" s="68"/>
      <c r="EU218" s="68"/>
      <c r="EV218" s="68"/>
      <c r="EW218" s="68"/>
      <c r="EX218" s="68"/>
      <c r="EY218" s="68"/>
      <c r="EZ218" s="68"/>
      <c r="FA218" s="68"/>
      <c r="FB218" s="68"/>
      <c r="FC218" s="68"/>
      <c r="FD218" s="68"/>
      <c r="FE218" s="68"/>
      <c r="FF218" s="68"/>
      <c r="FG218" s="68"/>
      <c r="FH218" s="68"/>
      <c r="FI218" s="68"/>
      <c r="FJ218" s="68"/>
      <c r="FK218" s="68"/>
      <c r="FL218" s="68"/>
      <c r="FM218" s="68"/>
      <c r="FN218" s="68"/>
      <c r="FO218" s="68"/>
      <c r="FP218" s="68"/>
      <c r="FQ218" s="68"/>
      <c r="FR218" s="68"/>
      <c r="FS218" s="68"/>
      <c r="FT218" s="68"/>
      <c r="FU218" s="68"/>
      <c r="FV218" s="68"/>
      <c r="FW218" s="68"/>
      <c r="FX218" s="68"/>
      <c r="FY218" s="68"/>
      <c r="FZ218" s="68"/>
      <c r="GA218" s="68"/>
      <c r="GB218" s="68"/>
      <c r="GC218" s="68"/>
      <c r="GD218" s="68"/>
      <c r="GE218" s="68"/>
      <c r="GF218" s="68"/>
      <c r="GG218" s="68"/>
      <c r="GH218" s="68"/>
      <c r="GI218" s="68"/>
      <c r="GJ218" s="68"/>
      <c r="GK218" s="68"/>
      <c r="GL218" s="68"/>
      <c r="GM218" s="68"/>
      <c r="GN218" s="68"/>
      <c r="GO218" s="68"/>
      <c r="GP218" s="68"/>
      <c r="GQ218" s="68"/>
      <c r="GR218" s="68"/>
      <c r="GS218" s="68"/>
      <c r="GT218" s="68"/>
      <c r="GU218" s="68"/>
      <c r="GV218" s="68"/>
      <c r="GW218" s="68"/>
      <c r="GX218" s="68"/>
      <c r="GY218" s="68"/>
      <c r="GZ218" s="68"/>
      <c r="HA218" s="68"/>
      <c r="HB218" s="68"/>
      <c r="HC218" s="68"/>
      <c r="HD218" s="68"/>
      <c r="HE218" s="68"/>
      <c r="HF218" s="68"/>
      <c r="HG218" s="68"/>
      <c r="HH218" s="68"/>
      <c r="HI218" s="68"/>
      <c r="HJ218" s="68"/>
      <c r="HK218" s="68"/>
      <c r="HL218" s="68"/>
      <c r="HM218" s="68"/>
      <c r="HN218" s="68"/>
      <c r="HO218" s="68"/>
      <c r="HP218" s="68"/>
      <c r="HQ218" s="68"/>
      <c r="HR218" s="68"/>
      <c r="HS218" s="68"/>
      <c r="HT218" s="68"/>
      <c r="HU218" s="68"/>
      <c r="HV218" s="68"/>
      <c r="HW218" s="68"/>
      <c r="HX218" s="68"/>
      <c r="HY218" s="68"/>
      <c r="HZ218" s="68"/>
      <c r="IA218" s="68"/>
      <c r="IB218" s="68"/>
      <c r="IC218" s="68"/>
      <c r="ID218" s="68"/>
      <c r="IE218" s="68"/>
      <c r="IF218" s="68"/>
      <c r="IG218" s="68"/>
      <c r="IH218" s="68"/>
      <c r="II218" s="68"/>
      <c r="IJ218" s="68"/>
      <c r="IK218" s="68"/>
      <c r="IL218" s="68"/>
      <c r="IM218" s="68"/>
      <c r="IN218" s="68"/>
      <c r="IO218" s="68"/>
      <c r="IP218" s="68"/>
      <c r="IQ218" s="68"/>
      <c r="IR218" s="68"/>
      <c r="IS218" s="68"/>
      <c r="IT218" s="68"/>
      <c r="IU218" s="68"/>
    </row>
    <row r="219" spans="1:256" s="4" customFormat="1" ht="12.95" customHeight="1" x14ac:dyDescent="0.25">
      <c r="A219" s="1" t="s">
        <v>1067</v>
      </c>
      <c r="B219" s="3"/>
      <c r="C219" s="3">
        <v>130000570</v>
      </c>
      <c r="D219" s="2" t="s">
        <v>1101</v>
      </c>
      <c r="E219" s="3">
        <v>20103248</v>
      </c>
      <c r="F219" s="2"/>
      <c r="G219" s="2" t="s">
        <v>134</v>
      </c>
      <c r="H219" s="2" t="s">
        <v>1068</v>
      </c>
      <c r="I219" s="2" t="s">
        <v>1071</v>
      </c>
      <c r="J219" s="2" t="s">
        <v>111</v>
      </c>
      <c r="K219" s="1" t="s">
        <v>115</v>
      </c>
      <c r="L219" s="2" t="s">
        <v>218</v>
      </c>
      <c r="M219" s="1" t="s">
        <v>82</v>
      </c>
      <c r="N219" s="1" t="s">
        <v>603</v>
      </c>
      <c r="O219" s="2" t="s">
        <v>604</v>
      </c>
      <c r="P219" s="1" t="s">
        <v>118</v>
      </c>
      <c r="Q219" s="2" t="s">
        <v>112</v>
      </c>
      <c r="R219" s="1" t="s">
        <v>122</v>
      </c>
      <c r="S219" s="2" t="s">
        <v>127</v>
      </c>
      <c r="T219" s="2" t="s">
        <v>124</v>
      </c>
      <c r="U219" s="1">
        <v>120</v>
      </c>
      <c r="V219" s="2" t="s">
        <v>125</v>
      </c>
      <c r="W219" s="1"/>
      <c r="X219" s="1"/>
      <c r="Y219" s="1"/>
      <c r="Z219" s="27">
        <v>30</v>
      </c>
      <c r="AA219" s="2">
        <v>60</v>
      </c>
      <c r="AB219" s="2">
        <v>10</v>
      </c>
      <c r="AC219" s="25" t="s">
        <v>128</v>
      </c>
      <c r="AD219" s="2" t="s">
        <v>113</v>
      </c>
      <c r="AE219" s="25">
        <v>2</v>
      </c>
      <c r="AF219" s="10">
        <v>62893485</v>
      </c>
      <c r="AG219" s="10">
        <v>125786970</v>
      </c>
      <c r="AH219" s="10">
        <v>140881406.40000001</v>
      </c>
      <c r="AI219" s="25"/>
      <c r="AJ219" s="10"/>
      <c r="AK219" s="10"/>
      <c r="AL219" s="1" t="s">
        <v>1053</v>
      </c>
      <c r="AM219" s="2"/>
      <c r="AN219" s="2"/>
      <c r="AO219" s="2"/>
      <c r="AP219" s="2"/>
      <c r="AQ219" s="2" t="s">
        <v>1072</v>
      </c>
      <c r="AR219" s="2"/>
      <c r="AS219" s="2"/>
      <c r="AT219" s="2"/>
      <c r="AU219" s="2"/>
      <c r="AV219" s="2"/>
      <c r="AW219" s="2"/>
      <c r="AX219" s="1" t="s">
        <v>121</v>
      </c>
      <c r="AY219" s="1" t="s">
        <v>121</v>
      </c>
      <c r="BA219" s="68"/>
      <c r="BB219" s="68"/>
      <c r="BC219" s="68"/>
      <c r="BD219" s="68"/>
      <c r="BE219" s="68"/>
      <c r="BF219" s="68"/>
      <c r="BG219" s="68"/>
      <c r="BH219" s="68"/>
      <c r="BI219" s="68"/>
      <c r="BJ219" s="68"/>
      <c r="BK219" s="68"/>
      <c r="BL219" s="68"/>
      <c r="BM219" s="68"/>
      <c r="BN219" s="68"/>
      <c r="BO219" s="68"/>
      <c r="BP219" s="68"/>
      <c r="BQ219" s="68"/>
      <c r="BR219" s="68"/>
      <c r="BS219" s="68"/>
      <c r="BT219" s="68"/>
      <c r="BU219" s="68"/>
      <c r="BV219" s="68"/>
      <c r="BW219" s="68"/>
      <c r="BX219" s="68"/>
      <c r="BY219" s="68"/>
      <c r="BZ219" s="68"/>
      <c r="CA219" s="68"/>
      <c r="CB219" s="68"/>
      <c r="CC219" s="68"/>
      <c r="CD219" s="68"/>
      <c r="CE219" s="68"/>
      <c r="CF219" s="68"/>
      <c r="CG219" s="68"/>
      <c r="CH219" s="68"/>
      <c r="CI219" s="68"/>
      <c r="CJ219" s="68"/>
      <c r="CK219" s="68"/>
      <c r="CL219" s="68"/>
      <c r="CM219" s="68"/>
      <c r="CN219" s="68"/>
      <c r="CO219" s="68"/>
      <c r="CP219" s="68"/>
      <c r="CQ219" s="68"/>
      <c r="CR219" s="68"/>
      <c r="CS219" s="68"/>
      <c r="CT219" s="68"/>
      <c r="CU219" s="68"/>
      <c r="CV219" s="68"/>
      <c r="CW219" s="68"/>
      <c r="CX219" s="68"/>
      <c r="CY219" s="68"/>
      <c r="CZ219" s="68"/>
      <c r="DA219" s="68"/>
      <c r="DB219" s="68"/>
      <c r="DC219" s="68"/>
      <c r="DD219" s="68"/>
      <c r="DE219" s="68"/>
      <c r="DF219" s="68"/>
      <c r="DG219" s="68"/>
      <c r="DH219" s="68"/>
      <c r="DI219" s="68"/>
      <c r="DJ219" s="68"/>
      <c r="DK219" s="68"/>
      <c r="DL219" s="68"/>
      <c r="DM219" s="68"/>
      <c r="DN219" s="68"/>
      <c r="DO219" s="68"/>
      <c r="DP219" s="68"/>
      <c r="DQ219" s="68"/>
      <c r="DR219" s="68"/>
      <c r="DS219" s="68"/>
      <c r="DT219" s="68"/>
      <c r="DU219" s="68"/>
      <c r="DV219" s="68"/>
      <c r="DW219" s="68"/>
      <c r="DX219" s="68"/>
      <c r="DY219" s="68"/>
      <c r="DZ219" s="68"/>
      <c r="EA219" s="68"/>
      <c r="EB219" s="68"/>
      <c r="EC219" s="68"/>
      <c r="ED219" s="68"/>
      <c r="EE219" s="68"/>
      <c r="EF219" s="68"/>
      <c r="EG219" s="68"/>
      <c r="EH219" s="68"/>
      <c r="EI219" s="68"/>
      <c r="EJ219" s="68"/>
      <c r="EK219" s="68"/>
      <c r="EL219" s="68"/>
      <c r="EM219" s="68"/>
      <c r="EN219" s="68"/>
      <c r="EO219" s="68"/>
      <c r="EP219" s="68"/>
      <c r="EQ219" s="68"/>
      <c r="ER219" s="68"/>
      <c r="ES219" s="68"/>
      <c r="ET219" s="68"/>
      <c r="EU219" s="68"/>
      <c r="EV219" s="68"/>
      <c r="EW219" s="68"/>
      <c r="EX219" s="68"/>
      <c r="EY219" s="68"/>
      <c r="EZ219" s="68"/>
      <c r="FA219" s="68"/>
      <c r="FB219" s="68"/>
      <c r="FC219" s="68"/>
      <c r="FD219" s="68"/>
      <c r="FE219" s="68"/>
      <c r="FF219" s="68"/>
      <c r="FG219" s="68"/>
      <c r="FH219" s="68"/>
      <c r="FI219" s="68"/>
      <c r="FJ219" s="68"/>
      <c r="FK219" s="68"/>
      <c r="FL219" s="68"/>
      <c r="FM219" s="68"/>
      <c r="FN219" s="68"/>
      <c r="FO219" s="68"/>
      <c r="FP219" s="68"/>
      <c r="FQ219" s="68"/>
      <c r="FR219" s="68"/>
      <c r="FS219" s="68"/>
      <c r="FT219" s="68"/>
      <c r="FU219" s="68"/>
      <c r="FV219" s="68"/>
      <c r="FW219" s="68"/>
      <c r="FX219" s="68"/>
      <c r="FY219" s="68"/>
      <c r="FZ219" s="68"/>
      <c r="GA219" s="68"/>
      <c r="GB219" s="68"/>
      <c r="GC219" s="68"/>
      <c r="GD219" s="68"/>
      <c r="GE219" s="68"/>
      <c r="GF219" s="68"/>
      <c r="GG219" s="68"/>
      <c r="GH219" s="68"/>
      <c r="GI219" s="68"/>
      <c r="GJ219" s="68"/>
      <c r="GK219" s="68"/>
      <c r="GL219" s="68"/>
      <c r="GM219" s="68"/>
      <c r="GN219" s="68"/>
      <c r="GO219" s="68"/>
      <c r="GP219" s="68"/>
      <c r="GQ219" s="68"/>
      <c r="GR219" s="68"/>
      <c r="GS219" s="68"/>
      <c r="GT219" s="68"/>
      <c r="GU219" s="68"/>
      <c r="GV219" s="68"/>
      <c r="GW219" s="68"/>
      <c r="GX219" s="68"/>
      <c r="GY219" s="68"/>
      <c r="GZ219" s="68"/>
      <c r="HA219" s="68"/>
      <c r="HB219" s="68"/>
      <c r="HC219" s="68"/>
      <c r="HD219" s="68"/>
      <c r="HE219" s="68"/>
      <c r="HF219" s="68"/>
      <c r="HG219" s="68"/>
      <c r="HH219" s="68"/>
      <c r="HI219" s="68"/>
      <c r="HJ219" s="68"/>
      <c r="HK219" s="68"/>
      <c r="HL219" s="68"/>
      <c r="HM219" s="68"/>
      <c r="HN219" s="68"/>
      <c r="HO219" s="68"/>
      <c r="HP219" s="68"/>
      <c r="HQ219" s="68"/>
      <c r="HR219" s="68"/>
      <c r="HS219" s="68"/>
      <c r="HT219" s="68"/>
      <c r="HU219" s="68"/>
      <c r="HV219" s="68"/>
      <c r="HW219" s="68"/>
      <c r="HX219" s="68"/>
      <c r="HY219" s="68"/>
      <c r="HZ219" s="68"/>
      <c r="IA219" s="68"/>
      <c r="IB219" s="68"/>
      <c r="IC219" s="68"/>
      <c r="ID219" s="68"/>
      <c r="IE219" s="68"/>
      <c r="IF219" s="68"/>
      <c r="IG219" s="68"/>
      <c r="IH219" s="68"/>
      <c r="II219" s="68"/>
      <c r="IJ219" s="68"/>
      <c r="IK219" s="68"/>
      <c r="IL219" s="68"/>
      <c r="IM219" s="68"/>
      <c r="IN219" s="68"/>
      <c r="IO219" s="68"/>
      <c r="IP219" s="68"/>
      <c r="IQ219" s="68"/>
      <c r="IR219" s="68"/>
      <c r="IS219" s="68"/>
      <c r="IT219" s="68"/>
      <c r="IU219" s="68"/>
    </row>
    <row r="220" spans="1:256" s="4" customFormat="1" ht="12.95" customHeight="1" x14ac:dyDescent="0.25">
      <c r="A220" s="1" t="s">
        <v>1067</v>
      </c>
      <c r="B220" s="3"/>
      <c r="C220" s="3">
        <v>130000569</v>
      </c>
      <c r="D220" s="2" t="s">
        <v>1102</v>
      </c>
      <c r="E220" s="3">
        <v>20103249</v>
      </c>
      <c r="F220" s="2"/>
      <c r="G220" s="2" t="s">
        <v>135</v>
      </c>
      <c r="H220" s="2" t="s">
        <v>1068</v>
      </c>
      <c r="I220" s="2" t="s">
        <v>1073</v>
      </c>
      <c r="J220" s="2" t="s">
        <v>111</v>
      </c>
      <c r="K220" s="1" t="s">
        <v>115</v>
      </c>
      <c r="L220" s="2" t="s">
        <v>218</v>
      </c>
      <c r="M220" s="1" t="s">
        <v>82</v>
      </c>
      <c r="N220" s="1" t="s">
        <v>603</v>
      </c>
      <c r="O220" s="2" t="s">
        <v>604</v>
      </c>
      <c r="P220" s="1" t="s">
        <v>118</v>
      </c>
      <c r="Q220" s="2" t="s">
        <v>112</v>
      </c>
      <c r="R220" s="1" t="s">
        <v>122</v>
      </c>
      <c r="S220" s="2" t="s">
        <v>127</v>
      </c>
      <c r="T220" s="2" t="s">
        <v>124</v>
      </c>
      <c r="U220" s="1">
        <v>90</v>
      </c>
      <c r="V220" s="2" t="s">
        <v>125</v>
      </c>
      <c r="W220" s="1"/>
      <c r="X220" s="1"/>
      <c r="Y220" s="1"/>
      <c r="Z220" s="27">
        <v>30</v>
      </c>
      <c r="AA220" s="2">
        <v>60</v>
      </c>
      <c r="AB220" s="2">
        <v>10</v>
      </c>
      <c r="AC220" s="25" t="s">
        <v>128</v>
      </c>
      <c r="AD220" s="2" t="s">
        <v>113</v>
      </c>
      <c r="AE220" s="25">
        <v>6</v>
      </c>
      <c r="AF220" s="10">
        <v>35279366.07</v>
      </c>
      <c r="AG220" s="10">
        <v>211676196.42000002</v>
      </c>
      <c r="AH220" s="10">
        <v>237077339.99040005</v>
      </c>
      <c r="AI220" s="25"/>
      <c r="AJ220" s="10"/>
      <c r="AK220" s="10"/>
      <c r="AL220" s="1" t="s">
        <v>1053</v>
      </c>
      <c r="AM220" s="2"/>
      <c r="AN220" s="2"/>
      <c r="AO220" s="2"/>
      <c r="AP220" s="2"/>
      <c r="AQ220" s="2" t="s">
        <v>1074</v>
      </c>
      <c r="AR220" s="2"/>
      <c r="AS220" s="2"/>
      <c r="AT220" s="2"/>
      <c r="AU220" s="2"/>
      <c r="AV220" s="2"/>
      <c r="AW220" s="2"/>
      <c r="AX220" s="1" t="s">
        <v>121</v>
      </c>
      <c r="AY220" s="1" t="s">
        <v>121</v>
      </c>
      <c r="BA220" s="68"/>
      <c r="BB220" s="68"/>
      <c r="BC220" s="68"/>
      <c r="BD220" s="68"/>
      <c r="BE220" s="68"/>
      <c r="BF220" s="68"/>
      <c r="BG220" s="68"/>
      <c r="BH220" s="68"/>
      <c r="BI220" s="68"/>
      <c r="BJ220" s="68"/>
      <c r="BK220" s="68"/>
      <c r="BL220" s="68"/>
      <c r="BM220" s="68"/>
      <c r="BN220" s="68"/>
      <c r="BO220" s="68"/>
      <c r="BP220" s="68"/>
      <c r="BQ220" s="68"/>
      <c r="BR220" s="68"/>
      <c r="BS220" s="68"/>
      <c r="BT220" s="68"/>
      <c r="BU220" s="68"/>
      <c r="BV220" s="68"/>
      <c r="BW220" s="68"/>
      <c r="BX220" s="68"/>
      <c r="BY220" s="68"/>
      <c r="BZ220" s="68"/>
      <c r="CA220" s="68"/>
      <c r="CB220" s="68"/>
      <c r="CC220" s="68"/>
      <c r="CD220" s="68"/>
      <c r="CE220" s="68"/>
      <c r="CF220" s="68"/>
      <c r="CG220" s="68"/>
      <c r="CH220" s="68"/>
      <c r="CI220" s="68"/>
      <c r="CJ220" s="68"/>
      <c r="CK220" s="68"/>
      <c r="CL220" s="68"/>
      <c r="CM220" s="68"/>
      <c r="CN220" s="68"/>
      <c r="CO220" s="68"/>
      <c r="CP220" s="68"/>
      <c r="CQ220" s="68"/>
      <c r="CR220" s="68"/>
      <c r="CS220" s="68"/>
      <c r="CT220" s="68"/>
      <c r="CU220" s="68"/>
      <c r="CV220" s="68"/>
      <c r="CW220" s="68"/>
      <c r="CX220" s="68"/>
      <c r="CY220" s="68"/>
      <c r="CZ220" s="68"/>
      <c r="DA220" s="68"/>
      <c r="DB220" s="68"/>
      <c r="DC220" s="68"/>
      <c r="DD220" s="68"/>
      <c r="DE220" s="68"/>
      <c r="DF220" s="68"/>
      <c r="DG220" s="68"/>
      <c r="DH220" s="68"/>
      <c r="DI220" s="68"/>
      <c r="DJ220" s="68"/>
      <c r="DK220" s="68"/>
      <c r="DL220" s="68"/>
      <c r="DM220" s="68"/>
      <c r="DN220" s="68"/>
      <c r="DO220" s="68"/>
      <c r="DP220" s="68"/>
      <c r="DQ220" s="68"/>
      <c r="DR220" s="68"/>
      <c r="DS220" s="68"/>
      <c r="DT220" s="68"/>
      <c r="DU220" s="68"/>
      <c r="DV220" s="68"/>
      <c r="DW220" s="68"/>
      <c r="DX220" s="68"/>
      <c r="DY220" s="68"/>
      <c r="DZ220" s="68"/>
      <c r="EA220" s="68"/>
      <c r="EB220" s="68"/>
      <c r="EC220" s="68"/>
      <c r="ED220" s="68"/>
      <c r="EE220" s="68"/>
      <c r="EF220" s="68"/>
      <c r="EG220" s="68"/>
      <c r="EH220" s="68"/>
      <c r="EI220" s="68"/>
      <c r="EJ220" s="68"/>
      <c r="EK220" s="68"/>
      <c r="EL220" s="68"/>
      <c r="EM220" s="68"/>
      <c r="EN220" s="68"/>
      <c r="EO220" s="68"/>
      <c r="EP220" s="68"/>
      <c r="EQ220" s="68"/>
      <c r="ER220" s="68"/>
      <c r="ES220" s="68"/>
      <c r="ET220" s="68"/>
      <c r="EU220" s="68"/>
      <c r="EV220" s="68"/>
      <c r="EW220" s="68"/>
      <c r="EX220" s="68"/>
      <c r="EY220" s="68"/>
      <c r="EZ220" s="68"/>
      <c r="FA220" s="68"/>
      <c r="FB220" s="68"/>
      <c r="FC220" s="68"/>
      <c r="FD220" s="68"/>
      <c r="FE220" s="68"/>
      <c r="FF220" s="68"/>
      <c r="FG220" s="68"/>
      <c r="FH220" s="68"/>
      <c r="FI220" s="68"/>
      <c r="FJ220" s="68"/>
      <c r="FK220" s="68"/>
      <c r="FL220" s="68"/>
      <c r="FM220" s="68"/>
      <c r="FN220" s="68"/>
      <c r="FO220" s="68"/>
      <c r="FP220" s="68"/>
      <c r="FQ220" s="68"/>
      <c r="FR220" s="68"/>
      <c r="FS220" s="68"/>
      <c r="FT220" s="68"/>
      <c r="FU220" s="68"/>
      <c r="FV220" s="68"/>
      <c r="FW220" s="68"/>
      <c r="FX220" s="68"/>
      <c r="FY220" s="68"/>
      <c r="FZ220" s="68"/>
      <c r="GA220" s="68"/>
      <c r="GB220" s="68"/>
      <c r="GC220" s="68"/>
      <c r="GD220" s="68"/>
      <c r="GE220" s="68"/>
      <c r="GF220" s="68"/>
      <c r="GG220" s="68"/>
      <c r="GH220" s="68"/>
      <c r="GI220" s="68"/>
      <c r="GJ220" s="68"/>
      <c r="GK220" s="68"/>
      <c r="GL220" s="68"/>
      <c r="GM220" s="68"/>
      <c r="GN220" s="68"/>
      <c r="GO220" s="68"/>
      <c r="GP220" s="68"/>
      <c r="GQ220" s="68"/>
      <c r="GR220" s="68"/>
      <c r="GS220" s="68"/>
      <c r="GT220" s="68"/>
      <c r="GU220" s="68"/>
      <c r="GV220" s="68"/>
      <c r="GW220" s="68"/>
      <c r="GX220" s="68"/>
      <c r="GY220" s="68"/>
      <c r="GZ220" s="68"/>
      <c r="HA220" s="68"/>
      <c r="HB220" s="68"/>
      <c r="HC220" s="68"/>
      <c r="HD220" s="68"/>
      <c r="HE220" s="68"/>
      <c r="HF220" s="68"/>
      <c r="HG220" s="68"/>
      <c r="HH220" s="68"/>
      <c r="HI220" s="68"/>
      <c r="HJ220" s="68"/>
      <c r="HK220" s="68"/>
      <c r="HL220" s="68"/>
      <c r="HM220" s="68"/>
      <c r="HN220" s="68"/>
      <c r="HO220" s="68"/>
      <c r="HP220" s="68"/>
      <c r="HQ220" s="68"/>
      <c r="HR220" s="68"/>
      <c r="HS220" s="68"/>
      <c r="HT220" s="68"/>
      <c r="HU220" s="68"/>
      <c r="HV220" s="68"/>
      <c r="HW220" s="68"/>
      <c r="HX220" s="68"/>
      <c r="HY220" s="68"/>
      <c r="HZ220" s="68"/>
      <c r="IA220" s="68"/>
      <c r="IB220" s="68"/>
      <c r="IC220" s="68"/>
      <c r="ID220" s="68"/>
      <c r="IE220" s="68"/>
      <c r="IF220" s="68"/>
      <c r="IG220" s="68"/>
      <c r="IH220" s="68"/>
      <c r="II220" s="68"/>
      <c r="IJ220" s="68"/>
      <c r="IK220" s="68"/>
      <c r="IL220" s="68"/>
      <c r="IM220" s="68"/>
      <c r="IN220" s="68"/>
      <c r="IO220" s="68"/>
      <c r="IP220" s="68"/>
      <c r="IQ220" s="68"/>
      <c r="IR220" s="68"/>
      <c r="IS220" s="68"/>
      <c r="IT220" s="68"/>
      <c r="IU220" s="68"/>
    </row>
    <row r="221" spans="1:256" s="4" customFormat="1" ht="12.95" customHeight="1" x14ac:dyDescent="0.25">
      <c r="A221" s="1" t="s">
        <v>1067</v>
      </c>
      <c r="B221" s="3"/>
      <c r="C221" s="3">
        <v>130001211</v>
      </c>
      <c r="D221" s="2" t="s">
        <v>1103</v>
      </c>
      <c r="E221" s="3">
        <v>20103251</v>
      </c>
      <c r="F221" s="2"/>
      <c r="G221" s="2" t="s">
        <v>136</v>
      </c>
      <c r="H221" s="2" t="s">
        <v>1068</v>
      </c>
      <c r="I221" s="2" t="s">
        <v>1075</v>
      </c>
      <c r="J221" s="2" t="s">
        <v>111</v>
      </c>
      <c r="K221" s="1" t="s">
        <v>115</v>
      </c>
      <c r="L221" s="2" t="s">
        <v>218</v>
      </c>
      <c r="M221" s="1" t="s">
        <v>82</v>
      </c>
      <c r="N221" s="1" t="s">
        <v>603</v>
      </c>
      <c r="O221" s="2" t="s">
        <v>604</v>
      </c>
      <c r="P221" s="1" t="s">
        <v>118</v>
      </c>
      <c r="Q221" s="2" t="s">
        <v>112</v>
      </c>
      <c r="R221" s="1" t="s">
        <v>122</v>
      </c>
      <c r="S221" s="2" t="s">
        <v>127</v>
      </c>
      <c r="T221" s="2" t="s">
        <v>124</v>
      </c>
      <c r="U221" s="1">
        <v>90</v>
      </c>
      <c r="V221" s="2" t="s">
        <v>125</v>
      </c>
      <c r="W221" s="1"/>
      <c r="X221" s="1"/>
      <c r="Y221" s="1"/>
      <c r="Z221" s="27">
        <v>30</v>
      </c>
      <c r="AA221" s="2">
        <v>60</v>
      </c>
      <c r="AB221" s="2">
        <v>10</v>
      </c>
      <c r="AC221" s="25" t="s">
        <v>128</v>
      </c>
      <c r="AD221" s="2" t="s">
        <v>113</v>
      </c>
      <c r="AE221" s="25">
        <v>2</v>
      </c>
      <c r="AF221" s="10">
        <v>56145000</v>
      </c>
      <c r="AG221" s="10">
        <v>112290000</v>
      </c>
      <c r="AH221" s="10">
        <v>125764800.00000001</v>
      </c>
      <c r="AI221" s="25"/>
      <c r="AJ221" s="10"/>
      <c r="AK221" s="10"/>
      <c r="AL221" s="1" t="s">
        <v>1053</v>
      </c>
      <c r="AM221" s="2"/>
      <c r="AN221" s="2"/>
      <c r="AO221" s="2"/>
      <c r="AP221" s="2"/>
      <c r="AQ221" s="2" t="s">
        <v>1076</v>
      </c>
      <c r="AR221" s="2"/>
      <c r="AS221" s="2"/>
      <c r="AT221" s="2"/>
      <c r="AU221" s="2"/>
      <c r="AV221" s="2"/>
      <c r="AW221" s="2"/>
      <c r="AX221" s="1" t="s">
        <v>121</v>
      </c>
      <c r="AY221" s="1" t="s">
        <v>121</v>
      </c>
      <c r="BA221" s="68"/>
      <c r="BB221" s="68"/>
      <c r="BC221" s="68"/>
      <c r="BD221" s="68"/>
      <c r="BE221" s="68"/>
      <c r="BF221" s="68"/>
      <c r="BG221" s="68"/>
      <c r="BH221" s="68"/>
      <c r="BI221" s="68"/>
      <c r="BJ221" s="68"/>
      <c r="BK221" s="68"/>
      <c r="BL221" s="68"/>
      <c r="BM221" s="68"/>
      <c r="BN221" s="68"/>
      <c r="BO221" s="68"/>
      <c r="BP221" s="68"/>
      <c r="BQ221" s="68"/>
      <c r="BR221" s="68"/>
      <c r="BS221" s="68"/>
      <c r="BT221" s="68"/>
      <c r="BU221" s="68"/>
      <c r="BV221" s="68"/>
      <c r="BW221" s="68"/>
      <c r="BX221" s="68"/>
      <c r="BY221" s="68"/>
      <c r="BZ221" s="68"/>
      <c r="CA221" s="68"/>
      <c r="CB221" s="68"/>
      <c r="CC221" s="68"/>
      <c r="CD221" s="68"/>
      <c r="CE221" s="68"/>
      <c r="CF221" s="68"/>
      <c r="CG221" s="68"/>
      <c r="CH221" s="68"/>
      <c r="CI221" s="68"/>
      <c r="CJ221" s="68"/>
      <c r="CK221" s="68"/>
      <c r="CL221" s="68"/>
      <c r="CM221" s="68"/>
      <c r="CN221" s="68"/>
      <c r="CO221" s="68"/>
      <c r="CP221" s="68"/>
      <c r="CQ221" s="68"/>
      <c r="CR221" s="68"/>
      <c r="CS221" s="68"/>
      <c r="CT221" s="68"/>
      <c r="CU221" s="68"/>
      <c r="CV221" s="68"/>
      <c r="CW221" s="68"/>
      <c r="CX221" s="68"/>
      <c r="CY221" s="68"/>
      <c r="CZ221" s="68"/>
      <c r="DA221" s="68"/>
      <c r="DB221" s="68"/>
      <c r="DC221" s="68"/>
      <c r="DD221" s="68"/>
      <c r="DE221" s="68"/>
      <c r="DF221" s="68"/>
      <c r="DG221" s="68"/>
      <c r="DH221" s="68"/>
      <c r="DI221" s="68"/>
      <c r="DJ221" s="68"/>
      <c r="DK221" s="68"/>
      <c r="DL221" s="68"/>
      <c r="DM221" s="68"/>
      <c r="DN221" s="68"/>
      <c r="DO221" s="68"/>
      <c r="DP221" s="68"/>
      <c r="DQ221" s="68"/>
      <c r="DR221" s="68"/>
      <c r="DS221" s="68"/>
      <c r="DT221" s="68"/>
      <c r="DU221" s="68"/>
      <c r="DV221" s="68"/>
      <c r="DW221" s="68"/>
      <c r="DX221" s="68"/>
      <c r="DY221" s="68"/>
      <c r="DZ221" s="68"/>
      <c r="EA221" s="68"/>
      <c r="EB221" s="68"/>
      <c r="EC221" s="68"/>
      <c r="ED221" s="68"/>
      <c r="EE221" s="68"/>
      <c r="EF221" s="68"/>
      <c r="EG221" s="68"/>
      <c r="EH221" s="68"/>
      <c r="EI221" s="68"/>
      <c r="EJ221" s="68"/>
      <c r="EK221" s="68"/>
      <c r="EL221" s="68"/>
      <c r="EM221" s="68"/>
      <c r="EN221" s="68"/>
      <c r="EO221" s="68"/>
      <c r="EP221" s="68"/>
      <c r="EQ221" s="68"/>
      <c r="ER221" s="68"/>
      <c r="ES221" s="68"/>
      <c r="ET221" s="68"/>
      <c r="EU221" s="68"/>
      <c r="EV221" s="68"/>
      <c r="EW221" s="68"/>
      <c r="EX221" s="68"/>
      <c r="EY221" s="68"/>
      <c r="EZ221" s="68"/>
      <c r="FA221" s="68"/>
      <c r="FB221" s="68"/>
      <c r="FC221" s="68"/>
      <c r="FD221" s="68"/>
      <c r="FE221" s="68"/>
      <c r="FF221" s="68"/>
      <c r="FG221" s="68"/>
      <c r="FH221" s="68"/>
      <c r="FI221" s="68"/>
      <c r="FJ221" s="68"/>
      <c r="FK221" s="68"/>
      <c r="FL221" s="68"/>
      <c r="FM221" s="68"/>
      <c r="FN221" s="68"/>
      <c r="FO221" s="68"/>
      <c r="FP221" s="68"/>
      <c r="FQ221" s="68"/>
      <c r="FR221" s="68"/>
      <c r="FS221" s="68"/>
      <c r="FT221" s="68"/>
      <c r="FU221" s="68"/>
      <c r="FV221" s="68"/>
      <c r="FW221" s="68"/>
      <c r="FX221" s="68"/>
      <c r="FY221" s="68"/>
      <c r="FZ221" s="68"/>
      <c r="GA221" s="68"/>
      <c r="GB221" s="68"/>
      <c r="GC221" s="68"/>
      <c r="GD221" s="68"/>
      <c r="GE221" s="68"/>
      <c r="GF221" s="68"/>
      <c r="GG221" s="68"/>
      <c r="GH221" s="68"/>
      <c r="GI221" s="68"/>
      <c r="GJ221" s="68"/>
      <c r="GK221" s="68"/>
      <c r="GL221" s="68"/>
      <c r="GM221" s="68"/>
      <c r="GN221" s="68"/>
      <c r="GO221" s="68"/>
      <c r="GP221" s="68"/>
      <c r="GQ221" s="68"/>
      <c r="GR221" s="68"/>
      <c r="GS221" s="68"/>
      <c r="GT221" s="68"/>
      <c r="GU221" s="68"/>
      <c r="GV221" s="68"/>
      <c r="GW221" s="68"/>
      <c r="GX221" s="68"/>
      <c r="GY221" s="68"/>
      <c r="GZ221" s="68"/>
      <c r="HA221" s="68"/>
      <c r="HB221" s="68"/>
      <c r="HC221" s="68"/>
      <c r="HD221" s="68"/>
      <c r="HE221" s="68"/>
      <c r="HF221" s="68"/>
      <c r="HG221" s="68"/>
      <c r="HH221" s="68"/>
      <c r="HI221" s="68"/>
      <c r="HJ221" s="68"/>
      <c r="HK221" s="68"/>
      <c r="HL221" s="68"/>
      <c r="HM221" s="68"/>
      <c r="HN221" s="68"/>
      <c r="HO221" s="68"/>
      <c r="HP221" s="68"/>
      <c r="HQ221" s="68"/>
      <c r="HR221" s="68"/>
      <c r="HS221" s="68"/>
      <c r="HT221" s="68"/>
      <c r="HU221" s="68"/>
      <c r="HV221" s="68"/>
      <c r="HW221" s="68"/>
      <c r="HX221" s="68"/>
      <c r="HY221" s="68"/>
      <c r="HZ221" s="68"/>
      <c r="IA221" s="68"/>
      <c r="IB221" s="68"/>
      <c r="IC221" s="68"/>
      <c r="ID221" s="68"/>
      <c r="IE221" s="68"/>
      <c r="IF221" s="68"/>
      <c r="IG221" s="68"/>
      <c r="IH221" s="68"/>
      <c r="II221" s="68"/>
      <c r="IJ221" s="68"/>
      <c r="IK221" s="68"/>
      <c r="IL221" s="68"/>
      <c r="IM221" s="68"/>
      <c r="IN221" s="68"/>
      <c r="IO221" s="68"/>
      <c r="IP221" s="68"/>
      <c r="IQ221" s="68"/>
      <c r="IR221" s="68"/>
      <c r="IS221" s="68"/>
      <c r="IT221" s="68"/>
      <c r="IU221" s="68"/>
    </row>
    <row r="222" spans="1:256" s="4" customFormat="1" ht="12.95" customHeight="1" x14ac:dyDescent="0.25">
      <c r="A222" s="1" t="s">
        <v>1067</v>
      </c>
      <c r="B222" s="3"/>
      <c r="C222" s="3">
        <v>130000330</v>
      </c>
      <c r="D222" s="2" t="s">
        <v>1104</v>
      </c>
      <c r="E222" s="3">
        <v>20103252</v>
      </c>
      <c r="F222" s="2"/>
      <c r="G222" s="2" t="s">
        <v>137</v>
      </c>
      <c r="H222" s="2" t="s">
        <v>1068</v>
      </c>
      <c r="I222" s="2" t="s">
        <v>1077</v>
      </c>
      <c r="J222" s="2" t="s">
        <v>111</v>
      </c>
      <c r="K222" s="1" t="s">
        <v>115</v>
      </c>
      <c r="L222" s="2" t="s">
        <v>218</v>
      </c>
      <c r="M222" s="1" t="s">
        <v>82</v>
      </c>
      <c r="N222" s="1" t="s">
        <v>603</v>
      </c>
      <c r="O222" s="2" t="s">
        <v>604</v>
      </c>
      <c r="P222" s="1" t="s">
        <v>118</v>
      </c>
      <c r="Q222" s="2" t="s">
        <v>112</v>
      </c>
      <c r="R222" s="1" t="s">
        <v>122</v>
      </c>
      <c r="S222" s="2" t="s">
        <v>127</v>
      </c>
      <c r="T222" s="2" t="s">
        <v>124</v>
      </c>
      <c r="U222" s="1">
        <v>90</v>
      </c>
      <c r="V222" s="2" t="s">
        <v>125</v>
      </c>
      <c r="W222" s="1"/>
      <c r="X222" s="1"/>
      <c r="Y222" s="1"/>
      <c r="Z222" s="27">
        <v>30</v>
      </c>
      <c r="AA222" s="2">
        <v>60</v>
      </c>
      <c r="AB222" s="2">
        <v>10</v>
      </c>
      <c r="AC222" s="25" t="s">
        <v>128</v>
      </c>
      <c r="AD222" s="2" t="s">
        <v>113</v>
      </c>
      <c r="AE222" s="25">
        <v>3</v>
      </c>
      <c r="AF222" s="10">
        <v>35415500</v>
      </c>
      <c r="AG222" s="10">
        <v>106246500</v>
      </c>
      <c r="AH222" s="10">
        <v>118996080.00000001</v>
      </c>
      <c r="AI222" s="25"/>
      <c r="AJ222" s="10"/>
      <c r="AK222" s="10"/>
      <c r="AL222" s="1" t="s">
        <v>1053</v>
      </c>
      <c r="AM222" s="2"/>
      <c r="AN222" s="2"/>
      <c r="AO222" s="2"/>
      <c r="AP222" s="2"/>
      <c r="AQ222" s="2" t="s">
        <v>1078</v>
      </c>
      <c r="AR222" s="2"/>
      <c r="AS222" s="2"/>
      <c r="AT222" s="2"/>
      <c r="AU222" s="2"/>
      <c r="AV222" s="2"/>
      <c r="AW222" s="2"/>
      <c r="AX222" s="1" t="s">
        <v>121</v>
      </c>
      <c r="AY222" s="1" t="s">
        <v>121</v>
      </c>
      <c r="BA222" s="68"/>
      <c r="BB222" s="68"/>
      <c r="BC222" s="68"/>
      <c r="BD222" s="68"/>
      <c r="BE222" s="68"/>
      <c r="BF222" s="68"/>
      <c r="BG222" s="68"/>
      <c r="BH222" s="68"/>
      <c r="BI222" s="68"/>
      <c r="BJ222" s="68"/>
      <c r="BK222" s="68"/>
      <c r="BL222" s="68"/>
      <c r="BM222" s="68"/>
      <c r="BN222" s="68"/>
      <c r="BO222" s="68"/>
      <c r="BP222" s="68"/>
      <c r="BQ222" s="68"/>
      <c r="BR222" s="68"/>
      <c r="BS222" s="68"/>
      <c r="BT222" s="68"/>
      <c r="BU222" s="68"/>
      <c r="BV222" s="68"/>
      <c r="BW222" s="68"/>
      <c r="BX222" s="68"/>
      <c r="BY222" s="68"/>
      <c r="BZ222" s="68"/>
      <c r="CA222" s="68"/>
      <c r="CB222" s="68"/>
      <c r="CC222" s="68"/>
      <c r="CD222" s="68"/>
      <c r="CE222" s="68"/>
      <c r="CF222" s="68"/>
      <c r="CG222" s="68"/>
      <c r="CH222" s="68"/>
      <c r="CI222" s="68"/>
      <c r="CJ222" s="68"/>
      <c r="CK222" s="68"/>
      <c r="CL222" s="68"/>
      <c r="CM222" s="68"/>
      <c r="CN222" s="68"/>
      <c r="CO222" s="68"/>
      <c r="CP222" s="68"/>
      <c r="CQ222" s="68"/>
      <c r="CR222" s="68"/>
      <c r="CS222" s="68"/>
      <c r="CT222" s="68"/>
      <c r="CU222" s="68"/>
      <c r="CV222" s="68"/>
      <c r="CW222" s="68"/>
      <c r="CX222" s="68"/>
      <c r="CY222" s="68"/>
      <c r="CZ222" s="68"/>
      <c r="DA222" s="68"/>
      <c r="DB222" s="68"/>
      <c r="DC222" s="68"/>
      <c r="DD222" s="68"/>
      <c r="DE222" s="68"/>
      <c r="DF222" s="68"/>
      <c r="DG222" s="68"/>
      <c r="DH222" s="68"/>
      <c r="DI222" s="68"/>
      <c r="DJ222" s="68"/>
      <c r="DK222" s="68"/>
      <c r="DL222" s="68"/>
      <c r="DM222" s="68"/>
      <c r="DN222" s="68"/>
      <c r="DO222" s="68"/>
      <c r="DP222" s="68"/>
      <c r="DQ222" s="68"/>
      <c r="DR222" s="68"/>
      <c r="DS222" s="68"/>
      <c r="DT222" s="68"/>
      <c r="DU222" s="68"/>
      <c r="DV222" s="68"/>
      <c r="DW222" s="68"/>
      <c r="DX222" s="68"/>
      <c r="DY222" s="68"/>
      <c r="DZ222" s="68"/>
      <c r="EA222" s="68"/>
      <c r="EB222" s="68"/>
      <c r="EC222" s="68"/>
      <c r="ED222" s="68"/>
      <c r="EE222" s="68"/>
      <c r="EF222" s="68"/>
      <c r="EG222" s="68"/>
      <c r="EH222" s="68"/>
      <c r="EI222" s="68"/>
      <c r="EJ222" s="68"/>
      <c r="EK222" s="68"/>
      <c r="EL222" s="68"/>
      <c r="EM222" s="68"/>
      <c r="EN222" s="68"/>
      <c r="EO222" s="68"/>
      <c r="EP222" s="68"/>
      <c r="EQ222" s="68"/>
      <c r="ER222" s="68"/>
      <c r="ES222" s="68"/>
      <c r="ET222" s="68"/>
      <c r="EU222" s="68"/>
      <c r="EV222" s="68"/>
      <c r="EW222" s="68"/>
      <c r="EX222" s="68"/>
      <c r="EY222" s="68"/>
      <c r="EZ222" s="68"/>
      <c r="FA222" s="68"/>
      <c r="FB222" s="68"/>
      <c r="FC222" s="68"/>
      <c r="FD222" s="68"/>
      <c r="FE222" s="68"/>
      <c r="FF222" s="68"/>
      <c r="FG222" s="68"/>
      <c r="FH222" s="68"/>
      <c r="FI222" s="68"/>
      <c r="FJ222" s="68"/>
      <c r="FK222" s="68"/>
      <c r="FL222" s="68"/>
      <c r="FM222" s="68"/>
      <c r="FN222" s="68"/>
      <c r="FO222" s="68"/>
      <c r="FP222" s="68"/>
      <c r="FQ222" s="68"/>
      <c r="FR222" s="68"/>
      <c r="FS222" s="68"/>
      <c r="FT222" s="68"/>
      <c r="FU222" s="68"/>
      <c r="FV222" s="68"/>
      <c r="FW222" s="68"/>
      <c r="FX222" s="68"/>
      <c r="FY222" s="68"/>
      <c r="FZ222" s="68"/>
      <c r="GA222" s="68"/>
      <c r="GB222" s="68"/>
      <c r="GC222" s="68"/>
      <c r="GD222" s="68"/>
      <c r="GE222" s="68"/>
      <c r="GF222" s="68"/>
      <c r="GG222" s="68"/>
      <c r="GH222" s="68"/>
      <c r="GI222" s="68"/>
      <c r="GJ222" s="68"/>
      <c r="GK222" s="68"/>
      <c r="GL222" s="68"/>
      <c r="GM222" s="68"/>
      <c r="GN222" s="68"/>
      <c r="GO222" s="68"/>
      <c r="GP222" s="68"/>
      <c r="GQ222" s="68"/>
      <c r="GR222" s="68"/>
      <c r="GS222" s="68"/>
      <c r="GT222" s="68"/>
      <c r="GU222" s="68"/>
      <c r="GV222" s="68"/>
      <c r="GW222" s="68"/>
      <c r="GX222" s="68"/>
      <c r="GY222" s="68"/>
      <c r="GZ222" s="68"/>
      <c r="HA222" s="68"/>
      <c r="HB222" s="68"/>
      <c r="HC222" s="68"/>
      <c r="HD222" s="68"/>
      <c r="HE222" s="68"/>
      <c r="HF222" s="68"/>
      <c r="HG222" s="68"/>
      <c r="HH222" s="68"/>
      <c r="HI222" s="68"/>
      <c r="HJ222" s="68"/>
      <c r="HK222" s="68"/>
      <c r="HL222" s="68"/>
      <c r="HM222" s="68"/>
      <c r="HN222" s="68"/>
      <c r="HO222" s="68"/>
      <c r="HP222" s="68"/>
      <c r="HQ222" s="68"/>
      <c r="HR222" s="68"/>
      <c r="HS222" s="68"/>
      <c r="HT222" s="68"/>
      <c r="HU222" s="68"/>
      <c r="HV222" s="68"/>
      <c r="HW222" s="68"/>
      <c r="HX222" s="68"/>
      <c r="HY222" s="68"/>
      <c r="HZ222" s="68"/>
      <c r="IA222" s="68"/>
      <c r="IB222" s="68"/>
      <c r="IC222" s="68"/>
      <c r="ID222" s="68"/>
      <c r="IE222" s="68"/>
      <c r="IF222" s="68"/>
      <c r="IG222" s="68"/>
      <c r="IH222" s="68"/>
      <c r="II222" s="68"/>
      <c r="IJ222" s="68"/>
      <c r="IK222" s="68"/>
      <c r="IL222" s="68"/>
      <c r="IM222" s="68"/>
      <c r="IN222" s="68"/>
      <c r="IO222" s="68"/>
      <c r="IP222" s="68"/>
      <c r="IQ222" s="68"/>
      <c r="IR222" s="68"/>
      <c r="IS222" s="68"/>
      <c r="IT222" s="68"/>
      <c r="IU222" s="68"/>
    </row>
    <row r="223" spans="1:256" s="4" customFormat="1" ht="12.95" customHeight="1" x14ac:dyDescent="0.25">
      <c r="A223" s="1" t="s">
        <v>1067</v>
      </c>
      <c r="B223" s="3"/>
      <c r="C223" s="3">
        <v>130000756</v>
      </c>
      <c r="D223" s="2" t="s">
        <v>1105</v>
      </c>
      <c r="E223" s="3">
        <v>20103253</v>
      </c>
      <c r="F223" s="2"/>
      <c r="G223" s="2" t="s">
        <v>138</v>
      </c>
      <c r="H223" s="2" t="s">
        <v>1068</v>
      </c>
      <c r="I223" s="2" t="s">
        <v>1079</v>
      </c>
      <c r="J223" s="2" t="s">
        <v>111</v>
      </c>
      <c r="K223" s="1" t="s">
        <v>115</v>
      </c>
      <c r="L223" s="2" t="s">
        <v>218</v>
      </c>
      <c r="M223" s="1" t="s">
        <v>82</v>
      </c>
      <c r="N223" s="1" t="s">
        <v>603</v>
      </c>
      <c r="O223" s="2" t="s">
        <v>604</v>
      </c>
      <c r="P223" s="1" t="s">
        <v>118</v>
      </c>
      <c r="Q223" s="2" t="s">
        <v>112</v>
      </c>
      <c r="R223" s="1" t="s">
        <v>122</v>
      </c>
      <c r="S223" s="2" t="s">
        <v>127</v>
      </c>
      <c r="T223" s="2" t="s">
        <v>124</v>
      </c>
      <c r="U223" s="1">
        <v>90</v>
      </c>
      <c r="V223" s="2" t="s">
        <v>125</v>
      </c>
      <c r="W223" s="1"/>
      <c r="X223" s="1"/>
      <c r="Y223" s="1"/>
      <c r="Z223" s="27">
        <v>30</v>
      </c>
      <c r="AA223" s="2">
        <v>60</v>
      </c>
      <c r="AB223" s="2">
        <v>10</v>
      </c>
      <c r="AC223" s="25" t="s">
        <v>128</v>
      </c>
      <c r="AD223" s="2" t="s">
        <v>113</v>
      </c>
      <c r="AE223" s="25">
        <v>2</v>
      </c>
      <c r="AF223" s="10">
        <v>28600000</v>
      </c>
      <c r="AG223" s="10">
        <v>57200000</v>
      </c>
      <c r="AH223" s="10">
        <v>64064000.000000007</v>
      </c>
      <c r="AI223" s="25"/>
      <c r="AJ223" s="10"/>
      <c r="AK223" s="10"/>
      <c r="AL223" s="1" t="s">
        <v>1053</v>
      </c>
      <c r="AM223" s="2"/>
      <c r="AN223" s="2"/>
      <c r="AO223" s="2"/>
      <c r="AP223" s="2"/>
      <c r="AQ223" s="2" t="s">
        <v>1080</v>
      </c>
      <c r="AR223" s="2"/>
      <c r="AS223" s="2"/>
      <c r="AT223" s="2"/>
      <c r="AU223" s="2"/>
      <c r="AV223" s="2"/>
      <c r="AW223" s="2"/>
      <c r="AX223" s="1" t="s">
        <v>121</v>
      </c>
      <c r="AY223" s="1" t="s">
        <v>121</v>
      </c>
      <c r="BA223" s="68"/>
      <c r="BB223" s="68"/>
      <c r="BC223" s="68"/>
      <c r="BD223" s="68"/>
      <c r="BE223" s="68"/>
      <c r="BF223" s="68"/>
      <c r="BG223" s="68"/>
      <c r="BH223" s="68"/>
      <c r="BI223" s="68"/>
      <c r="BJ223" s="68"/>
      <c r="BK223" s="68"/>
      <c r="BL223" s="68"/>
      <c r="BM223" s="68"/>
      <c r="BN223" s="68"/>
      <c r="BO223" s="68"/>
      <c r="BP223" s="68"/>
      <c r="BQ223" s="68"/>
      <c r="BR223" s="68"/>
      <c r="BS223" s="68"/>
      <c r="BT223" s="68"/>
      <c r="BU223" s="68"/>
      <c r="BV223" s="68"/>
      <c r="BW223" s="68"/>
      <c r="BX223" s="68"/>
      <c r="BY223" s="68"/>
      <c r="BZ223" s="68"/>
      <c r="CA223" s="68"/>
      <c r="CB223" s="68"/>
      <c r="CC223" s="68"/>
      <c r="CD223" s="68"/>
      <c r="CE223" s="68"/>
      <c r="CF223" s="68"/>
      <c r="CG223" s="68"/>
      <c r="CH223" s="68"/>
      <c r="CI223" s="68"/>
      <c r="CJ223" s="68"/>
      <c r="CK223" s="68"/>
      <c r="CL223" s="68"/>
      <c r="CM223" s="68"/>
      <c r="CN223" s="68"/>
      <c r="CO223" s="68"/>
      <c r="CP223" s="68"/>
      <c r="CQ223" s="68"/>
      <c r="CR223" s="68"/>
      <c r="CS223" s="68"/>
      <c r="CT223" s="68"/>
      <c r="CU223" s="68"/>
      <c r="CV223" s="68"/>
      <c r="CW223" s="68"/>
      <c r="CX223" s="68"/>
      <c r="CY223" s="68"/>
      <c r="CZ223" s="68"/>
      <c r="DA223" s="68"/>
      <c r="DB223" s="68"/>
      <c r="DC223" s="68"/>
      <c r="DD223" s="68"/>
      <c r="DE223" s="68"/>
      <c r="DF223" s="68"/>
      <c r="DG223" s="68"/>
      <c r="DH223" s="68"/>
      <c r="DI223" s="68"/>
      <c r="DJ223" s="68"/>
      <c r="DK223" s="68"/>
      <c r="DL223" s="68"/>
      <c r="DM223" s="68"/>
      <c r="DN223" s="68"/>
      <c r="DO223" s="68"/>
      <c r="DP223" s="68"/>
      <c r="DQ223" s="68"/>
      <c r="DR223" s="68"/>
      <c r="DS223" s="68"/>
      <c r="DT223" s="68"/>
      <c r="DU223" s="68"/>
      <c r="DV223" s="68"/>
      <c r="DW223" s="68"/>
      <c r="DX223" s="68"/>
      <c r="DY223" s="68"/>
      <c r="DZ223" s="68"/>
      <c r="EA223" s="68"/>
      <c r="EB223" s="68"/>
      <c r="EC223" s="68"/>
      <c r="ED223" s="68"/>
      <c r="EE223" s="68"/>
      <c r="EF223" s="68"/>
      <c r="EG223" s="68"/>
      <c r="EH223" s="68"/>
      <c r="EI223" s="68"/>
      <c r="EJ223" s="68"/>
      <c r="EK223" s="68"/>
      <c r="EL223" s="68"/>
      <c r="EM223" s="68"/>
      <c r="EN223" s="68"/>
      <c r="EO223" s="68"/>
      <c r="EP223" s="68"/>
      <c r="EQ223" s="68"/>
      <c r="ER223" s="68"/>
      <c r="ES223" s="68"/>
      <c r="ET223" s="68"/>
      <c r="EU223" s="68"/>
      <c r="EV223" s="68"/>
      <c r="EW223" s="68"/>
      <c r="EX223" s="68"/>
      <c r="EY223" s="68"/>
      <c r="EZ223" s="68"/>
      <c r="FA223" s="68"/>
      <c r="FB223" s="68"/>
      <c r="FC223" s="68"/>
      <c r="FD223" s="68"/>
      <c r="FE223" s="68"/>
      <c r="FF223" s="68"/>
      <c r="FG223" s="68"/>
      <c r="FH223" s="68"/>
      <c r="FI223" s="68"/>
      <c r="FJ223" s="68"/>
      <c r="FK223" s="68"/>
      <c r="FL223" s="68"/>
      <c r="FM223" s="68"/>
      <c r="FN223" s="68"/>
      <c r="FO223" s="68"/>
      <c r="FP223" s="68"/>
      <c r="FQ223" s="68"/>
      <c r="FR223" s="68"/>
      <c r="FS223" s="68"/>
      <c r="FT223" s="68"/>
      <c r="FU223" s="68"/>
      <c r="FV223" s="68"/>
      <c r="FW223" s="68"/>
      <c r="FX223" s="68"/>
      <c r="FY223" s="68"/>
      <c r="FZ223" s="68"/>
      <c r="GA223" s="68"/>
      <c r="GB223" s="68"/>
      <c r="GC223" s="68"/>
      <c r="GD223" s="68"/>
      <c r="GE223" s="68"/>
      <c r="GF223" s="68"/>
      <c r="GG223" s="68"/>
      <c r="GH223" s="68"/>
      <c r="GI223" s="68"/>
      <c r="GJ223" s="68"/>
      <c r="GK223" s="68"/>
      <c r="GL223" s="68"/>
      <c r="GM223" s="68"/>
      <c r="GN223" s="68"/>
      <c r="GO223" s="68"/>
      <c r="GP223" s="68"/>
      <c r="GQ223" s="68"/>
      <c r="GR223" s="68"/>
      <c r="GS223" s="68"/>
      <c r="GT223" s="68"/>
      <c r="GU223" s="68"/>
      <c r="GV223" s="68"/>
      <c r="GW223" s="68"/>
      <c r="GX223" s="68"/>
      <c r="GY223" s="68"/>
      <c r="GZ223" s="68"/>
      <c r="HA223" s="68"/>
      <c r="HB223" s="68"/>
      <c r="HC223" s="68"/>
      <c r="HD223" s="68"/>
      <c r="HE223" s="68"/>
      <c r="HF223" s="68"/>
      <c r="HG223" s="68"/>
      <c r="HH223" s="68"/>
      <c r="HI223" s="68"/>
      <c r="HJ223" s="68"/>
      <c r="HK223" s="68"/>
      <c r="HL223" s="68"/>
      <c r="HM223" s="68"/>
      <c r="HN223" s="68"/>
      <c r="HO223" s="68"/>
      <c r="HP223" s="68"/>
      <c r="HQ223" s="68"/>
      <c r="HR223" s="68"/>
      <c r="HS223" s="68"/>
      <c r="HT223" s="68"/>
      <c r="HU223" s="68"/>
      <c r="HV223" s="68"/>
      <c r="HW223" s="68"/>
      <c r="HX223" s="68"/>
      <c r="HY223" s="68"/>
      <c r="HZ223" s="68"/>
      <c r="IA223" s="68"/>
      <c r="IB223" s="68"/>
      <c r="IC223" s="68"/>
      <c r="ID223" s="68"/>
      <c r="IE223" s="68"/>
      <c r="IF223" s="68"/>
      <c r="IG223" s="68"/>
      <c r="IH223" s="68"/>
      <c r="II223" s="68"/>
      <c r="IJ223" s="68"/>
      <c r="IK223" s="68"/>
      <c r="IL223" s="68"/>
      <c r="IM223" s="68"/>
      <c r="IN223" s="68"/>
      <c r="IO223" s="68"/>
      <c r="IP223" s="68"/>
      <c r="IQ223" s="68"/>
      <c r="IR223" s="68"/>
      <c r="IS223" s="68"/>
      <c r="IT223" s="68"/>
      <c r="IU223" s="68"/>
    </row>
    <row r="224" spans="1:256" s="4" customFormat="1" ht="12.95" customHeight="1" x14ac:dyDescent="0.25">
      <c r="A224" s="1" t="s">
        <v>1067</v>
      </c>
      <c r="B224" s="3"/>
      <c r="C224" s="3">
        <v>130000466</v>
      </c>
      <c r="D224" s="2" t="s">
        <v>1106</v>
      </c>
      <c r="E224" s="3">
        <v>20103254</v>
      </c>
      <c r="F224" s="2"/>
      <c r="G224" s="2" t="s">
        <v>1081</v>
      </c>
      <c r="H224" s="2" t="s">
        <v>1068</v>
      </c>
      <c r="I224" s="2" t="s">
        <v>1082</v>
      </c>
      <c r="J224" s="2" t="s">
        <v>111</v>
      </c>
      <c r="K224" s="1" t="s">
        <v>115</v>
      </c>
      <c r="L224" s="2" t="s">
        <v>218</v>
      </c>
      <c r="M224" s="1" t="s">
        <v>82</v>
      </c>
      <c r="N224" s="1" t="s">
        <v>603</v>
      </c>
      <c r="O224" s="2" t="s">
        <v>604</v>
      </c>
      <c r="P224" s="1" t="s">
        <v>118</v>
      </c>
      <c r="Q224" s="2" t="s">
        <v>112</v>
      </c>
      <c r="R224" s="1" t="s">
        <v>122</v>
      </c>
      <c r="S224" s="2" t="s">
        <v>127</v>
      </c>
      <c r="T224" s="2" t="s">
        <v>124</v>
      </c>
      <c r="U224" s="1">
        <v>90</v>
      </c>
      <c r="V224" s="2" t="s">
        <v>125</v>
      </c>
      <c r="W224" s="1"/>
      <c r="X224" s="1"/>
      <c r="Y224" s="1"/>
      <c r="Z224" s="27">
        <v>30</v>
      </c>
      <c r="AA224" s="2">
        <v>60</v>
      </c>
      <c r="AB224" s="2">
        <v>10</v>
      </c>
      <c r="AC224" s="25" t="s">
        <v>128</v>
      </c>
      <c r="AD224" s="2" t="s">
        <v>113</v>
      </c>
      <c r="AE224" s="25">
        <v>2</v>
      </c>
      <c r="AF224" s="10">
        <v>29205897.32</v>
      </c>
      <c r="AG224" s="10">
        <v>58411794.640000001</v>
      </c>
      <c r="AH224" s="10">
        <v>65421209.996800005</v>
      </c>
      <c r="AI224" s="25"/>
      <c r="AJ224" s="10"/>
      <c r="AK224" s="10"/>
      <c r="AL224" s="1" t="s">
        <v>1053</v>
      </c>
      <c r="AM224" s="2"/>
      <c r="AN224" s="2"/>
      <c r="AO224" s="2"/>
      <c r="AP224" s="2"/>
      <c r="AQ224" s="2" t="s">
        <v>1083</v>
      </c>
      <c r="AR224" s="2"/>
      <c r="AS224" s="2"/>
      <c r="AT224" s="2"/>
      <c r="AU224" s="2"/>
      <c r="AV224" s="2"/>
      <c r="AW224" s="2"/>
      <c r="AX224" s="1" t="s">
        <v>121</v>
      </c>
      <c r="AY224" s="1" t="s">
        <v>121</v>
      </c>
      <c r="BA224" s="68"/>
      <c r="BB224" s="68"/>
      <c r="BC224" s="68"/>
      <c r="BD224" s="68"/>
      <c r="BE224" s="68"/>
      <c r="BF224" s="68"/>
      <c r="BG224" s="68"/>
      <c r="BH224" s="68"/>
      <c r="BI224" s="68"/>
      <c r="BJ224" s="68"/>
      <c r="BK224" s="68"/>
      <c r="BL224" s="68"/>
      <c r="BM224" s="68"/>
      <c r="BN224" s="68"/>
      <c r="BO224" s="68"/>
      <c r="BP224" s="68"/>
      <c r="BQ224" s="68"/>
      <c r="BR224" s="68"/>
      <c r="BS224" s="68"/>
      <c r="BT224" s="68"/>
      <c r="BU224" s="68"/>
      <c r="BV224" s="68"/>
      <c r="BW224" s="68"/>
      <c r="BX224" s="68"/>
      <c r="BY224" s="68"/>
      <c r="BZ224" s="68"/>
      <c r="CA224" s="68"/>
      <c r="CB224" s="68"/>
      <c r="CC224" s="68"/>
      <c r="CD224" s="68"/>
      <c r="CE224" s="68"/>
      <c r="CF224" s="68"/>
      <c r="CG224" s="68"/>
      <c r="CH224" s="68"/>
      <c r="CI224" s="68"/>
      <c r="CJ224" s="68"/>
      <c r="CK224" s="68"/>
      <c r="CL224" s="68"/>
      <c r="CM224" s="68"/>
      <c r="CN224" s="68"/>
      <c r="CO224" s="68"/>
      <c r="CP224" s="68"/>
      <c r="CQ224" s="68"/>
      <c r="CR224" s="68"/>
      <c r="CS224" s="68"/>
      <c r="CT224" s="68"/>
      <c r="CU224" s="68"/>
      <c r="CV224" s="68"/>
      <c r="CW224" s="68"/>
      <c r="CX224" s="68"/>
      <c r="CY224" s="68"/>
      <c r="CZ224" s="68"/>
      <c r="DA224" s="68"/>
      <c r="DB224" s="68"/>
      <c r="DC224" s="68"/>
      <c r="DD224" s="68"/>
      <c r="DE224" s="68"/>
      <c r="DF224" s="68"/>
      <c r="DG224" s="68"/>
      <c r="DH224" s="68"/>
      <c r="DI224" s="68"/>
      <c r="DJ224" s="68"/>
      <c r="DK224" s="68"/>
      <c r="DL224" s="68"/>
      <c r="DM224" s="68"/>
      <c r="DN224" s="68"/>
      <c r="DO224" s="68"/>
      <c r="DP224" s="68"/>
      <c r="DQ224" s="68"/>
      <c r="DR224" s="68"/>
      <c r="DS224" s="68"/>
      <c r="DT224" s="68"/>
      <c r="DU224" s="68"/>
      <c r="DV224" s="68"/>
      <c r="DW224" s="68"/>
      <c r="DX224" s="68"/>
      <c r="DY224" s="68"/>
      <c r="DZ224" s="68"/>
      <c r="EA224" s="68"/>
      <c r="EB224" s="68"/>
      <c r="EC224" s="68"/>
      <c r="ED224" s="68"/>
      <c r="EE224" s="68"/>
      <c r="EF224" s="68"/>
      <c r="EG224" s="68"/>
      <c r="EH224" s="68"/>
      <c r="EI224" s="68"/>
      <c r="EJ224" s="68"/>
      <c r="EK224" s="68"/>
      <c r="EL224" s="68"/>
      <c r="EM224" s="68"/>
      <c r="EN224" s="68"/>
      <c r="EO224" s="68"/>
      <c r="EP224" s="68"/>
      <c r="EQ224" s="68"/>
      <c r="ER224" s="68"/>
      <c r="ES224" s="68"/>
      <c r="ET224" s="68"/>
      <c r="EU224" s="68"/>
      <c r="EV224" s="68"/>
      <c r="EW224" s="68"/>
      <c r="EX224" s="68"/>
      <c r="EY224" s="68"/>
      <c r="EZ224" s="68"/>
      <c r="FA224" s="68"/>
      <c r="FB224" s="68"/>
      <c r="FC224" s="68"/>
      <c r="FD224" s="68"/>
      <c r="FE224" s="68"/>
      <c r="FF224" s="68"/>
      <c r="FG224" s="68"/>
      <c r="FH224" s="68"/>
      <c r="FI224" s="68"/>
      <c r="FJ224" s="68"/>
      <c r="FK224" s="68"/>
      <c r="FL224" s="68"/>
      <c r="FM224" s="68"/>
      <c r="FN224" s="68"/>
      <c r="FO224" s="68"/>
      <c r="FP224" s="68"/>
      <c r="FQ224" s="68"/>
      <c r="FR224" s="68"/>
      <c r="FS224" s="68"/>
      <c r="FT224" s="68"/>
      <c r="FU224" s="68"/>
      <c r="FV224" s="68"/>
      <c r="FW224" s="68"/>
      <c r="FX224" s="68"/>
      <c r="FY224" s="68"/>
      <c r="FZ224" s="68"/>
      <c r="GA224" s="68"/>
      <c r="GB224" s="68"/>
      <c r="GC224" s="68"/>
      <c r="GD224" s="68"/>
      <c r="GE224" s="68"/>
      <c r="GF224" s="68"/>
      <c r="GG224" s="68"/>
      <c r="GH224" s="68"/>
      <c r="GI224" s="68"/>
      <c r="GJ224" s="68"/>
      <c r="GK224" s="68"/>
      <c r="GL224" s="68"/>
      <c r="GM224" s="68"/>
      <c r="GN224" s="68"/>
      <c r="GO224" s="68"/>
      <c r="GP224" s="68"/>
      <c r="GQ224" s="68"/>
      <c r="GR224" s="68"/>
      <c r="GS224" s="68"/>
      <c r="GT224" s="68"/>
      <c r="GU224" s="68"/>
      <c r="GV224" s="68"/>
      <c r="GW224" s="68"/>
      <c r="GX224" s="68"/>
      <c r="GY224" s="68"/>
      <c r="GZ224" s="68"/>
      <c r="HA224" s="68"/>
      <c r="HB224" s="68"/>
      <c r="HC224" s="68"/>
      <c r="HD224" s="68"/>
      <c r="HE224" s="68"/>
      <c r="HF224" s="68"/>
      <c r="HG224" s="68"/>
      <c r="HH224" s="68"/>
      <c r="HI224" s="68"/>
      <c r="HJ224" s="68"/>
      <c r="HK224" s="68"/>
      <c r="HL224" s="68"/>
      <c r="HM224" s="68"/>
      <c r="HN224" s="68"/>
      <c r="HO224" s="68"/>
      <c r="HP224" s="68"/>
      <c r="HQ224" s="68"/>
      <c r="HR224" s="68"/>
      <c r="HS224" s="68"/>
      <c r="HT224" s="68"/>
      <c r="HU224" s="68"/>
      <c r="HV224" s="68"/>
      <c r="HW224" s="68"/>
      <c r="HX224" s="68"/>
      <c r="HY224" s="68"/>
      <c r="HZ224" s="68"/>
      <c r="IA224" s="68"/>
      <c r="IB224" s="68"/>
      <c r="IC224" s="68"/>
      <c r="ID224" s="68"/>
      <c r="IE224" s="68"/>
      <c r="IF224" s="68"/>
      <c r="IG224" s="68"/>
      <c r="IH224" s="68"/>
      <c r="II224" s="68"/>
      <c r="IJ224" s="68"/>
      <c r="IK224" s="68"/>
      <c r="IL224" s="68"/>
      <c r="IM224" s="68"/>
      <c r="IN224" s="68"/>
      <c r="IO224" s="68"/>
      <c r="IP224" s="68"/>
      <c r="IQ224" s="68"/>
      <c r="IR224" s="68"/>
      <c r="IS224" s="68"/>
      <c r="IT224" s="68"/>
      <c r="IU224" s="68"/>
    </row>
    <row r="225" spans="1:256" s="4" customFormat="1" ht="12.95" customHeight="1" x14ac:dyDescent="0.25">
      <c r="A225" s="1" t="s">
        <v>1067</v>
      </c>
      <c r="B225" s="3"/>
      <c r="C225" s="3">
        <v>130000447</v>
      </c>
      <c r="D225" s="2" t="s">
        <v>1107</v>
      </c>
      <c r="E225" s="3">
        <v>20103255</v>
      </c>
      <c r="F225" s="2"/>
      <c r="G225" s="2" t="s">
        <v>1084</v>
      </c>
      <c r="H225" s="2" t="s">
        <v>1068</v>
      </c>
      <c r="I225" s="2" t="s">
        <v>1085</v>
      </c>
      <c r="J225" s="2" t="s">
        <v>111</v>
      </c>
      <c r="K225" s="1" t="s">
        <v>115</v>
      </c>
      <c r="L225" s="2" t="s">
        <v>218</v>
      </c>
      <c r="M225" s="1" t="s">
        <v>82</v>
      </c>
      <c r="N225" s="1" t="s">
        <v>603</v>
      </c>
      <c r="O225" s="2" t="s">
        <v>604</v>
      </c>
      <c r="P225" s="1" t="s">
        <v>118</v>
      </c>
      <c r="Q225" s="2" t="s">
        <v>112</v>
      </c>
      <c r="R225" s="1" t="s">
        <v>122</v>
      </c>
      <c r="S225" s="2" t="s">
        <v>127</v>
      </c>
      <c r="T225" s="2" t="s">
        <v>124</v>
      </c>
      <c r="U225" s="1">
        <v>90</v>
      </c>
      <c r="V225" s="2" t="s">
        <v>125</v>
      </c>
      <c r="W225" s="1"/>
      <c r="X225" s="1"/>
      <c r="Y225" s="1"/>
      <c r="Z225" s="27">
        <v>30</v>
      </c>
      <c r="AA225" s="2">
        <v>60</v>
      </c>
      <c r="AB225" s="2">
        <v>10</v>
      </c>
      <c r="AC225" s="25" t="s">
        <v>126</v>
      </c>
      <c r="AD225" s="2" t="s">
        <v>113</v>
      </c>
      <c r="AE225" s="25">
        <v>3</v>
      </c>
      <c r="AF225" s="10">
        <v>41443750</v>
      </c>
      <c r="AG225" s="10">
        <v>124331250</v>
      </c>
      <c r="AH225" s="10">
        <v>139251000</v>
      </c>
      <c r="AI225" s="25"/>
      <c r="AJ225" s="10"/>
      <c r="AK225" s="10"/>
      <c r="AL225" s="1" t="s">
        <v>1053</v>
      </c>
      <c r="AM225" s="2"/>
      <c r="AN225" s="2"/>
      <c r="AO225" s="2"/>
      <c r="AP225" s="2"/>
      <c r="AQ225" s="2" t="s">
        <v>1086</v>
      </c>
      <c r="AR225" s="2"/>
      <c r="AS225" s="2"/>
      <c r="AT225" s="2"/>
      <c r="AU225" s="2"/>
      <c r="AV225" s="2"/>
      <c r="AW225" s="2"/>
      <c r="AX225" s="1" t="s">
        <v>121</v>
      </c>
      <c r="AY225" s="1" t="s">
        <v>121</v>
      </c>
      <c r="BA225" s="68"/>
      <c r="BB225" s="68"/>
      <c r="BC225" s="68"/>
      <c r="BD225" s="68"/>
      <c r="BE225" s="68"/>
      <c r="BF225" s="68"/>
      <c r="BG225" s="68"/>
      <c r="BH225" s="68"/>
      <c r="BI225" s="68"/>
      <c r="BJ225" s="68"/>
      <c r="BK225" s="68"/>
      <c r="BL225" s="68"/>
      <c r="BM225" s="68"/>
      <c r="BN225" s="68"/>
      <c r="BO225" s="68"/>
      <c r="BP225" s="68"/>
      <c r="BQ225" s="68"/>
      <c r="BR225" s="68"/>
      <c r="BS225" s="68"/>
      <c r="BT225" s="68"/>
      <c r="BU225" s="68"/>
      <c r="BV225" s="68"/>
      <c r="BW225" s="68"/>
      <c r="BX225" s="68"/>
      <c r="BY225" s="68"/>
      <c r="BZ225" s="68"/>
      <c r="CA225" s="68"/>
      <c r="CB225" s="68"/>
      <c r="CC225" s="68"/>
      <c r="CD225" s="68"/>
      <c r="CE225" s="68"/>
      <c r="CF225" s="68"/>
      <c r="CG225" s="68"/>
      <c r="CH225" s="68"/>
      <c r="CI225" s="68"/>
      <c r="CJ225" s="68"/>
      <c r="CK225" s="68"/>
      <c r="CL225" s="68"/>
      <c r="CM225" s="68"/>
      <c r="CN225" s="68"/>
      <c r="CO225" s="68"/>
      <c r="CP225" s="68"/>
      <c r="CQ225" s="68"/>
      <c r="CR225" s="68"/>
      <c r="CS225" s="68"/>
      <c r="CT225" s="68"/>
      <c r="CU225" s="68"/>
      <c r="CV225" s="68"/>
      <c r="CW225" s="68"/>
      <c r="CX225" s="68"/>
      <c r="CY225" s="68"/>
      <c r="CZ225" s="68"/>
      <c r="DA225" s="68"/>
      <c r="DB225" s="68"/>
      <c r="DC225" s="68"/>
      <c r="DD225" s="68"/>
      <c r="DE225" s="68"/>
      <c r="DF225" s="68"/>
      <c r="DG225" s="68"/>
      <c r="DH225" s="68"/>
      <c r="DI225" s="68"/>
      <c r="DJ225" s="68"/>
      <c r="DK225" s="68"/>
      <c r="DL225" s="68"/>
      <c r="DM225" s="68"/>
      <c r="DN225" s="68"/>
      <c r="DO225" s="68"/>
      <c r="DP225" s="68"/>
      <c r="DQ225" s="68"/>
      <c r="DR225" s="68"/>
      <c r="DS225" s="68"/>
      <c r="DT225" s="68"/>
      <c r="DU225" s="68"/>
      <c r="DV225" s="68"/>
      <c r="DW225" s="68"/>
      <c r="DX225" s="68"/>
      <c r="DY225" s="68"/>
      <c r="DZ225" s="68"/>
      <c r="EA225" s="68"/>
      <c r="EB225" s="68"/>
      <c r="EC225" s="68"/>
      <c r="ED225" s="68"/>
      <c r="EE225" s="68"/>
      <c r="EF225" s="68"/>
      <c r="EG225" s="68"/>
      <c r="EH225" s="68"/>
      <c r="EI225" s="68"/>
      <c r="EJ225" s="68"/>
      <c r="EK225" s="68"/>
      <c r="EL225" s="68"/>
      <c r="EM225" s="68"/>
      <c r="EN225" s="68"/>
      <c r="EO225" s="68"/>
      <c r="EP225" s="68"/>
      <c r="EQ225" s="68"/>
      <c r="ER225" s="68"/>
      <c r="ES225" s="68"/>
      <c r="ET225" s="68"/>
      <c r="EU225" s="68"/>
      <c r="EV225" s="68"/>
      <c r="EW225" s="68"/>
      <c r="EX225" s="68"/>
      <c r="EY225" s="68"/>
      <c r="EZ225" s="68"/>
      <c r="FA225" s="68"/>
      <c r="FB225" s="68"/>
      <c r="FC225" s="68"/>
      <c r="FD225" s="68"/>
      <c r="FE225" s="68"/>
      <c r="FF225" s="68"/>
      <c r="FG225" s="68"/>
      <c r="FH225" s="68"/>
      <c r="FI225" s="68"/>
      <c r="FJ225" s="68"/>
      <c r="FK225" s="68"/>
      <c r="FL225" s="68"/>
      <c r="FM225" s="68"/>
      <c r="FN225" s="68"/>
      <c r="FO225" s="68"/>
      <c r="FP225" s="68"/>
      <c r="FQ225" s="68"/>
      <c r="FR225" s="68"/>
      <c r="FS225" s="68"/>
      <c r="FT225" s="68"/>
      <c r="FU225" s="68"/>
      <c r="FV225" s="68"/>
      <c r="FW225" s="68"/>
      <c r="FX225" s="68"/>
      <c r="FY225" s="68"/>
      <c r="FZ225" s="68"/>
      <c r="GA225" s="68"/>
      <c r="GB225" s="68"/>
      <c r="GC225" s="68"/>
      <c r="GD225" s="68"/>
      <c r="GE225" s="68"/>
      <c r="GF225" s="68"/>
      <c r="GG225" s="68"/>
      <c r="GH225" s="68"/>
      <c r="GI225" s="68"/>
      <c r="GJ225" s="68"/>
      <c r="GK225" s="68"/>
      <c r="GL225" s="68"/>
      <c r="GM225" s="68"/>
      <c r="GN225" s="68"/>
      <c r="GO225" s="68"/>
      <c r="GP225" s="68"/>
      <c r="GQ225" s="68"/>
      <c r="GR225" s="68"/>
      <c r="GS225" s="68"/>
      <c r="GT225" s="68"/>
      <c r="GU225" s="68"/>
      <c r="GV225" s="68"/>
      <c r="GW225" s="68"/>
      <c r="GX225" s="68"/>
      <c r="GY225" s="68"/>
      <c r="GZ225" s="68"/>
      <c r="HA225" s="68"/>
      <c r="HB225" s="68"/>
      <c r="HC225" s="68"/>
      <c r="HD225" s="68"/>
      <c r="HE225" s="68"/>
      <c r="HF225" s="68"/>
      <c r="HG225" s="68"/>
      <c r="HH225" s="68"/>
      <c r="HI225" s="68"/>
      <c r="HJ225" s="68"/>
      <c r="HK225" s="68"/>
      <c r="HL225" s="68"/>
      <c r="HM225" s="68"/>
      <c r="HN225" s="68"/>
      <c r="HO225" s="68"/>
      <c r="HP225" s="68"/>
      <c r="HQ225" s="68"/>
      <c r="HR225" s="68"/>
      <c r="HS225" s="68"/>
      <c r="HT225" s="68"/>
      <c r="HU225" s="68"/>
      <c r="HV225" s="68"/>
      <c r="HW225" s="68"/>
      <c r="HX225" s="68"/>
      <c r="HY225" s="68"/>
      <c r="HZ225" s="68"/>
      <c r="IA225" s="68"/>
      <c r="IB225" s="68"/>
      <c r="IC225" s="68"/>
      <c r="ID225" s="68"/>
      <c r="IE225" s="68"/>
      <c r="IF225" s="68"/>
      <c r="IG225" s="68"/>
      <c r="IH225" s="68"/>
      <c r="II225" s="68"/>
      <c r="IJ225" s="68"/>
      <c r="IK225" s="68"/>
      <c r="IL225" s="68"/>
      <c r="IM225" s="68"/>
      <c r="IN225" s="68"/>
      <c r="IO225" s="68"/>
      <c r="IP225" s="68"/>
      <c r="IQ225" s="68"/>
      <c r="IR225" s="68"/>
      <c r="IS225" s="68"/>
      <c r="IT225" s="68"/>
      <c r="IU225" s="68"/>
    </row>
    <row r="226" spans="1:256" s="4" customFormat="1" ht="12.95" customHeight="1" x14ac:dyDescent="0.25">
      <c r="A226" s="1" t="s">
        <v>1067</v>
      </c>
      <c r="B226" s="3"/>
      <c r="C226" s="3">
        <v>130001232</v>
      </c>
      <c r="D226" s="2" t="s">
        <v>1108</v>
      </c>
      <c r="E226" s="3">
        <v>20103256</v>
      </c>
      <c r="F226" s="2"/>
      <c r="G226" s="2" t="s">
        <v>139</v>
      </c>
      <c r="H226" s="2" t="s">
        <v>1087</v>
      </c>
      <c r="I226" s="2" t="s">
        <v>1088</v>
      </c>
      <c r="J226" s="2" t="s">
        <v>111</v>
      </c>
      <c r="K226" s="1" t="s">
        <v>115</v>
      </c>
      <c r="L226" s="2" t="s">
        <v>218</v>
      </c>
      <c r="M226" s="1" t="s">
        <v>82</v>
      </c>
      <c r="N226" s="1" t="s">
        <v>603</v>
      </c>
      <c r="O226" s="2" t="s">
        <v>604</v>
      </c>
      <c r="P226" s="1" t="s">
        <v>118</v>
      </c>
      <c r="Q226" s="2" t="s">
        <v>112</v>
      </c>
      <c r="R226" s="1" t="s">
        <v>122</v>
      </c>
      <c r="S226" s="2" t="s">
        <v>127</v>
      </c>
      <c r="T226" s="2" t="s">
        <v>124</v>
      </c>
      <c r="U226" s="1">
        <v>120</v>
      </c>
      <c r="V226" s="2" t="s">
        <v>125</v>
      </c>
      <c r="W226" s="1"/>
      <c r="X226" s="1"/>
      <c r="Y226" s="1"/>
      <c r="Z226" s="27">
        <v>30</v>
      </c>
      <c r="AA226" s="2">
        <v>60</v>
      </c>
      <c r="AB226" s="2">
        <v>10</v>
      </c>
      <c r="AC226" s="25" t="s">
        <v>128</v>
      </c>
      <c r="AD226" s="2" t="s">
        <v>113</v>
      </c>
      <c r="AE226" s="25">
        <v>2</v>
      </c>
      <c r="AF226" s="10">
        <v>68800000</v>
      </c>
      <c r="AG226" s="10">
        <v>137600000</v>
      </c>
      <c r="AH226" s="10">
        <v>154112000</v>
      </c>
      <c r="AI226" s="25"/>
      <c r="AJ226" s="10"/>
      <c r="AK226" s="10"/>
      <c r="AL226" s="1" t="s">
        <v>1053</v>
      </c>
      <c r="AM226" s="2"/>
      <c r="AN226" s="2"/>
      <c r="AO226" s="2"/>
      <c r="AP226" s="2"/>
      <c r="AQ226" s="2" t="s">
        <v>1089</v>
      </c>
      <c r="AR226" s="2"/>
      <c r="AS226" s="2"/>
      <c r="AT226" s="2"/>
      <c r="AU226" s="2"/>
      <c r="AV226" s="2"/>
      <c r="AW226" s="2"/>
      <c r="AX226" s="1" t="s">
        <v>121</v>
      </c>
      <c r="AY226" s="1" t="s">
        <v>121</v>
      </c>
      <c r="BA226" s="68"/>
      <c r="BB226" s="68"/>
      <c r="BC226" s="68"/>
      <c r="BD226" s="68"/>
      <c r="BE226" s="68"/>
      <c r="BF226" s="68"/>
      <c r="BG226" s="68"/>
      <c r="BH226" s="68"/>
      <c r="BI226" s="68"/>
      <c r="BJ226" s="68"/>
      <c r="BK226" s="68"/>
      <c r="BL226" s="68"/>
      <c r="BM226" s="68"/>
      <c r="BN226" s="68"/>
      <c r="BO226" s="68"/>
      <c r="BP226" s="68"/>
      <c r="BQ226" s="68"/>
      <c r="BR226" s="68"/>
      <c r="BS226" s="68"/>
      <c r="BT226" s="68"/>
      <c r="BU226" s="68"/>
      <c r="BV226" s="68"/>
      <c r="BW226" s="68"/>
      <c r="BX226" s="68"/>
      <c r="BY226" s="68"/>
      <c r="BZ226" s="68"/>
      <c r="CA226" s="68"/>
      <c r="CB226" s="68"/>
      <c r="CC226" s="68"/>
      <c r="CD226" s="68"/>
      <c r="CE226" s="68"/>
      <c r="CF226" s="68"/>
      <c r="CG226" s="68"/>
      <c r="CH226" s="68"/>
      <c r="CI226" s="68"/>
      <c r="CJ226" s="68"/>
      <c r="CK226" s="68"/>
      <c r="CL226" s="68"/>
      <c r="CM226" s="68"/>
      <c r="CN226" s="68"/>
      <c r="CO226" s="68"/>
      <c r="CP226" s="68"/>
      <c r="CQ226" s="68"/>
      <c r="CR226" s="68"/>
      <c r="CS226" s="68"/>
      <c r="CT226" s="68"/>
      <c r="CU226" s="68"/>
      <c r="CV226" s="68"/>
      <c r="CW226" s="68"/>
      <c r="CX226" s="68"/>
      <c r="CY226" s="68"/>
      <c r="CZ226" s="68"/>
      <c r="DA226" s="68"/>
      <c r="DB226" s="68"/>
      <c r="DC226" s="68"/>
      <c r="DD226" s="68"/>
      <c r="DE226" s="68"/>
      <c r="DF226" s="68"/>
      <c r="DG226" s="68"/>
      <c r="DH226" s="68"/>
      <c r="DI226" s="68"/>
      <c r="DJ226" s="68"/>
      <c r="DK226" s="68"/>
      <c r="DL226" s="68"/>
      <c r="DM226" s="68"/>
      <c r="DN226" s="68"/>
      <c r="DO226" s="68"/>
      <c r="DP226" s="68"/>
      <c r="DQ226" s="68"/>
      <c r="DR226" s="68"/>
      <c r="DS226" s="68"/>
      <c r="DT226" s="68"/>
      <c r="DU226" s="68"/>
      <c r="DV226" s="68"/>
      <c r="DW226" s="68"/>
      <c r="DX226" s="68"/>
      <c r="DY226" s="68"/>
      <c r="DZ226" s="68"/>
      <c r="EA226" s="68"/>
      <c r="EB226" s="68"/>
      <c r="EC226" s="68"/>
      <c r="ED226" s="68"/>
      <c r="EE226" s="68"/>
      <c r="EF226" s="68"/>
      <c r="EG226" s="68"/>
      <c r="EH226" s="68"/>
      <c r="EI226" s="68"/>
      <c r="EJ226" s="68"/>
      <c r="EK226" s="68"/>
      <c r="EL226" s="68"/>
      <c r="EM226" s="68"/>
      <c r="EN226" s="68"/>
      <c r="EO226" s="68"/>
      <c r="EP226" s="68"/>
      <c r="EQ226" s="68"/>
      <c r="ER226" s="68"/>
      <c r="ES226" s="68"/>
      <c r="ET226" s="68"/>
      <c r="EU226" s="68"/>
      <c r="EV226" s="68"/>
      <c r="EW226" s="68"/>
      <c r="EX226" s="68"/>
      <c r="EY226" s="68"/>
      <c r="EZ226" s="68"/>
      <c r="FA226" s="68"/>
      <c r="FB226" s="68"/>
      <c r="FC226" s="68"/>
      <c r="FD226" s="68"/>
      <c r="FE226" s="68"/>
      <c r="FF226" s="68"/>
      <c r="FG226" s="68"/>
      <c r="FH226" s="68"/>
      <c r="FI226" s="68"/>
      <c r="FJ226" s="68"/>
      <c r="FK226" s="68"/>
      <c r="FL226" s="68"/>
      <c r="FM226" s="68"/>
      <c r="FN226" s="68"/>
      <c r="FO226" s="68"/>
      <c r="FP226" s="68"/>
      <c r="FQ226" s="68"/>
      <c r="FR226" s="68"/>
      <c r="FS226" s="68"/>
      <c r="FT226" s="68"/>
      <c r="FU226" s="68"/>
      <c r="FV226" s="68"/>
      <c r="FW226" s="68"/>
      <c r="FX226" s="68"/>
      <c r="FY226" s="68"/>
      <c r="FZ226" s="68"/>
      <c r="GA226" s="68"/>
      <c r="GB226" s="68"/>
      <c r="GC226" s="68"/>
      <c r="GD226" s="68"/>
      <c r="GE226" s="68"/>
      <c r="GF226" s="68"/>
      <c r="GG226" s="68"/>
      <c r="GH226" s="68"/>
      <c r="GI226" s="68"/>
      <c r="GJ226" s="68"/>
      <c r="GK226" s="68"/>
      <c r="GL226" s="68"/>
      <c r="GM226" s="68"/>
      <c r="GN226" s="68"/>
      <c r="GO226" s="68"/>
      <c r="GP226" s="68"/>
      <c r="GQ226" s="68"/>
      <c r="GR226" s="68"/>
      <c r="GS226" s="68"/>
      <c r="GT226" s="68"/>
      <c r="GU226" s="68"/>
      <c r="GV226" s="68"/>
      <c r="GW226" s="68"/>
      <c r="GX226" s="68"/>
      <c r="GY226" s="68"/>
      <c r="GZ226" s="68"/>
      <c r="HA226" s="68"/>
      <c r="HB226" s="68"/>
      <c r="HC226" s="68"/>
      <c r="HD226" s="68"/>
      <c r="HE226" s="68"/>
      <c r="HF226" s="68"/>
      <c r="HG226" s="68"/>
      <c r="HH226" s="68"/>
      <c r="HI226" s="68"/>
      <c r="HJ226" s="68"/>
      <c r="HK226" s="68"/>
      <c r="HL226" s="68"/>
      <c r="HM226" s="68"/>
      <c r="HN226" s="68"/>
      <c r="HO226" s="68"/>
      <c r="HP226" s="68"/>
      <c r="HQ226" s="68"/>
      <c r="HR226" s="68"/>
      <c r="HS226" s="68"/>
      <c r="HT226" s="68"/>
      <c r="HU226" s="68"/>
      <c r="HV226" s="68"/>
      <c r="HW226" s="68"/>
      <c r="HX226" s="68"/>
      <c r="HY226" s="68"/>
      <c r="HZ226" s="68"/>
      <c r="IA226" s="68"/>
      <c r="IB226" s="68"/>
      <c r="IC226" s="68"/>
      <c r="ID226" s="68"/>
      <c r="IE226" s="68"/>
      <c r="IF226" s="68"/>
      <c r="IG226" s="68"/>
      <c r="IH226" s="68"/>
      <c r="II226" s="68"/>
      <c r="IJ226" s="68"/>
      <c r="IK226" s="68"/>
      <c r="IL226" s="68"/>
      <c r="IM226" s="68"/>
      <c r="IN226" s="68"/>
      <c r="IO226" s="68"/>
      <c r="IP226" s="68"/>
      <c r="IQ226" s="68"/>
      <c r="IR226" s="68"/>
      <c r="IS226" s="68"/>
      <c r="IT226" s="68"/>
      <c r="IU226" s="68"/>
    </row>
    <row r="227" spans="1:256" s="4" customFormat="1" ht="12.95" customHeight="1" x14ac:dyDescent="0.25">
      <c r="A227" s="20" t="s">
        <v>311</v>
      </c>
      <c r="B227" s="26"/>
      <c r="C227" s="26">
        <v>110000764</v>
      </c>
      <c r="D227" s="31" t="s">
        <v>907</v>
      </c>
      <c r="E227" s="20" t="s">
        <v>1152</v>
      </c>
      <c r="F227" s="31"/>
      <c r="G227" s="31" t="s">
        <v>164</v>
      </c>
      <c r="H227" s="31" t="s">
        <v>908</v>
      </c>
      <c r="I227" s="31" t="s">
        <v>909</v>
      </c>
      <c r="J227" s="31" t="s">
        <v>117</v>
      </c>
      <c r="K227" s="20"/>
      <c r="L227" s="31" t="s">
        <v>218</v>
      </c>
      <c r="M227" s="20" t="s">
        <v>82</v>
      </c>
      <c r="N227" s="20" t="s">
        <v>122</v>
      </c>
      <c r="O227" s="31" t="s">
        <v>123</v>
      </c>
      <c r="P227" s="20" t="s">
        <v>118</v>
      </c>
      <c r="Q227" s="31" t="s">
        <v>112</v>
      </c>
      <c r="R227" s="20" t="s">
        <v>910</v>
      </c>
      <c r="S227" s="31" t="s">
        <v>911</v>
      </c>
      <c r="T227" s="31" t="s">
        <v>124</v>
      </c>
      <c r="U227" s="20" t="s">
        <v>316</v>
      </c>
      <c r="V227" s="31" t="s">
        <v>125</v>
      </c>
      <c r="W227" s="20"/>
      <c r="X227" s="20"/>
      <c r="Y227" s="20"/>
      <c r="Z227" s="32">
        <v>30</v>
      </c>
      <c r="AA227" s="31">
        <v>60</v>
      </c>
      <c r="AB227" s="31">
        <v>10</v>
      </c>
      <c r="AC227" s="33" t="s">
        <v>126</v>
      </c>
      <c r="AD227" s="31" t="s">
        <v>113</v>
      </c>
      <c r="AE227" s="33">
        <v>1</v>
      </c>
      <c r="AF227" s="8">
        <v>6506826.1299999999</v>
      </c>
      <c r="AG227" s="10">
        <f t="shared" ref="AG227" si="150">AF227*AE227</f>
        <v>6506826.1299999999</v>
      </c>
      <c r="AH227" s="10">
        <f t="shared" ref="AH227" si="151">AG227*1.12</f>
        <v>7287645.2656000005</v>
      </c>
      <c r="AI227" s="25"/>
      <c r="AJ227" s="10"/>
      <c r="AK227" s="8"/>
      <c r="AL227" s="20" t="s">
        <v>114</v>
      </c>
      <c r="AM227" s="31"/>
      <c r="AN227" s="31"/>
      <c r="AO227" s="31"/>
      <c r="AP227" s="31"/>
      <c r="AQ227" s="31" t="s">
        <v>912</v>
      </c>
      <c r="AR227" s="31"/>
      <c r="AS227" s="31"/>
      <c r="AT227" s="31"/>
      <c r="AU227" s="31"/>
      <c r="AV227" s="31"/>
      <c r="AW227" s="31"/>
      <c r="AX227" s="20"/>
      <c r="AY227" s="20"/>
      <c r="AZ227" s="20"/>
      <c r="BA227" s="67"/>
      <c r="BB227" s="67"/>
      <c r="BC227" s="67"/>
      <c r="BD227" s="67"/>
      <c r="BE227" s="67"/>
      <c r="BF227" s="67"/>
      <c r="BG227" s="67"/>
      <c r="BH227" s="67"/>
      <c r="BI227" s="67"/>
      <c r="BJ227" s="67"/>
      <c r="BK227" s="67"/>
      <c r="BL227" s="67"/>
      <c r="BM227" s="67"/>
      <c r="BN227" s="67"/>
      <c r="BO227" s="67"/>
      <c r="BP227" s="67"/>
      <c r="BQ227" s="67"/>
      <c r="BR227" s="67"/>
      <c r="BS227" s="67"/>
      <c r="BT227" s="67"/>
      <c r="BU227" s="67"/>
      <c r="BV227" s="67"/>
      <c r="BW227" s="67"/>
      <c r="BX227" s="67"/>
      <c r="BY227" s="67"/>
      <c r="BZ227" s="67"/>
      <c r="CA227" s="67"/>
      <c r="CB227" s="67"/>
      <c r="CC227" s="67"/>
      <c r="CD227" s="6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c r="FO227" s="67"/>
      <c r="FP227" s="67"/>
      <c r="FQ227" s="67"/>
      <c r="FR227" s="67"/>
      <c r="FS227" s="67"/>
      <c r="FT227" s="67"/>
      <c r="FU227" s="67"/>
      <c r="FV227" s="67"/>
      <c r="FW227" s="67"/>
      <c r="FX227" s="67"/>
      <c r="FY227" s="67"/>
      <c r="FZ227" s="67"/>
      <c r="GA227" s="67"/>
      <c r="GB227" s="67"/>
      <c r="GC227" s="67"/>
      <c r="GD227" s="67"/>
      <c r="GE227" s="67"/>
      <c r="GF227" s="67"/>
      <c r="GG227" s="67"/>
      <c r="GH227" s="67"/>
      <c r="GI227" s="67"/>
      <c r="GJ227" s="67"/>
      <c r="GK227" s="67"/>
      <c r="GL227" s="67"/>
      <c r="GM227" s="67"/>
      <c r="GN227" s="67"/>
      <c r="GO227" s="67"/>
      <c r="GP227" s="67"/>
      <c r="GQ227" s="67"/>
      <c r="GR227" s="67"/>
      <c r="GS227" s="67"/>
      <c r="GT227" s="67"/>
      <c r="GU227" s="67"/>
      <c r="GV227" s="67"/>
      <c r="GW227" s="67"/>
      <c r="GX227" s="67"/>
      <c r="GY227" s="67"/>
      <c r="GZ227" s="67"/>
      <c r="HA227" s="67"/>
      <c r="HB227" s="67"/>
      <c r="HC227" s="67"/>
      <c r="HD227" s="67"/>
      <c r="HE227" s="67"/>
      <c r="HF227" s="67"/>
      <c r="HG227" s="67"/>
      <c r="HH227" s="67"/>
      <c r="HI227" s="67"/>
      <c r="HJ227" s="67"/>
      <c r="HK227" s="67"/>
      <c r="HL227" s="67"/>
      <c r="HM227" s="67"/>
      <c r="HN227" s="67"/>
      <c r="HO227" s="67"/>
      <c r="HP227" s="67"/>
      <c r="HQ227" s="67"/>
      <c r="HR227" s="67"/>
      <c r="HS227" s="67"/>
      <c r="HT227" s="67"/>
      <c r="HU227" s="67"/>
      <c r="HV227" s="67"/>
      <c r="HW227" s="67"/>
      <c r="HX227" s="67"/>
      <c r="HY227" s="67"/>
      <c r="HZ227" s="67"/>
      <c r="IA227" s="67"/>
      <c r="IB227" s="67"/>
      <c r="IC227" s="67"/>
      <c r="ID227" s="67"/>
      <c r="IE227" s="67"/>
      <c r="IF227" s="67"/>
      <c r="IG227" s="67"/>
      <c r="IH227" s="67"/>
      <c r="II227" s="67"/>
      <c r="IJ227" s="67"/>
      <c r="IK227" s="67"/>
      <c r="IL227" s="67"/>
      <c r="IM227" s="67"/>
      <c r="IN227" s="67"/>
      <c r="IO227" s="67"/>
      <c r="IP227" s="67"/>
      <c r="IQ227" s="67"/>
      <c r="IR227" s="67"/>
      <c r="IS227" s="67"/>
      <c r="IT227" s="67"/>
      <c r="IU227" s="67"/>
      <c r="IV227" s="67"/>
    </row>
    <row r="228" spans="1:256" s="4" customFormat="1" ht="12.95" customHeight="1" x14ac:dyDescent="0.25">
      <c r="A228" s="20"/>
      <c r="B228" s="26"/>
      <c r="C228" s="26"/>
      <c r="D228" s="45"/>
      <c r="E228" s="20"/>
      <c r="F228" s="31"/>
      <c r="G228" s="31"/>
      <c r="H228" s="31"/>
      <c r="I228" s="31"/>
      <c r="J228" s="31"/>
      <c r="K228" s="20"/>
      <c r="L228" s="31"/>
      <c r="M228" s="20"/>
      <c r="N228" s="20"/>
      <c r="O228" s="31"/>
      <c r="P228" s="20"/>
      <c r="Q228" s="31"/>
      <c r="R228" s="20"/>
      <c r="S228" s="31"/>
      <c r="T228" s="31"/>
      <c r="U228" s="20"/>
      <c r="V228" s="31"/>
      <c r="W228" s="20"/>
      <c r="X228" s="20"/>
      <c r="Y228" s="20"/>
      <c r="Z228" s="32"/>
      <c r="AA228" s="31"/>
      <c r="AB228" s="31"/>
      <c r="AC228" s="33"/>
      <c r="AD228" s="31"/>
      <c r="AE228" s="33"/>
      <c r="AF228" s="8"/>
      <c r="AG228" s="8"/>
      <c r="AH228" s="8"/>
      <c r="AI228" s="33"/>
      <c r="AJ228" s="8"/>
      <c r="AK228" s="8"/>
      <c r="AL228" s="20"/>
      <c r="AM228" s="31"/>
      <c r="AN228" s="31"/>
      <c r="AO228" s="31"/>
      <c r="AP228" s="31"/>
      <c r="AQ228" s="31"/>
      <c r="AR228" s="31"/>
      <c r="AS228" s="31"/>
      <c r="AT228" s="31"/>
      <c r="AU228" s="31"/>
      <c r="AV228" s="31"/>
      <c r="AW228" s="31"/>
      <c r="AX228" s="20"/>
      <c r="AY228" s="20"/>
      <c r="AZ228" s="20"/>
      <c r="BA228" s="67"/>
      <c r="BB228" s="67"/>
      <c r="BC228" s="67"/>
      <c r="BD228" s="67"/>
      <c r="BE228" s="67"/>
      <c r="BF228" s="67"/>
      <c r="BG228" s="67"/>
      <c r="BH228" s="67"/>
      <c r="BI228" s="67"/>
      <c r="BJ228" s="67"/>
      <c r="BK228" s="67"/>
      <c r="BL228" s="67"/>
      <c r="BM228" s="67"/>
      <c r="BN228" s="67"/>
      <c r="BO228" s="67"/>
      <c r="BP228" s="67"/>
      <c r="BQ228" s="67"/>
      <c r="BR228" s="67"/>
      <c r="BS228" s="67"/>
      <c r="BT228" s="67"/>
      <c r="BU228" s="67"/>
      <c r="BV228" s="67"/>
      <c r="BW228" s="67"/>
      <c r="BX228" s="67"/>
      <c r="BY228" s="67"/>
      <c r="BZ228" s="67"/>
      <c r="CA228" s="67"/>
      <c r="CB228" s="67"/>
      <c r="CC228" s="67"/>
      <c r="CD228" s="6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c r="FO228" s="67"/>
      <c r="FP228" s="67"/>
      <c r="FQ228" s="67"/>
      <c r="FR228" s="67"/>
      <c r="FS228" s="67"/>
      <c r="FT228" s="67"/>
      <c r="FU228" s="67"/>
      <c r="FV228" s="67"/>
      <c r="FW228" s="67"/>
      <c r="FX228" s="67"/>
      <c r="FY228" s="67"/>
      <c r="FZ228" s="67"/>
      <c r="GA228" s="67"/>
      <c r="GB228" s="67"/>
      <c r="GC228" s="67"/>
      <c r="GD228" s="67"/>
      <c r="GE228" s="67"/>
      <c r="GF228" s="67"/>
      <c r="GG228" s="67"/>
      <c r="GH228" s="67"/>
      <c r="GI228" s="67"/>
      <c r="GJ228" s="67"/>
      <c r="GK228" s="67"/>
      <c r="GL228" s="67"/>
      <c r="GM228" s="67"/>
      <c r="GN228" s="67"/>
      <c r="GO228" s="67"/>
      <c r="GP228" s="67"/>
      <c r="GQ228" s="67"/>
      <c r="GR228" s="67"/>
      <c r="GS228" s="67"/>
      <c r="GT228" s="67"/>
      <c r="GU228" s="67"/>
      <c r="GV228" s="67"/>
      <c r="GW228" s="67"/>
      <c r="GX228" s="67"/>
      <c r="GY228" s="67"/>
      <c r="GZ228" s="67"/>
      <c r="HA228" s="67"/>
      <c r="HB228" s="67"/>
      <c r="HC228" s="67"/>
      <c r="HD228" s="67"/>
      <c r="HE228" s="67"/>
      <c r="HF228" s="67"/>
      <c r="HG228" s="67"/>
      <c r="HH228" s="67"/>
      <c r="HI228" s="67"/>
      <c r="HJ228" s="67"/>
      <c r="HK228" s="67"/>
      <c r="HL228" s="67"/>
      <c r="HM228" s="67"/>
      <c r="HN228" s="67"/>
      <c r="HO228" s="67"/>
      <c r="HP228" s="67"/>
      <c r="HQ228" s="67"/>
      <c r="HR228" s="67"/>
      <c r="HS228" s="67"/>
      <c r="HT228" s="67"/>
      <c r="HU228" s="67"/>
      <c r="HV228" s="67"/>
      <c r="HW228" s="67"/>
      <c r="HX228" s="67"/>
      <c r="HY228" s="67"/>
      <c r="HZ228" s="67"/>
      <c r="IA228" s="67"/>
      <c r="IB228" s="67"/>
      <c r="IC228" s="67"/>
      <c r="ID228" s="67"/>
      <c r="IE228" s="67"/>
      <c r="IF228" s="67"/>
      <c r="IG228" s="67"/>
      <c r="IH228" s="67"/>
      <c r="II228" s="67"/>
      <c r="IJ228" s="67"/>
      <c r="IK228" s="67"/>
      <c r="IL228" s="67"/>
      <c r="IM228" s="67"/>
      <c r="IN228" s="67"/>
      <c r="IO228" s="67"/>
      <c r="IP228" s="67"/>
      <c r="IQ228" s="67"/>
      <c r="IR228" s="67"/>
      <c r="IS228" s="67"/>
      <c r="IT228" s="67"/>
      <c r="IU228" s="67"/>
      <c r="IV228" s="67"/>
    </row>
    <row r="229" spans="1:256" s="4" customFormat="1" ht="12.95" customHeight="1" x14ac:dyDescent="0.25">
      <c r="A229" s="20"/>
      <c r="B229" s="26"/>
      <c r="C229" s="26"/>
      <c r="D229" s="45"/>
      <c r="E229" s="20"/>
      <c r="F229" s="31"/>
      <c r="G229" s="31"/>
      <c r="H229" s="31"/>
      <c r="I229" s="31"/>
      <c r="J229" s="31"/>
      <c r="K229" s="20"/>
      <c r="L229" s="31"/>
      <c r="M229" s="20"/>
      <c r="N229" s="20"/>
      <c r="O229" s="31"/>
      <c r="P229" s="20"/>
      <c r="Q229" s="31"/>
      <c r="R229" s="20"/>
      <c r="S229" s="31"/>
      <c r="T229" s="31"/>
      <c r="U229" s="20"/>
      <c r="V229" s="31"/>
      <c r="W229" s="20"/>
      <c r="X229" s="20"/>
      <c r="Y229" s="20"/>
      <c r="Z229" s="32"/>
      <c r="AA229" s="31"/>
      <c r="AB229" s="31"/>
      <c r="AC229" s="33"/>
      <c r="AD229" s="31"/>
      <c r="AE229" s="33"/>
      <c r="AF229" s="8"/>
      <c r="AG229" s="8"/>
      <c r="AH229" s="8"/>
      <c r="AI229" s="33"/>
      <c r="AJ229" s="8"/>
      <c r="AK229" s="8"/>
      <c r="AL229" s="20"/>
      <c r="AM229" s="31"/>
      <c r="AN229" s="31"/>
      <c r="AO229" s="31"/>
      <c r="AP229" s="31"/>
      <c r="AQ229" s="31"/>
      <c r="AR229" s="31"/>
      <c r="AS229" s="31"/>
      <c r="AT229" s="31"/>
      <c r="AU229" s="31"/>
      <c r="AV229" s="31"/>
      <c r="AW229" s="31"/>
      <c r="AX229" s="20"/>
      <c r="AY229" s="20"/>
      <c r="AZ229" s="20"/>
      <c r="BA229" s="67"/>
      <c r="BB229" s="67"/>
      <c r="BC229" s="67"/>
      <c r="BD229" s="67"/>
      <c r="BE229" s="67"/>
      <c r="BF229" s="67"/>
      <c r="BG229" s="67"/>
      <c r="BH229" s="67"/>
      <c r="BI229" s="67"/>
      <c r="BJ229" s="67"/>
      <c r="BK229" s="67"/>
      <c r="BL229" s="67"/>
      <c r="BM229" s="67"/>
      <c r="BN229" s="67"/>
      <c r="BO229" s="67"/>
      <c r="BP229" s="67"/>
      <c r="BQ229" s="67"/>
      <c r="BR229" s="67"/>
      <c r="BS229" s="67"/>
      <c r="BT229" s="67"/>
      <c r="BU229" s="67"/>
      <c r="BV229" s="67"/>
      <c r="BW229" s="67"/>
      <c r="BX229" s="67"/>
      <c r="BY229" s="67"/>
      <c r="BZ229" s="67"/>
      <c r="CA229" s="67"/>
      <c r="CB229" s="67"/>
      <c r="CC229" s="67"/>
      <c r="CD229" s="6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c r="FO229" s="67"/>
      <c r="FP229" s="67"/>
      <c r="FQ229" s="67"/>
      <c r="FR229" s="67"/>
      <c r="FS229" s="67"/>
      <c r="FT229" s="67"/>
      <c r="FU229" s="67"/>
      <c r="FV229" s="67"/>
      <c r="FW229" s="67"/>
      <c r="FX229" s="67"/>
      <c r="FY229" s="67"/>
      <c r="FZ229" s="67"/>
      <c r="GA229" s="67"/>
      <c r="GB229" s="67"/>
      <c r="GC229" s="67"/>
      <c r="GD229" s="67"/>
      <c r="GE229" s="67"/>
      <c r="GF229" s="67"/>
      <c r="GG229" s="67"/>
      <c r="GH229" s="67"/>
      <c r="GI229" s="67"/>
      <c r="GJ229" s="67"/>
      <c r="GK229" s="67"/>
      <c r="GL229" s="67"/>
      <c r="GM229" s="67"/>
      <c r="GN229" s="67"/>
      <c r="GO229" s="67"/>
      <c r="GP229" s="67"/>
      <c r="GQ229" s="67"/>
      <c r="GR229" s="67"/>
      <c r="GS229" s="67"/>
      <c r="GT229" s="67"/>
      <c r="GU229" s="67"/>
      <c r="GV229" s="67"/>
      <c r="GW229" s="67"/>
      <c r="GX229" s="67"/>
      <c r="GY229" s="67"/>
      <c r="GZ229" s="67"/>
      <c r="HA229" s="67"/>
      <c r="HB229" s="67"/>
      <c r="HC229" s="67"/>
      <c r="HD229" s="67"/>
      <c r="HE229" s="67"/>
      <c r="HF229" s="67"/>
      <c r="HG229" s="67"/>
      <c r="HH229" s="67"/>
      <c r="HI229" s="67"/>
      <c r="HJ229" s="67"/>
      <c r="HK229" s="67"/>
      <c r="HL229" s="67"/>
      <c r="HM229" s="67"/>
      <c r="HN229" s="67"/>
      <c r="HO229" s="67"/>
      <c r="HP229" s="67"/>
      <c r="HQ229" s="67"/>
      <c r="HR229" s="67"/>
      <c r="HS229" s="67"/>
      <c r="HT229" s="67"/>
      <c r="HU229" s="67"/>
      <c r="HV229" s="67"/>
      <c r="HW229" s="67"/>
      <c r="HX229" s="67"/>
      <c r="HY229" s="67"/>
      <c r="HZ229" s="67"/>
      <c r="IA229" s="67"/>
      <c r="IB229" s="67"/>
      <c r="IC229" s="67"/>
      <c r="ID229" s="67"/>
      <c r="IE229" s="67"/>
      <c r="IF229" s="67"/>
      <c r="IG229" s="67"/>
      <c r="IH229" s="67"/>
      <c r="II229" s="67"/>
      <c r="IJ229" s="67"/>
      <c r="IK229" s="67"/>
      <c r="IL229" s="67"/>
      <c r="IM229" s="67"/>
      <c r="IN229" s="67"/>
      <c r="IO229" s="67"/>
      <c r="IP229" s="67"/>
      <c r="IQ229" s="67"/>
      <c r="IR229" s="67"/>
      <c r="IS229" s="67"/>
      <c r="IT229" s="67"/>
      <c r="IU229" s="67"/>
      <c r="IV229" s="67"/>
    </row>
    <row r="230" spans="1:256" s="4" customFormat="1" ht="12.95" customHeight="1" x14ac:dyDescent="0.25">
      <c r="A230" s="20"/>
      <c r="B230" s="26"/>
      <c r="C230" s="26"/>
      <c r="D230" s="45"/>
      <c r="E230" s="20"/>
      <c r="F230" s="31"/>
      <c r="G230" s="31"/>
      <c r="H230" s="31"/>
      <c r="I230" s="31"/>
      <c r="J230" s="31"/>
      <c r="K230" s="20"/>
      <c r="L230" s="31"/>
      <c r="M230" s="20"/>
      <c r="N230" s="20"/>
      <c r="O230" s="31"/>
      <c r="P230" s="20"/>
      <c r="Q230" s="31"/>
      <c r="R230" s="20"/>
      <c r="S230" s="31"/>
      <c r="T230" s="31"/>
      <c r="U230" s="20"/>
      <c r="V230" s="31"/>
      <c r="W230" s="20"/>
      <c r="X230" s="20"/>
      <c r="Y230" s="20"/>
      <c r="Z230" s="32"/>
      <c r="AA230" s="31"/>
      <c r="AB230" s="31"/>
      <c r="AC230" s="33"/>
      <c r="AD230" s="31"/>
      <c r="AE230" s="33"/>
      <c r="AF230" s="8"/>
      <c r="AG230" s="8"/>
      <c r="AH230" s="8"/>
      <c r="AI230" s="33"/>
      <c r="AJ230" s="8"/>
      <c r="AK230" s="8"/>
      <c r="AL230" s="20"/>
      <c r="AM230" s="31"/>
      <c r="AN230" s="31"/>
      <c r="AO230" s="31"/>
      <c r="AP230" s="31"/>
      <c r="AQ230" s="31"/>
      <c r="AR230" s="31"/>
      <c r="AS230" s="31"/>
      <c r="AT230" s="31"/>
      <c r="AU230" s="31"/>
      <c r="AV230" s="31"/>
      <c r="AW230" s="31"/>
      <c r="AX230" s="20"/>
      <c r="AY230" s="20"/>
      <c r="AZ230" s="20"/>
      <c r="BA230" s="67"/>
      <c r="BB230" s="67"/>
      <c r="BC230" s="67"/>
      <c r="BD230" s="67"/>
      <c r="BE230" s="67"/>
      <c r="BF230" s="67"/>
      <c r="BG230" s="67"/>
      <c r="BH230" s="67"/>
      <c r="BI230" s="67"/>
      <c r="BJ230" s="67"/>
      <c r="BK230" s="67"/>
      <c r="BL230" s="67"/>
      <c r="BM230" s="67"/>
      <c r="BN230" s="67"/>
      <c r="BO230" s="67"/>
      <c r="BP230" s="67"/>
      <c r="BQ230" s="67"/>
      <c r="BR230" s="67"/>
      <c r="BS230" s="67"/>
      <c r="BT230" s="67"/>
      <c r="BU230" s="67"/>
      <c r="BV230" s="67"/>
      <c r="BW230" s="67"/>
      <c r="BX230" s="67"/>
      <c r="BY230" s="67"/>
      <c r="BZ230" s="67"/>
      <c r="CA230" s="67"/>
      <c r="CB230" s="67"/>
      <c r="CC230" s="67"/>
      <c r="CD230" s="6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c r="FO230" s="67"/>
      <c r="FP230" s="67"/>
      <c r="FQ230" s="67"/>
      <c r="FR230" s="67"/>
      <c r="FS230" s="67"/>
      <c r="FT230" s="67"/>
      <c r="FU230" s="67"/>
      <c r="FV230" s="67"/>
      <c r="FW230" s="67"/>
      <c r="FX230" s="67"/>
      <c r="FY230" s="67"/>
      <c r="FZ230" s="67"/>
      <c r="GA230" s="67"/>
      <c r="GB230" s="67"/>
      <c r="GC230" s="67"/>
      <c r="GD230" s="67"/>
      <c r="GE230" s="67"/>
      <c r="GF230" s="67"/>
      <c r="GG230" s="67"/>
      <c r="GH230" s="67"/>
      <c r="GI230" s="67"/>
      <c r="GJ230" s="67"/>
      <c r="GK230" s="67"/>
      <c r="GL230" s="67"/>
      <c r="GM230" s="67"/>
      <c r="GN230" s="67"/>
      <c r="GO230" s="67"/>
      <c r="GP230" s="67"/>
      <c r="GQ230" s="67"/>
      <c r="GR230" s="67"/>
      <c r="GS230" s="67"/>
      <c r="GT230" s="67"/>
      <c r="GU230" s="67"/>
      <c r="GV230" s="67"/>
      <c r="GW230" s="67"/>
      <c r="GX230" s="67"/>
      <c r="GY230" s="67"/>
      <c r="GZ230" s="67"/>
      <c r="HA230" s="67"/>
      <c r="HB230" s="67"/>
      <c r="HC230" s="67"/>
      <c r="HD230" s="67"/>
      <c r="HE230" s="67"/>
      <c r="HF230" s="67"/>
      <c r="HG230" s="67"/>
      <c r="HH230" s="67"/>
      <c r="HI230" s="67"/>
      <c r="HJ230" s="67"/>
      <c r="HK230" s="67"/>
      <c r="HL230" s="67"/>
      <c r="HM230" s="67"/>
      <c r="HN230" s="67"/>
      <c r="HO230" s="67"/>
      <c r="HP230" s="67"/>
      <c r="HQ230" s="67"/>
      <c r="HR230" s="67"/>
      <c r="HS230" s="67"/>
      <c r="HT230" s="67"/>
      <c r="HU230" s="67"/>
      <c r="HV230" s="67"/>
      <c r="HW230" s="67"/>
      <c r="HX230" s="67"/>
      <c r="HY230" s="67"/>
      <c r="HZ230" s="67"/>
      <c r="IA230" s="67"/>
      <c r="IB230" s="67"/>
      <c r="IC230" s="67"/>
      <c r="ID230" s="67"/>
      <c r="IE230" s="67"/>
      <c r="IF230" s="67"/>
      <c r="IG230" s="67"/>
      <c r="IH230" s="67"/>
      <c r="II230" s="67"/>
      <c r="IJ230" s="67"/>
      <c r="IK230" s="67"/>
      <c r="IL230" s="67"/>
      <c r="IM230" s="67"/>
      <c r="IN230" s="67"/>
      <c r="IO230" s="67"/>
      <c r="IP230" s="67"/>
      <c r="IQ230" s="67"/>
      <c r="IR230" s="67"/>
      <c r="IS230" s="67"/>
      <c r="IT230" s="67"/>
      <c r="IU230" s="67"/>
      <c r="IV230" s="67"/>
    </row>
    <row r="231" spans="1:256" s="4" customFormat="1" ht="12.95" customHeight="1" x14ac:dyDescent="0.25">
      <c r="A231" s="20"/>
      <c r="B231" s="26"/>
      <c r="C231" s="26"/>
      <c r="D231" s="45"/>
      <c r="E231" s="20"/>
      <c r="F231" s="31"/>
      <c r="G231" s="31"/>
      <c r="H231" s="31"/>
      <c r="I231" s="31"/>
      <c r="J231" s="31"/>
      <c r="K231" s="20"/>
      <c r="L231" s="31"/>
      <c r="M231" s="20"/>
      <c r="N231" s="20"/>
      <c r="O231" s="31"/>
      <c r="P231" s="20"/>
      <c r="Q231" s="31"/>
      <c r="R231" s="20"/>
      <c r="S231" s="31"/>
      <c r="T231" s="31"/>
      <c r="U231" s="20"/>
      <c r="V231" s="31"/>
      <c r="W231" s="20"/>
      <c r="X231" s="20"/>
      <c r="Y231" s="20"/>
      <c r="Z231" s="32"/>
      <c r="AA231" s="31"/>
      <c r="AB231" s="31"/>
      <c r="AC231" s="33"/>
      <c r="AD231" s="31"/>
      <c r="AE231" s="33"/>
      <c r="AF231" s="8"/>
      <c r="AG231" s="8"/>
      <c r="AH231" s="8"/>
      <c r="AI231" s="33"/>
      <c r="AJ231" s="8"/>
      <c r="AK231" s="8"/>
      <c r="AL231" s="20"/>
      <c r="AM231" s="31"/>
      <c r="AN231" s="31"/>
      <c r="AO231" s="31"/>
      <c r="AP231" s="31"/>
      <c r="AQ231" s="31"/>
      <c r="AR231" s="31"/>
      <c r="AS231" s="31"/>
      <c r="AT231" s="31"/>
      <c r="AU231" s="31"/>
      <c r="AV231" s="31"/>
      <c r="AW231" s="31"/>
      <c r="AX231" s="20"/>
      <c r="AY231" s="20"/>
      <c r="AZ231" s="20"/>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c r="FO231" s="67"/>
      <c r="FP231" s="67"/>
      <c r="FQ231" s="67"/>
      <c r="FR231" s="67"/>
      <c r="FS231" s="67"/>
      <c r="FT231" s="67"/>
      <c r="FU231" s="67"/>
      <c r="FV231" s="67"/>
      <c r="FW231" s="67"/>
      <c r="FX231" s="67"/>
      <c r="FY231" s="67"/>
      <c r="FZ231" s="67"/>
      <c r="GA231" s="67"/>
      <c r="GB231" s="67"/>
      <c r="GC231" s="67"/>
      <c r="GD231" s="67"/>
      <c r="GE231" s="67"/>
      <c r="GF231" s="67"/>
      <c r="GG231" s="67"/>
      <c r="GH231" s="67"/>
      <c r="GI231" s="67"/>
      <c r="GJ231" s="67"/>
      <c r="GK231" s="67"/>
      <c r="GL231" s="67"/>
      <c r="GM231" s="67"/>
      <c r="GN231" s="67"/>
      <c r="GO231" s="67"/>
      <c r="GP231" s="67"/>
      <c r="GQ231" s="67"/>
      <c r="GR231" s="67"/>
      <c r="GS231" s="67"/>
      <c r="GT231" s="67"/>
      <c r="GU231" s="67"/>
      <c r="GV231" s="67"/>
      <c r="GW231" s="67"/>
      <c r="GX231" s="67"/>
      <c r="GY231" s="67"/>
      <c r="GZ231" s="67"/>
      <c r="HA231" s="67"/>
      <c r="HB231" s="67"/>
      <c r="HC231" s="67"/>
      <c r="HD231" s="67"/>
      <c r="HE231" s="67"/>
      <c r="HF231" s="67"/>
      <c r="HG231" s="67"/>
      <c r="HH231" s="67"/>
      <c r="HI231" s="67"/>
      <c r="HJ231" s="67"/>
      <c r="HK231" s="67"/>
      <c r="HL231" s="67"/>
      <c r="HM231" s="67"/>
      <c r="HN231" s="67"/>
      <c r="HO231" s="67"/>
      <c r="HP231" s="67"/>
      <c r="HQ231" s="67"/>
      <c r="HR231" s="67"/>
      <c r="HS231" s="67"/>
      <c r="HT231" s="67"/>
      <c r="HU231" s="67"/>
      <c r="HV231" s="67"/>
      <c r="HW231" s="67"/>
      <c r="HX231" s="67"/>
      <c r="HY231" s="67"/>
      <c r="HZ231" s="67"/>
      <c r="IA231" s="67"/>
      <c r="IB231" s="67"/>
      <c r="IC231" s="67"/>
      <c r="ID231" s="67"/>
      <c r="IE231" s="67"/>
      <c r="IF231" s="67"/>
      <c r="IG231" s="67"/>
      <c r="IH231" s="67"/>
      <c r="II231" s="67"/>
      <c r="IJ231" s="67"/>
      <c r="IK231" s="67"/>
      <c r="IL231" s="67"/>
      <c r="IM231" s="67"/>
      <c r="IN231" s="67"/>
      <c r="IO231" s="67"/>
      <c r="IP231" s="67"/>
      <c r="IQ231" s="67"/>
      <c r="IR231" s="67"/>
      <c r="IS231" s="67"/>
      <c r="IT231" s="67"/>
      <c r="IU231" s="67"/>
      <c r="IV231" s="67"/>
    </row>
    <row r="232" spans="1:256" s="4" customFormat="1" ht="12.95" customHeight="1" x14ac:dyDescent="0.25">
      <c r="A232" s="1"/>
      <c r="B232" s="3"/>
      <c r="C232" s="3"/>
      <c r="D232" s="2"/>
      <c r="E232" s="3"/>
      <c r="F232" s="2"/>
      <c r="G232" s="2"/>
      <c r="H232" s="2"/>
      <c r="I232" s="2"/>
      <c r="J232" s="2"/>
      <c r="K232" s="1"/>
      <c r="L232" s="2"/>
      <c r="M232" s="1"/>
      <c r="N232" s="1"/>
      <c r="O232" s="2"/>
      <c r="P232" s="1"/>
      <c r="Q232" s="2"/>
      <c r="R232" s="1"/>
      <c r="S232" s="2"/>
      <c r="T232" s="2"/>
      <c r="U232" s="1"/>
      <c r="V232" s="2"/>
      <c r="W232" s="1"/>
      <c r="X232" s="1"/>
      <c r="Y232" s="1"/>
      <c r="Z232" s="27"/>
      <c r="AA232" s="2"/>
      <c r="AB232" s="2"/>
      <c r="AC232" s="25"/>
      <c r="AD232" s="2"/>
      <c r="AE232" s="25"/>
      <c r="AF232" s="10"/>
      <c r="AG232" s="10"/>
      <c r="AH232" s="10"/>
      <c r="AI232" s="25"/>
      <c r="AJ232" s="10"/>
      <c r="AK232" s="10"/>
      <c r="AL232" s="1"/>
      <c r="AM232" s="2"/>
      <c r="AN232" s="2"/>
      <c r="AO232" s="2"/>
      <c r="AP232" s="2"/>
      <c r="AQ232" s="2"/>
      <c r="AR232" s="2"/>
      <c r="AS232" s="2"/>
      <c r="AT232" s="2"/>
      <c r="AU232" s="2"/>
      <c r="AV232" s="2"/>
      <c r="AW232" s="2"/>
      <c r="AX232" s="1"/>
      <c r="AY232" s="1"/>
      <c r="BA232" s="68"/>
      <c r="BB232" s="68"/>
      <c r="BC232" s="68"/>
      <c r="BD232" s="68"/>
      <c r="BE232" s="68"/>
      <c r="BF232" s="68"/>
      <c r="BG232" s="68"/>
      <c r="BH232" s="68"/>
      <c r="BI232" s="68"/>
      <c r="BJ232" s="68"/>
      <c r="BK232" s="68"/>
      <c r="BL232" s="68"/>
      <c r="BM232" s="68"/>
      <c r="BN232" s="68"/>
      <c r="BO232" s="68"/>
      <c r="BP232" s="68"/>
      <c r="BQ232" s="68"/>
      <c r="BR232" s="68"/>
      <c r="BS232" s="68"/>
      <c r="BT232" s="68"/>
      <c r="BU232" s="68"/>
      <c r="BV232" s="68"/>
      <c r="BW232" s="68"/>
      <c r="BX232" s="68"/>
      <c r="BY232" s="68"/>
      <c r="BZ232" s="68"/>
      <c r="CA232" s="68"/>
      <c r="CB232" s="68"/>
      <c r="CC232" s="68"/>
      <c r="CD232" s="68"/>
      <c r="CE232" s="68"/>
      <c r="CF232" s="68"/>
      <c r="CG232" s="68"/>
      <c r="CH232" s="68"/>
      <c r="CI232" s="68"/>
      <c r="CJ232" s="68"/>
      <c r="CK232" s="68"/>
      <c r="CL232" s="68"/>
      <c r="CM232" s="68"/>
      <c r="CN232" s="68"/>
      <c r="CO232" s="68"/>
      <c r="CP232" s="68"/>
      <c r="CQ232" s="68"/>
      <c r="CR232" s="68"/>
      <c r="CS232" s="68"/>
      <c r="CT232" s="68"/>
      <c r="CU232" s="68"/>
      <c r="CV232" s="68"/>
      <c r="CW232" s="68"/>
      <c r="CX232" s="68"/>
      <c r="CY232" s="68"/>
      <c r="CZ232" s="68"/>
      <c r="DA232" s="68"/>
      <c r="DB232" s="68"/>
      <c r="DC232" s="68"/>
      <c r="DD232" s="68"/>
      <c r="DE232" s="68"/>
      <c r="DF232" s="68"/>
      <c r="DG232" s="68"/>
      <c r="DH232" s="68"/>
      <c r="DI232" s="68"/>
      <c r="DJ232" s="68"/>
      <c r="DK232" s="68"/>
      <c r="DL232" s="68"/>
      <c r="DM232" s="68"/>
      <c r="DN232" s="68"/>
      <c r="DO232" s="68"/>
      <c r="DP232" s="68"/>
      <c r="DQ232" s="68"/>
      <c r="DR232" s="68"/>
      <c r="DS232" s="68"/>
      <c r="DT232" s="68"/>
      <c r="DU232" s="68"/>
      <c r="DV232" s="68"/>
      <c r="DW232" s="68"/>
      <c r="DX232" s="68"/>
      <c r="DY232" s="68"/>
      <c r="DZ232" s="68"/>
      <c r="EA232" s="68"/>
      <c r="EB232" s="68"/>
      <c r="EC232" s="68"/>
      <c r="ED232" s="68"/>
      <c r="EE232" s="68"/>
      <c r="EF232" s="68"/>
      <c r="EG232" s="68"/>
      <c r="EH232" s="68"/>
      <c r="EI232" s="68"/>
      <c r="EJ232" s="68"/>
      <c r="EK232" s="68"/>
      <c r="EL232" s="68"/>
      <c r="EM232" s="68"/>
      <c r="EN232" s="68"/>
      <c r="EO232" s="68"/>
      <c r="EP232" s="68"/>
      <c r="EQ232" s="68"/>
      <c r="ER232" s="68"/>
      <c r="ES232" s="68"/>
      <c r="ET232" s="68"/>
      <c r="EU232" s="68"/>
      <c r="EV232" s="68"/>
      <c r="EW232" s="68"/>
      <c r="EX232" s="68"/>
      <c r="EY232" s="68"/>
      <c r="EZ232" s="68"/>
      <c r="FA232" s="68"/>
      <c r="FB232" s="68"/>
      <c r="FC232" s="68"/>
      <c r="FD232" s="68"/>
      <c r="FE232" s="68"/>
      <c r="FF232" s="68"/>
      <c r="FG232" s="68"/>
      <c r="FH232" s="68"/>
      <c r="FI232" s="68"/>
      <c r="FJ232" s="68"/>
      <c r="FK232" s="68"/>
      <c r="FL232" s="68"/>
      <c r="FM232" s="68"/>
      <c r="FN232" s="68"/>
      <c r="FO232" s="68"/>
      <c r="FP232" s="68"/>
      <c r="FQ232" s="68"/>
      <c r="FR232" s="68"/>
      <c r="FS232" s="68"/>
      <c r="FT232" s="68"/>
      <c r="FU232" s="68"/>
      <c r="FV232" s="68"/>
      <c r="FW232" s="68"/>
      <c r="FX232" s="68"/>
      <c r="FY232" s="68"/>
      <c r="FZ232" s="68"/>
      <c r="GA232" s="68"/>
      <c r="GB232" s="68"/>
      <c r="GC232" s="68"/>
      <c r="GD232" s="68"/>
      <c r="GE232" s="68"/>
      <c r="GF232" s="68"/>
      <c r="GG232" s="68"/>
      <c r="GH232" s="68"/>
      <c r="GI232" s="68"/>
      <c r="GJ232" s="68"/>
      <c r="GK232" s="68"/>
      <c r="GL232" s="68"/>
      <c r="GM232" s="68"/>
      <c r="GN232" s="68"/>
      <c r="GO232" s="68"/>
      <c r="GP232" s="68"/>
      <c r="GQ232" s="68"/>
      <c r="GR232" s="68"/>
      <c r="GS232" s="68"/>
      <c r="GT232" s="68"/>
      <c r="GU232" s="68"/>
      <c r="GV232" s="68"/>
      <c r="GW232" s="68"/>
      <c r="GX232" s="68"/>
      <c r="GY232" s="68"/>
      <c r="GZ232" s="68"/>
      <c r="HA232" s="68"/>
      <c r="HB232" s="68"/>
      <c r="HC232" s="68"/>
      <c r="HD232" s="68"/>
      <c r="HE232" s="68"/>
      <c r="HF232" s="68"/>
      <c r="HG232" s="68"/>
      <c r="HH232" s="68"/>
      <c r="HI232" s="68"/>
      <c r="HJ232" s="68"/>
      <c r="HK232" s="68"/>
      <c r="HL232" s="68"/>
      <c r="HM232" s="68"/>
      <c r="HN232" s="68"/>
      <c r="HO232" s="68"/>
      <c r="HP232" s="68"/>
      <c r="HQ232" s="68"/>
      <c r="HR232" s="68"/>
      <c r="HS232" s="68"/>
      <c r="HT232" s="68"/>
      <c r="HU232" s="68"/>
      <c r="HV232" s="68"/>
      <c r="HW232" s="68"/>
      <c r="HX232" s="68"/>
      <c r="HY232" s="68"/>
      <c r="HZ232" s="68"/>
      <c r="IA232" s="68"/>
      <c r="IB232" s="68"/>
      <c r="IC232" s="68"/>
      <c r="ID232" s="68"/>
      <c r="IE232" s="68"/>
      <c r="IF232" s="68"/>
      <c r="IG232" s="68"/>
      <c r="IH232" s="68"/>
      <c r="II232" s="68"/>
      <c r="IJ232" s="68"/>
      <c r="IK232" s="68"/>
      <c r="IL232" s="68"/>
      <c r="IM232" s="68"/>
      <c r="IN232" s="68"/>
      <c r="IO232" s="68"/>
      <c r="IP232" s="68"/>
      <c r="IQ232" s="68"/>
      <c r="IR232" s="68"/>
      <c r="IS232" s="68"/>
      <c r="IT232" s="68"/>
      <c r="IU232" s="68"/>
      <c r="IV232" s="68"/>
    </row>
    <row r="233" spans="1:256" s="4" customFormat="1" ht="12.95" customHeight="1" x14ac:dyDescent="0.25">
      <c r="A233" s="1"/>
      <c r="B233" s="3"/>
      <c r="C233" s="1"/>
      <c r="D233" s="2"/>
      <c r="E233" s="2"/>
      <c r="F233" s="2"/>
      <c r="G233" s="2"/>
      <c r="H233" s="2"/>
      <c r="I233" s="1"/>
      <c r="J233" s="2"/>
      <c r="K233" s="1"/>
      <c r="L233" s="1"/>
      <c r="M233" s="2"/>
      <c r="N233" s="1"/>
      <c r="O233" s="2"/>
      <c r="P233" s="1"/>
      <c r="Q233" s="2"/>
      <c r="R233" s="2"/>
      <c r="S233" s="1"/>
      <c r="T233" s="2"/>
      <c r="U233" s="1"/>
      <c r="V233" s="1"/>
      <c r="W233" s="1"/>
      <c r="X233" s="27"/>
      <c r="Y233" s="2"/>
      <c r="Z233" s="2"/>
      <c r="AA233" s="25"/>
      <c r="AB233" s="2"/>
      <c r="AC233" s="25"/>
      <c r="AD233" s="10"/>
      <c r="AE233" s="10"/>
      <c r="AF233" s="10"/>
      <c r="AG233" s="25"/>
      <c r="AH233" s="10"/>
      <c r="AI233" s="10"/>
      <c r="AJ233" s="1"/>
      <c r="AK233" s="2"/>
      <c r="AL233" s="2"/>
      <c r="AM233" s="2"/>
      <c r="AN233" s="2"/>
      <c r="AO233" s="2"/>
      <c r="AP233" s="2"/>
      <c r="AQ233" s="2"/>
      <c r="AR233" s="2"/>
      <c r="AS233" s="2"/>
      <c r="AT233" s="2"/>
      <c r="AU233" s="2"/>
      <c r="AV233" s="1"/>
      <c r="AW233" s="1"/>
      <c r="AX233" s="1"/>
      <c r="AY233" s="68"/>
      <c r="AZ233" s="68"/>
      <c r="BA233" s="68"/>
      <c r="BB233" s="68"/>
      <c r="BC233" s="68"/>
      <c r="BD233" s="68"/>
      <c r="BE233" s="68"/>
      <c r="BF233" s="68"/>
      <c r="BG233" s="68"/>
      <c r="BH233" s="68"/>
      <c r="BI233" s="68"/>
      <c r="BJ233" s="68"/>
      <c r="BK233" s="68"/>
      <c r="BL233" s="68"/>
      <c r="BM233" s="68"/>
      <c r="BN233" s="68"/>
      <c r="BO233" s="68"/>
      <c r="BP233" s="68"/>
      <c r="BQ233" s="68"/>
      <c r="BR233" s="68"/>
      <c r="BS233" s="68"/>
      <c r="BT233" s="68"/>
      <c r="BU233" s="68"/>
      <c r="BV233" s="68"/>
      <c r="BW233" s="68"/>
      <c r="BX233" s="68"/>
      <c r="BY233" s="68"/>
      <c r="BZ233" s="68"/>
      <c r="CA233" s="68"/>
      <c r="CB233" s="68"/>
      <c r="CC233" s="68"/>
      <c r="CD233" s="68"/>
      <c r="CE233" s="68"/>
      <c r="CF233" s="68"/>
      <c r="CG233" s="68"/>
      <c r="CH233" s="68"/>
      <c r="CI233" s="68"/>
      <c r="CJ233" s="68"/>
      <c r="CK233" s="68"/>
      <c r="CL233" s="68"/>
      <c r="CM233" s="68"/>
      <c r="CN233" s="68"/>
      <c r="CO233" s="68"/>
      <c r="CP233" s="68"/>
      <c r="CQ233" s="68"/>
      <c r="CR233" s="68"/>
      <c r="CS233" s="68"/>
      <c r="CT233" s="68"/>
      <c r="CU233" s="68"/>
      <c r="CV233" s="68"/>
      <c r="CW233" s="68"/>
      <c r="CX233" s="68"/>
      <c r="CY233" s="68"/>
      <c r="CZ233" s="68"/>
      <c r="DA233" s="68"/>
      <c r="DB233" s="68"/>
      <c r="DC233" s="68"/>
      <c r="DD233" s="68"/>
      <c r="DE233" s="68"/>
      <c r="DF233" s="68"/>
      <c r="DG233" s="68"/>
      <c r="DH233" s="68"/>
      <c r="DI233" s="68"/>
      <c r="DJ233" s="68"/>
      <c r="DK233" s="68"/>
      <c r="DL233" s="68"/>
      <c r="DM233" s="68"/>
      <c r="DN233" s="68"/>
      <c r="DO233" s="68"/>
      <c r="DP233" s="68"/>
      <c r="DQ233" s="68"/>
      <c r="DR233" s="68"/>
      <c r="DS233" s="68"/>
      <c r="DT233" s="68"/>
      <c r="DU233" s="68"/>
      <c r="DV233" s="68"/>
      <c r="DW233" s="68"/>
      <c r="DX233" s="68"/>
      <c r="DY233" s="68"/>
      <c r="DZ233" s="68"/>
      <c r="EA233" s="68"/>
      <c r="EB233" s="68"/>
      <c r="EC233" s="68"/>
      <c r="ED233" s="68"/>
      <c r="EE233" s="68"/>
      <c r="EF233" s="68"/>
      <c r="EG233" s="68"/>
      <c r="EH233" s="68"/>
      <c r="EI233" s="68"/>
      <c r="EJ233" s="68"/>
      <c r="EK233" s="68"/>
      <c r="EL233" s="68"/>
      <c r="EM233" s="68"/>
      <c r="EN233" s="68"/>
      <c r="EO233" s="68"/>
      <c r="EP233" s="68"/>
      <c r="EQ233" s="68"/>
      <c r="ER233" s="68"/>
      <c r="ES233" s="68"/>
      <c r="ET233" s="68"/>
      <c r="EU233" s="68"/>
      <c r="EV233" s="68"/>
      <c r="EW233" s="68"/>
      <c r="EX233" s="68"/>
      <c r="EY233" s="68"/>
      <c r="EZ233" s="68"/>
      <c r="FA233" s="68"/>
      <c r="FB233" s="68"/>
      <c r="FC233" s="68"/>
      <c r="FD233" s="68"/>
      <c r="FE233" s="68"/>
      <c r="FF233" s="68"/>
      <c r="FG233" s="68"/>
      <c r="FH233" s="68"/>
      <c r="FI233" s="68"/>
      <c r="FJ233" s="68"/>
      <c r="FK233" s="68"/>
      <c r="FL233" s="68"/>
      <c r="FM233" s="68"/>
      <c r="FN233" s="68"/>
      <c r="FO233" s="68"/>
      <c r="FP233" s="68"/>
      <c r="FQ233" s="68"/>
      <c r="FR233" s="68"/>
      <c r="FS233" s="68"/>
      <c r="FT233" s="68"/>
      <c r="FU233" s="68"/>
      <c r="FV233" s="68"/>
      <c r="FW233" s="68"/>
      <c r="FX233" s="68"/>
      <c r="FY233" s="68"/>
      <c r="FZ233" s="68"/>
      <c r="GA233" s="68"/>
      <c r="GB233" s="68"/>
      <c r="GC233" s="68"/>
      <c r="GD233" s="68"/>
      <c r="GE233" s="68"/>
      <c r="GF233" s="68"/>
      <c r="GG233" s="68"/>
      <c r="GH233" s="68"/>
      <c r="GI233" s="68"/>
      <c r="GJ233" s="68"/>
      <c r="GK233" s="68"/>
      <c r="GL233" s="68"/>
      <c r="GM233" s="68"/>
      <c r="GN233" s="68"/>
      <c r="GO233" s="68"/>
      <c r="GP233" s="68"/>
      <c r="GQ233" s="68"/>
      <c r="GR233" s="68"/>
      <c r="GS233" s="68"/>
      <c r="GT233" s="68"/>
      <c r="GU233" s="68"/>
      <c r="GV233" s="68"/>
      <c r="GW233" s="68"/>
      <c r="GX233" s="68"/>
      <c r="GY233" s="68"/>
      <c r="GZ233" s="68"/>
      <c r="HA233" s="68"/>
      <c r="HB233" s="68"/>
      <c r="HC233" s="68"/>
      <c r="HD233" s="68"/>
      <c r="HE233" s="68"/>
      <c r="HF233" s="68"/>
      <c r="HG233" s="68"/>
      <c r="HH233" s="68"/>
      <c r="HI233" s="68"/>
      <c r="HJ233" s="68"/>
      <c r="HK233" s="68"/>
      <c r="HL233" s="68"/>
      <c r="HM233" s="68"/>
      <c r="HN233" s="68"/>
      <c r="HO233" s="68"/>
      <c r="HP233" s="68"/>
      <c r="HQ233" s="68"/>
      <c r="HR233" s="68"/>
      <c r="HS233" s="68"/>
      <c r="HT233" s="68"/>
      <c r="HU233" s="68"/>
      <c r="HV233" s="68"/>
      <c r="HW233" s="68"/>
      <c r="HX233" s="68"/>
      <c r="HY233" s="68"/>
      <c r="HZ233" s="68"/>
      <c r="IA233" s="68"/>
      <c r="IB233" s="68"/>
      <c r="IC233" s="68"/>
      <c r="ID233" s="68"/>
      <c r="IE233" s="68"/>
      <c r="IF233" s="68"/>
      <c r="IG233" s="68"/>
      <c r="IH233" s="68"/>
      <c r="II233" s="68"/>
      <c r="IJ233" s="68"/>
      <c r="IK233" s="68"/>
      <c r="IL233" s="68"/>
      <c r="IM233" s="68"/>
      <c r="IN233" s="68"/>
      <c r="IO233" s="68"/>
      <c r="IP233" s="68"/>
      <c r="IQ233" s="68"/>
      <c r="IR233" s="68"/>
      <c r="IS233" s="68"/>
      <c r="IT233" s="68"/>
      <c r="IU233" s="68"/>
      <c r="IV233" s="68"/>
    </row>
    <row r="234" spans="1:256" s="15" customFormat="1" ht="12.95" customHeight="1" outlineLevel="1" x14ac:dyDescent="0.25">
      <c r="A234" s="47"/>
      <c r="B234" s="47"/>
      <c r="C234" s="47"/>
      <c r="D234" s="40"/>
      <c r="E234" s="47"/>
      <c r="F234" s="6" t="s">
        <v>102</v>
      </c>
      <c r="G234" s="40"/>
      <c r="H234" s="40"/>
      <c r="I234" s="40"/>
      <c r="J234" s="40"/>
      <c r="K234" s="47"/>
      <c r="L234" s="40"/>
      <c r="M234" s="47"/>
      <c r="N234" s="47"/>
      <c r="O234" s="40"/>
      <c r="P234" s="47"/>
      <c r="Q234" s="40"/>
      <c r="R234" s="47"/>
      <c r="S234" s="40"/>
      <c r="T234" s="40"/>
      <c r="U234" s="47"/>
      <c r="V234" s="40"/>
      <c r="W234" s="47"/>
      <c r="X234" s="47"/>
      <c r="Y234" s="47"/>
      <c r="Z234" s="48"/>
      <c r="AA234" s="40"/>
      <c r="AB234" s="40"/>
      <c r="AC234" s="49"/>
      <c r="AD234" s="40"/>
      <c r="AE234" s="50"/>
      <c r="AF234" s="51"/>
      <c r="AG234" s="50">
        <f>SUM(AG76:AG233)</f>
        <v>3141083593.4148002</v>
      </c>
      <c r="AH234" s="50">
        <f>SUM(AH76:AH233)</f>
        <v>3518013624.6225767</v>
      </c>
      <c r="AI234" s="50"/>
      <c r="AJ234" s="50"/>
      <c r="AK234" s="50"/>
      <c r="AL234" s="47"/>
      <c r="AM234" s="40"/>
      <c r="AN234" s="40"/>
      <c r="AO234" s="40"/>
      <c r="AP234" s="40"/>
      <c r="AQ234" s="40"/>
      <c r="AR234" s="40"/>
      <c r="AS234" s="40"/>
      <c r="AT234" s="40"/>
      <c r="AU234" s="40"/>
      <c r="AV234" s="40"/>
      <c r="AW234" s="40"/>
      <c r="AX234" s="47"/>
      <c r="AY234" s="1"/>
    </row>
    <row r="235" spans="1:256" s="15" customFormat="1" ht="12.95" customHeight="1" x14ac:dyDescent="0.25">
      <c r="A235" s="2"/>
      <c r="B235" s="2"/>
      <c r="C235" s="2"/>
      <c r="D235" s="2"/>
      <c r="E235" s="1"/>
      <c r="F235" s="6" t="s">
        <v>103</v>
      </c>
      <c r="G235" s="2"/>
      <c r="H235" s="2"/>
      <c r="I235" s="2"/>
      <c r="J235" s="2"/>
      <c r="K235" s="2"/>
      <c r="L235" s="1"/>
      <c r="M235" s="2"/>
      <c r="N235" s="2"/>
      <c r="O235" s="28"/>
      <c r="P235" s="1"/>
      <c r="Q235" s="1"/>
      <c r="R235" s="2"/>
      <c r="S235" s="28"/>
      <c r="T235" s="1"/>
      <c r="U235" s="1"/>
      <c r="V235" s="1"/>
      <c r="W235" s="1"/>
      <c r="X235" s="1"/>
      <c r="Y235" s="1"/>
      <c r="Z235" s="5"/>
      <c r="AA235" s="1"/>
      <c r="AB235" s="5"/>
      <c r="AC235" s="1"/>
      <c r="AD235" s="1"/>
      <c r="AE235" s="37"/>
      <c r="AF235" s="27"/>
      <c r="AG235" s="44"/>
      <c r="AH235" s="44"/>
      <c r="AI235" s="44"/>
      <c r="AJ235" s="44"/>
      <c r="AK235" s="44"/>
      <c r="AL235" s="44"/>
      <c r="AM235" s="40"/>
      <c r="AN235" s="40"/>
      <c r="AO235" s="1"/>
      <c r="AP235" s="1"/>
      <c r="AQ235" s="1"/>
      <c r="AR235" s="1"/>
      <c r="AS235" s="1"/>
      <c r="AT235" s="1"/>
      <c r="AU235" s="1"/>
      <c r="AV235" s="1"/>
      <c r="AW235" s="1"/>
      <c r="AX235" s="1"/>
      <c r="AY235" s="1"/>
    </row>
    <row r="236" spans="1:256" s="15" customFormat="1" ht="12.95" customHeight="1" x14ac:dyDescent="0.25">
      <c r="A236" s="2"/>
      <c r="B236" s="2"/>
      <c r="C236" s="2"/>
      <c r="D236" s="2"/>
      <c r="E236" s="1"/>
      <c r="F236" s="6" t="s">
        <v>99</v>
      </c>
      <c r="G236" s="2"/>
      <c r="H236" s="2"/>
      <c r="I236" s="2"/>
      <c r="J236" s="2"/>
      <c r="K236" s="2"/>
      <c r="L236" s="1"/>
      <c r="M236" s="2"/>
      <c r="N236" s="2"/>
      <c r="O236" s="28"/>
      <c r="P236" s="1"/>
      <c r="Q236" s="1"/>
      <c r="R236" s="2"/>
      <c r="S236" s="28"/>
      <c r="T236" s="1"/>
      <c r="U236" s="1"/>
      <c r="V236" s="1"/>
      <c r="W236" s="1"/>
      <c r="X236" s="1"/>
      <c r="Y236" s="1"/>
      <c r="Z236" s="5"/>
      <c r="AA236" s="1"/>
      <c r="AB236" s="5"/>
      <c r="AC236" s="1"/>
      <c r="AD236" s="1"/>
      <c r="AE236" s="37"/>
      <c r="AF236" s="27"/>
      <c r="AG236" s="38"/>
      <c r="AH236" s="10"/>
      <c r="AI236" s="10"/>
      <c r="AJ236" s="10"/>
      <c r="AK236" s="10"/>
      <c r="AL236" s="40"/>
      <c r="AM236" s="40"/>
      <c r="AN236" s="40"/>
      <c r="AO236" s="1"/>
      <c r="AP236" s="1"/>
      <c r="AQ236" s="1"/>
      <c r="AR236" s="1"/>
      <c r="AS236" s="1"/>
      <c r="AT236" s="1"/>
      <c r="AU236" s="1"/>
      <c r="AV236" s="1"/>
      <c r="AW236" s="1"/>
      <c r="AX236" s="1"/>
      <c r="AY236" s="1"/>
    </row>
    <row r="237" spans="1:256" s="15" customFormat="1" ht="12.95" customHeight="1" x14ac:dyDescent="0.25">
      <c r="A237" s="1" t="s">
        <v>227</v>
      </c>
      <c r="B237" s="1" t="s">
        <v>110</v>
      </c>
      <c r="C237" s="1"/>
      <c r="D237" s="1" t="s">
        <v>228</v>
      </c>
      <c r="E237" s="1"/>
      <c r="F237" s="1"/>
      <c r="G237" s="2" t="s">
        <v>216</v>
      </c>
      <c r="H237" s="2" t="s">
        <v>217</v>
      </c>
      <c r="I237" s="2" t="s">
        <v>217</v>
      </c>
      <c r="J237" s="2" t="s">
        <v>130</v>
      </c>
      <c r="K237" s="1" t="s">
        <v>131</v>
      </c>
      <c r="L237" s="1" t="s">
        <v>229</v>
      </c>
      <c r="M237" s="5">
        <v>100</v>
      </c>
      <c r="N237" s="1">
        <v>230000000</v>
      </c>
      <c r="O237" s="1" t="s">
        <v>223</v>
      </c>
      <c r="P237" s="1" t="s">
        <v>230</v>
      </c>
      <c r="Q237" s="1" t="s">
        <v>112</v>
      </c>
      <c r="R237" s="1">
        <v>230000000</v>
      </c>
      <c r="S237" s="1" t="s">
        <v>231</v>
      </c>
      <c r="T237" s="1"/>
      <c r="U237" s="1"/>
      <c r="V237" s="1"/>
      <c r="W237" s="1" t="s">
        <v>232</v>
      </c>
      <c r="X237" s="1"/>
      <c r="Y237" s="1"/>
      <c r="Z237" s="5">
        <v>0</v>
      </c>
      <c r="AA237" s="1">
        <v>100</v>
      </c>
      <c r="AB237" s="1">
        <v>0</v>
      </c>
      <c r="AC237" s="1"/>
      <c r="AD237" s="2" t="s">
        <v>113</v>
      </c>
      <c r="AE237" s="1"/>
      <c r="AF237" s="1"/>
      <c r="AG237" s="12">
        <v>21905660</v>
      </c>
      <c r="AH237" s="12">
        <v>24534339.200000003</v>
      </c>
      <c r="AI237" s="1"/>
      <c r="AJ237" s="1"/>
      <c r="AK237" s="1"/>
      <c r="AL237" s="1" t="s">
        <v>114</v>
      </c>
      <c r="AM237" s="1" t="s">
        <v>233</v>
      </c>
      <c r="AN237" s="2" t="s">
        <v>234</v>
      </c>
      <c r="AO237" s="1"/>
      <c r="AP237" s="1"/>
      <c r="AQ237" s="1"/>
      <c r="AR237" s="1"/>
      <c r="AS237" s="1"/>
      <c r="AT237" s="1"/>
      <c r="AU237" s="1"/>
      <c r="AV237" s="1"/>
      <c r="AW237" s="1"/>
      <c r="AX237" s="1" t="s">
        <v>99</v>
      </c>
      <c r="AY237" s="1"/>
    </row>
    <row r="238" spans="1:256" s="15" customFormat="1" ht="12.95" customHeight="1" x14ac:dyDescent="0.25">
      <c r="A238" s="1" t="s">
        <v>227</v>
      </c>
      <c r="B238" s="1" t="s">
        <v>110</v>
      </c>
      <c r="C238" s="1"/>
      <c r="D238" s="1" t="s">
        <v>235</v>
      </c>
      <c r="E238" s="1"/>
      <c r="F238" s="1"/>
      <c r="G238" s="2" t="s">
        <v>216</v>
      </c>
      <c r="H238" s="2" t="s">
        <v>217</v>
      </c>
      <c r="I238" s="2" t="s">
        <v>217</v>
      </c>
      <c r="J238" s="2" t="s">
        <v>130</v>
      </c>
      <c r="K238" s="1" t="s">
        <v>131</v>
      </c>
      <c r="L238" s="1" t="s">
        <v>229</v>
      </c>
      <c r="M238" s="5">
        <v>100</v>
      </c>
      <c r="N238" s="1">
        <v>230000000</v>
      </c>
      <c r="O238" s="1" t="s">
        <v>223</v>
      </c>
      <c r="P238" s="1" t="s">
        <v>230</v>
      </c>
      <c r="Q238" s="1" t="s">
        <v>112</v>
      </c>
      <c r="R238" s="1">
        <v>230000000</v>
      </c>
      <c r="S238" s="1" t="s">
        <v>236</v>
      </c>
      <c r="T238" s="1"/>
      <c r="U238" s="1"/>
      <c r="V238" s="1"/>
      <c r="W238" s="1" t="s">
        <v>232</v>
      </c>
      <c r="X238" s="1"/>
      <c r="Y238" s="1"/>
      <c r="Z238" s="5">
        <v>0</v>
      </c>
      <c r="AA238" s="1">
        <v>100</v>
      </c>
      <c r="AB238" s="1">
        <v>0</v>
      </c>
      <c r="AC238" s="1"/>
      <c r="AD238" s="2" t="s">
        <v>113</v>
      </c>
      <c r="AE238" s="1"/>
      <c r="AF238" s="1"/>
      <c r="AG238" s="12">
        <v>28164420</v>
      </c>
      <c r="AH238" s="12">
        <v>31544150.400000002</v>
      </c>
      <c r="AI238" s="1"/>
      <c r="AJ238" s="1"/>
      <c r="AK238" s="1"/>
      <c r="AL238" s="1" t="s">
        <v>114</v>
      </c>
      <c r="AM238" s="1" t="s">
        <v>237</v>
      </c>
      <c r="AN238" s="2" t="s">
        <v>238</v>
      </c>
      <c r="AO238" s="1"/>
      <c r="AP238" s="1"/>
      <c r="AQ238" s="1"/>
      <c r="AR238" s="1"/>
      <c r="AS238" s="1"/>
      <c r="AT238" s="1"/>
      <c r="AU238" s="1"/>
      <c r="AV238" s="1"/>
      <c r="AW238" s="1"/>
      <c r="AX238" s="1" t="s">
        <v>99</v>
      </c>
      <c r="AY238" s="1"/>
    </row>
    <row r="239" spans="1:256" s="15" customFormat="1" ht="12.95" customHeight="1" x14ac:dyDescent="0.25">
      <c r="A239" s="1" t="s">
        <v>227</v>
      </c>
      <c r="B239" s="1" t="s">
        <v>110</v>
      </c>
      <c r="C239" s="1"/>
      <c r="D239" s="1" t="s">
        <v>239</v>
      </c>
      <c r="E239" s="3">
        <v>20200279</v>
      </c>
      <c r="F239" s="1"/>
      <c r="G239" s="2" t="s">
        <v>216</v>
      </c>
      <c r="H239" s="2" t="s">
        <v>217</v>
      </c>
      <c r="I239" s="2" t="s">
        <v>217</v>
      </c>
      <c r="J239" s="2" t="s">
        <v>130</v>
      </c>
      <c r="K239" s="1" t="s">
        <v>131</v>
      </c>
      <c r="L239" s="1" t="s">
        <v>229</v>
      </c>
      <c r="M239" s="5">
        <v>100</v>
      </c>
      <c r="N239" s="1">
        <v>230000000</v>
      </c>
      <c r="O239" s="1" t="s">
        <v>223</v>
      </c>
      <c r="P239" s="1" t="s">
        <v>230</v>
      </c>
      <c r="Q239" s="1" t="s">
        <v>112</v>
      </c>
      <c r="R239" s="1">
        <v>230000000</v>
      </c>
      <c r="S239" s="1" t="s">
        <v>240</v>
      </c>
      <c r="T239" s="1"/>
      <c r="U239" s="1"/>
      <c r="V239" s="1"/>
      <c r="W239" s="1" t="s">
        <v>232</v>
      </c>
      <c r="X239" s="1"/>
      <c r="Y239" s="1"/>
      <c r="Z239" s="5">
        <v>0</v>
      </c>
      <c r="AA239" s="1">
        <v>100</v>
      </c>
      <c r="AB239" s="1">
        <v>0</v>
      </c>
      <c r="AC239" s="1"/>
      <c r="AD239" s="2" t="s">
        <v>113</v>
      </c>
      <c r="AE239" s="1"/>
      <c r="AF239" s="1"/>
      <c r="AG239" s="12">
        <v>18776280</v>
      </c>
      <c r="AH239" s="12">
        <v>21029433.600000001</v>
      </c>
      <c r="AI239" s="1"/>
      <c r="AJ239" s="1"/>
      <c r="AK239" s="1"/>
      <c r="AL239" s="1" t="s">
        <v>114</v>
      </c>
      <c r="AM239" s="1" t="s">
        <v>241</v>
      </c>
      <c r="AN239" s="2" t="s">
        <v>242</v>
      </c>
      <c r="AO239" s="1"/>
      <c r="AP239" s="1"/>
      <c r="AQ239" s="1"/>
      <c r="AR239" s="1"/>
      <c r="AS239" s="1"/>
      <c r="AT239" s="1"/>
      <c r="AU239" s="1"/>
      <c r="AV239" s="1"/>
      <c r="AW239" s="1"/>
      <c r="AX239" s="1" t="s">
        <v>99</v>
      </c>
      <c r="AY239" s="1"/>
    </row>
    <row r="240" spans="1:256" s="15" customFormat="1" ht="12.95" customHeight="1" x14ac:dyDescent="0.25">
      <c r="A240" s="1" t="s">
        <v>227</v>
      </c>
      <c r="B240" s="1" t="s">
        <v>110</v>
      </c>
      <c r="C240" s="1"/>
      <c r="D240" s="1" t="s">
        <v>243</v>
      </c>
      <c r="E240" s="1"/>
      <c r="F240" s="1"/>
      <c r="G240" s="2" t="s">
        <v>216</v>
      </c>
      <c r="H240" s="2" t="s">
        <v>217</v>
      </c>
      <c r="I240" s="2" t="s">
        <v>217</v>
      </c>
      <c r="J240" s="2" t="s">
        <v>130</v>
      </c>
      <c r="K240" s="1" t="s">
        <v>131</v>
      </c>
      <c r="L240" s="1" t="s">
        <v>229</v>
      </c>
      <c r="M240" s="5">
        <v>100</v>
      </c>
      <c r="N240" s="1">
        <v>230000000</v>
      </c>
      <c r="O240" s="1" t="s">
        <v>223</v>
      </c>
      <c r="P240" s="1" t="s">
        <v>230</v>
      </c>
      <c r="Q240" s="1" t="s">
        <v>112</v>
      </c>
      <c r="R240" s="1">
        <v>230000000</v>
      </c>
      <c r="S240" s="1" t="s">
        <v>225</v>
      </c>
      <c r="T240" s="1"/>
      <c r="U240" s="1"/>
      <c r="V240" s="1"/>
      <c r="W240" s="1" t="s">
        <v>232</v>
      </c>
      <c r="X240" s="1"/>
      <c r="Y240" s="1"/>
      <c r="Z240" s="5">
        <v>0</v>
      </c>
      <c r="AA240" s="1">
        <v>100</v>
      </c>
      <c r="AB240" s="1">
        <v>0</v>
      </c>
      <c r="AC240" s="1"/>
      <c r="AD240" s="2" t="s">
        <v>113</v>
      </c>
      <c r="AE240" s="1"/>
      <c r="AF240" s="1"/>
      <c r="AG240" s="12">
        <v>18776400</v>
      </c>
      <c r="AH240" s="12">
        <v>21029568.000000004</v>
      </c>
      <c r="AI240" s="1"/>
      <c r="AJ240" s="1"/>
      <c r="AK240" s="1"/>
      <c r="AL240" s="1" t="s">
        <v>114</v>
      </c>
      <c r="AM240" s="1" t="s">
        <v>244</v>
      </c>
      <c r="AN240" s="2" t="s">
        <v>245</v>
      </c>
      <c r="AO240" s="1"/>
      <c r="AP240" s="1"/>
      <c r="AQ240" s="1"/>
      <c r="AR240" s="1"/>
      <c r="AS240" s="1"/>
      <c r="AT240" s="1"/>
      <c r="AU240" s="1"/>
      <c r="AV240" s="1"/>
      <c r="AW240" s="1"/>
      <c r="AX240" s="1" t="s">
        <v>99</v>
      </c>
      <c r="AY240" s="1"/>
    </row>
    <row r="241" spans="1:53" s="15" customFormat="1" ht="12.95" customHeight="1" x14ac:dyDescent="0.25">
      <c r="A241" s="1" t="s">
        <v>246</v>
      </c>
      <c r="B241" s="1" t="s">
        <v>110</v>
      </c>
      <c r="C241" s="1"/>
      <c r="D241" s="1" t="s">
        <v>247</v>
      </c>
      <c r="E241" s="3">
        <v>20200765</v>
      </c>
      <c r="F241" s="1"/>
      <c r="G241" s="3" t="s">
        <v>248</v>
      </c>
      <c r="H241" s="3" t="s">
        <v>249</v>
      </c>
      <c r="I241" s="3" t="s">
        <v>249</v>
      </c>
      <c r="J241" s="1" t="s">
        <v>130</v>
      </c>
      <c r="K241" s="1" t="s">
        <v>131</v>
      </c>
      <c r="L241" s="1"/>
      <c r="M241" s="5">
        <v>80</v>
      </c>
      <c r="N241" s="1" t="s">
        <v>122</v>
      </c>
      <c r="O241" s="1" t="s">
        <v>223</v>
      </c>
      <c r="P241" s="1" t="s">
        <v>118</v>
      </c>
      <c r="Q241" s="1" t="s">
        <v>112</v>
      </c>
      <c r="R241" s="1">
        <v>230000000</v>
      </c>
      <c r="S241" s="1" t="s">
        <v>250</v>
      </c>
      <c r="T241" s="1"/>
      <c r="U241" s="1"/>
      <c r="V241" s="1"/>
      <c r="W241" s="1" t="s">
        <v>232</v>
      </c>
      <c r="X241" s="1"/>
      <c r="Y241" s="1"/>
      <c r="Z241" s="5">
        <v>0</v>
      </c>
      <c r="AA241" s="1">
        <v>100</v>
      </c>
      <c r="AB241" s="1">
        <v>0</v>
      </c>
      <c r="AC241" s="1"/>
      <c r="AD241" s="2" t="s">
        <v>113</v>
      </c>
      <c r="AE241" s="3"/>
      <c r="AF241" s="3"/>
      <c r="AG241" s="12">
        <v>40000000</v>
      </c>
      <c r="AH241" s="12">
        <v>44800000.000000007</v>
      </c>
      <c r="AI241" s="37"/>
      <c r="AJ241" s="27"/>
      <c r="AK241" s="27"/>
      <c r="AL241" s="1" t="s">
        <v>114</v>
      </c>
      <c r="AM241" s="1" t="s">
        <v>251</v>
      </c>
      <c r="AN241" s="2" t="s">
        <v>252</v>
      </c>
      <c r="AO241" s="3"/>
      <c r="AP241" s="1"/>
      <c r="AQ241" s="1"/>
      <c r="AR241" s="1"/>
      <c r="AS241" s="1"/>
      <c r="AT241" s="1"/>
      <c r="AU241" s="1"/>
      <c r="AV241" s="1"/>
      <c r="AW241" s="1"/>
      <c r="AX241" s="1" t="s">
        <v>99</v>
      </c>
      <c r="AY241" s="1" t="s">
        <v>253</v>
      </c>
    </row>
    <row r="242" spans="1:53" s="15" customFormat="1" ht="12.95" customHeight="1" x14ac:dyDescent="0.25">
      <c r="A242" s="1" t="s">
        <v>246</v>
      </c>
      <c r="B242" s="1" t="s">
        <v>110</v>
      </c>
      <c r="C242" s="1"/>
      <c r="D242" s="1" t="s">
        <v>254</v>
      </c>
      <c r="E242" s="3">
        <v>20200768</v>
      </c>
      <c r="F242" s="1"/>
      <c r="G242" s="3" t="s">
        <v>248</v>
      </c>
      <c r="H242" s="3" t="s">
        <v>249</v>
      </c>
      <c r="I242" s="3" t="s">
        <v>249</v>
      </c>
      <c r="J242" s="1" t="s">
        <v>130</v>
      </c>
      <c r="K242" s="1" t="s">
        <v>131</v>
      </c>
      <c r="L242" s="1"/>
      <c r="M242" s="5">
        <v>80</v>
      </c>
      <c r="N242" s="1" t="s">
        <v>122</v>
      </c>
      <c r="O242" s="1" t="s">
        <v>223</v>
      </c>
      <c r="P242" s="1" t="s">
        <v>118</v>
      </c>
      <c r="Q242" s="1" t="s">
        <v>112</v>
      </c>
      <c r="R242" s="1">
        <v>230000000</v>
      </c>
      <c r="S242" s="1" t="s">
        <v>255</v>
      </c>
      <c r="T242" s="1"/>
      <c r="U242" s="1"/>
      <c r="V242" s="1"/>
      <c r="W242" s="1" t="s">
        <v>232</v>
      </c>
      <c r="X242" s="1"/>
      <c r="Y242" s="1"/>
      <c r="Z242" s="5">
        <v>0</v>
      </c>
      <c r="AA242" s="1">
        <v>100</v>
      </c>
      <c r="AB242" s="1">
        <v>0</v>
      </c>
      <c r="AC242" s="1"/>
      <c r="AD242" s="2" t="s">
        <v>113</v>
      </c>
      <c r="AE242" s="3"/>
      <c r="AF242" s="3"/>
      <c r="AG242" s="12">
        <v>15000000</v>
      </c>
      <c r="AH242" s="12">
        <v>16800000</v>
      </c>
      <c r="AI242" s="37"/>
      <c r="AJ242" s="27"/>
      <c r="AK242" s="27"/>
      <c r="AL242" s="1" t="s">
        <v>114</v>
      </c>
      <c r="AM242" s="1" t="s">
        <v>256</v>
      </c>
      <c r="AN242" s="2" t="s">
        <v>257</v>
      </c>
      <c r="AO242" s="3"/>
      <c r="AP242" s="1"/>
      <c r="AQ242" s="1"/>
      <c r="AR242" s="1"/>
      <c r="AS242" s="1"/>
      <c r="AT242" s="1"/>
      <c r="AU242" s="1"/>
      <c r="AV242" s="1"/>
      <c r="AW242" s="1"/>
      <c r="AX242" s="1" t="s">
        <v>99</v>
      </c>
      <c r="AY242" s="1" t="s">
        <v>253</v>
      </c>
    </row>
    <row r="243" spans="1:53" s="15" customFormat="1" ht="12.95" customHeight="1" x14ac:dyDescent="0.25">
      <c r="A243" s="1" t="s">
        <v>246</v>
      </c>
      <c r="B243" s="1" t="s">
        <v>110</v>
      </c>
      <c r="C243" s="1"/>
      <c r="D243" s="1" t="s">
        <v>258</v>
      </c>
      <c r="E243" s="3">
        <v>20200769</v>
      </c>
      <c r="F243" s="1"/>
      <c r="G243" s="3" t="s">
        <v>248</v>
      </c>
      <c r="H243" s="3" t="s">
        <v>249</v>
      </c>
      <c r="I243" s="3" t="s">
        <v>249</v>
      </c>
      <c r="J243" s="1" t="s">
        <v>130</v>
      </c>
      <c r="K243" s="1" t="s">
        <v>131</v>
      </c>
      <c r="L243" s="1"/>
      <c r="M243" s="5">
        <v>80</v>
      </c>
      <c r="N243" s="1" t="s">
        <v>122</v>
      </c>
      <c r="O243" s="1" t="s">
        <v>223</v>
      </c>
      <c r="P243" s="1" t="s">
        <v>118</v>
      </c>
      <c r="Q243" s="1" t="s">
        <v>112</v>
      </c>
      <c r="R243" s="1">
        <v>230000000</v>
      </c>
      <c r="S243" s="1" t="s">
        <v>259</v>
      </c>
      <c r="T243" s="1"/>
      <c r="U243" s="1"/>
      <c r="V243" s="1"/>
      <c r="W243" s="1" t="s">
        <v>232</v>
      </c>
      <c r="X243" s="1"/>
      <c r="Y243" s="1"/>
      <c r="Z243" s="5">
        <v>0</v>
      </c>
      <c r="AA243" s="1">
        <v>100</v>
      </c>
      <c r="AB243" s="1">
        <v>0</v>
      </c>
      <c r="AC243" s="1"/>
      <c r="AD243" s="2" t="s">
        <v>113</v>
      </c>
      <c r="AE243" s="3"/>
      <c r="AF243" s="3"/>
      <c r="AG243" s="12">
        <v>40000000</v>
      </c>
      <c r="AH243" s="12">
        <v>44800000.000000007</v>
      </c>
      <c r="AI243" s="37"/>
      <c r="AJ243" s="27"/>
      <c r="AK243" s="27"/>
      <c r="AL243" s="1" t="s">
        <v>114</v>
      </c>
      <c r="AM243" s="1" t="s">
        <v>260</v>
      </c>
      <c r="AN243" s="2" t="s">
        <v>261</v>
      </c>
      <c r="AO243" s="3"/>
      <c r="AP243" s="1"/>
      <c r="AQ243" s="1"/>
      <c r="AR243" s="1"/>
      <c r="AS243" s="1"/>
      <c r="AT243" s="1"/>
      <c r="AU243" s="1"/>
      <c r="AV243" s="1"/>
      <c r="AW243" s="1"/>
      <c r="AX243" s="1" t="s">
        <v>99</v>
      </c>
      <c r="AY243" s="1" t="s">
        <v>253</v>
      </c>
    </row>
    <row r="244" spans="1:53" s="18" customFormat="1" ht="12.95" customHeight="1" x14ac:dyDescent="0.25">
      <c r="A244" s="52" t="s">
        <v>1120</v>
      </c>
      <c r="B244" s="52" t="s">
        <v>110</v>
      </c>
      <c r="C244" s="52"/>
      <c r="D244" s="52" t="s">
        <v>1130</v>
      </c>
      <c r="E244" s="52">
        <v>20200328</v>
      </c>
      <c r="F244" s="1"/>
      <c r="G244" s="1" t="s">
        <v>216</v>
      </c>
      <c r="H244" s="1" t="s">
        <v>217</v>
      </c>
      <c r="I244" s="1" t="s">
        <v>217</v>
      </c>
      <c r="J244" s="1" t="s">
        <v>130</v>
      </c>
      <c r="K244" s="1" t="s">
        <v>131</v>
      </c>
      <c r="L244" s="1"/>
      <c r="M244" s="1">
        <v>100</v>
      </c>
      <c r="N244" s="1">
        <v>230000000</v>
      </c>
      <c r="O244" s="1" t="s">
        <v>223</v>
      </c>
      <c r="P244" s="1" t="s">
        <v>118</v>
      </c>
      <c r="Q244" s="1" t="s">
        <v>112</v>
      </c>
      <c r="R244" s="1">
        <v>230000000</v>
      </c>
      <c r="S244" s="1" t="s">
        <v>286</v>
      </c>
      <c r="T244" s="1" t="s">
        <v>280</v>
      </c>
      <c r="U244" s="1"/>
      <c r="V244" s="1"/>
      <c r="W244" s="1" t="s">
        <v>232</v>
      </c>
      <c r="X244" s="1"/>
      <c r="Y244" s="1"/>
      <c r="Z244" s="1">
        <v>0</v>
      </c>
      <c r="AA244" s="1">
        <v>100</v>
      </c>
      <c r="AB244" s="1">
        <v>0</v>
      </c>
      <c r="AC244" s="1"/>
      <c r="AD244" s="1" t="s">
        <v>113</v>
      </c>
      <c r="AE244" s="1"/>
      <c r="AF244" s="1"/>
      <c r="AG244" s="30">
        <v>20000000</v>
      </c>
      <c r="AH244" s="30">
        <v>22400000.000000004</v>
      </c>
      <c r="AI244" s="1"/>
      <c r="AJ244" s="1"/>
      <c r="AK244" s="1"/>
      <c r="AL244" s="1" t="s">
        <v>114</v>
      </c>
      <c r="AM244" s="1" t="s">
        <v>1131</v>
      </c>
      <c r="AN244" s="1" t="s">
        <v>1132</v>
      </c>
      <c r="AO244" s="1"/>
      <c r="AP244" s="1"/>
      <c r="AQ244" s="1"/>
      <c r="AR244" s="1"/>
      <c r="AS244" s="1"/>
      <c r="AT244" s="1"/>
      <c r="AU244" s="1"/>
      <c r="AV244" s="1"/>
      <c r="AW244" s="6"/>
      <c r="AX244" s="1" t="s">
        <v>99</v>
      </c>
      <c r="AY244" s="10" t="s">
        <v>1133</v>
      </c>
    </row>
    <row r="245" spans="1:53" s="15" customFormat="1" ht="12.95" customHeight="1" x14ac:dyDescent="0.25">
      <c r="A245" s="1" t="s">
        <v>119</v>
      </c>
      <c r="B245" s="1" t="s">
        <v>110</v>
      </c>
      <c r="C245" s="1"/>
      <c r="D245" s="1" t="s">
        <v>262</v>
      </c>
      <c r="E245" s="3">
        <v>20200268</v>
      </c>
      <c r="F245" s="1"/>
      <c r="G245" s="3" t="s">
        <v>221</v>
      </c>
      <c r="H245" s="3" t="s">
        <v>222</v>
      </c>
      <c r="I245" s="3" t="s">
        <v>222</v>
      </c>
      <c r="J245" s="1" t="s">
        <v>130</v>
      </c>
      <c r="K245" s="1" t="s">
        <v>131</v>
      </c>
      <c r="L245" s="1"/>
      <c r="M245" s="5">
        <v>100</v>
      </c>
      <c r="N245" s="1">
        <v>230000000</v>
      </c>
      <c r="O245" s="1" t="s">
        <v>223</v>
      </c>
      <c r="P245" s="1" t="s">
        <v>224</v>
      </c>
      <c r="Q245" s="1" t="s">
        <v>112</v>
      </c>
      <c r="R245" s="1">
        <v>230000000</v>
      </c>
      <c r="S245" s="1" t="s">
        <v>231</v>
      </c>
      <c r="T245" s="1"/>
      <c r="U245" s="1"/>
      <c r="V245" s="1"/>
      <c r="W245" s="1" t="s">
        <v>226</v>
      </c>
      <c r="X245" s="1"/>
      <c r="Y245" s="1"/>
      <c r="Z245" s="5">
        <v>0</v>
      </c>
      <c r="AA245" s="1">
        <v>100</v>
      </c>
      <c r="AB245" s="1">
        <v>0</v>
      </c>
      <c r="AC245" s="1"/>
      <c r="AD245" s="2" t="s">
        <v>113</v>
      </c>
      <c r="AE245" s="3"/>
      <c r="AF245" s="3"/>
      <c r="AG245" s="12">
        <v>30000000</v>
      </c>
      <c r="AH245" s="12">
        <v>33600000</v>
      </c>
      <c r="AI245" s="37"/>
      <c r="AJ245" s="27"/>
      <c r="AK245" s="27"/>
      <c r="AL245" s="1" t="s">
        <v>114</v>
      </c>
      <c r="AM245" s="1" t="s">
        <v>263</v>
      </c>
      <c r="AN245" s="2" t="s">
        <v>264</v>
      </c>
      <c r="AO245" s="3"/>
      <c r="AP245" s="1"/>
      <c r="AQ245" s="1"/>
      <c r="AR245" s="1"/>
      <c r="AS245" s="1"/>
      <c r="AT245" s="1"/>
      <c r="AU245" s="1"/>
      <c r="AV245" s="1"/>
      <c r="AW245" s="1"/>
      <c r="AX245" s="1"/>
      <c r="AY245" s="1"/>
    </row>
    <row r="246" spans="1:53" s="15" customFormat="1" ht="12.95" customHeight="1" x14ac:dyDescent="0.25">
      <c r="A246" s="1" t="s">
        <v>246</v>
      </c>
      <c r="B246" s="1"/>
      <c r="C246" s="1" t="s">
        <v>110</v>
      </c>
      <c r="D246" s="1" t="s">
        <v>265</v>
      </c>
      <c r="E246" s="2">
        <v>20200830</v>
      </c>
      <c r="F246" s="1"/>
      <c r="G246" s="28" t="s">
        <v>266</v>
      </c>
      <c r="H246" s="29" t="s">
        <v>267</v>
      </c>
      <c r="I246" s="29" t="s">
        <v>267</v>
      </c>
      <c r="J246" s="1" t="s">
        <v>111</v>
      </c>
      <c r="K246" s="1" t="s">
        <v>268</v>
      </c>
      <c r="L246" s="1"/>
      <c r="M246" s="5" t="s">
        <v>269</v>
      </c>
      <c r="N246" s="1" t="s">
        <v>122</v>
      </c>
      <c r="O246" s="1" t="s">
        <v>223</v>
      </c>
      <c r="P246" s="20" t="s">
        <v>118</v>
      </c>
      <c r="Q246" s="1" t="s">
        <v>112</v>
      </c>
      <c r="R246" s="1">
        <v>230000000</v>
      </c>
      <c r="S246" s="28" t="s">
        <v>270</v>
      </c>
      <c r="T246" s="1"/>
      <c r="U246" s="1"/>
      <c r="V246" s="1"/>
      <c r="W246" s="1" t="s">
        <v>232</v>
      </c>
      <c r="X246" s="1"/>
      <c r="Y246" s="1"/>
      <c r="Z246" s="5">
        <v>100</v>
      </c>
      <c r="AA246" s="5">
        <v>0</v>
      </c>
      <c r="AB246" s="5">
        <v>0</v>
      </c>
      <c r="AC246" s="1"/>
      <c r="AD246" s="2" t="s">
        <v>113</v>
      </c>
      <c r="AE246" s="1"/>
      <c r="AF246" s="69"/>
      <c r="AG246" s="70">
        <v>1800000</v>
      </c>
      <c r="AH246" s="11">
        <v>2016000.0000000002</v>
      </c>
      <c r="AI246" s="1"/>
      <c r="AJ246" s="27"/>
      <c r="AK246" s="27"/>
      <c r="AL246" s="1" t="s">
        <v>114</v>
      </c>
      <c r="AM246" s="1"/>
      <c r="AN246" s="1" t="s">
        <v>271</v>
      </c>
      <c r="AO246" s="3"/>
      <c r="AP246" s="1"/>
      <c r="AQ246" s="1"/>
      <c r="AR246" s="1"/>
      <c r="AS246" s="1"/>
      <c r="AT246" s="1"/>
      <c r="AU246" s="1"/>
      <c r="AV246" s="1"/>
      <c r="AW246" s="1"/>
      <c r="AX246" s="1" t="s">
        <v>63</v>
      </c>
      <c r="AY246" s="1" t="s">
        <v>272</v>
      </c>
    </row>
    <row r="247" spans="1:53" s="15" customFormat="1" ht="12.95" customHeight="1" x14ac:dyDescent="0.25">
      <c r="A247" s="1" t="s">
        <v>273</v>
      </c>
      <c r="B247" s="3" t="s">
        <v>110</v>
      </c>
      <c r="C247" s="6"/>
      <c r="D247" s="1" t="s">
        <v>274</v>
      </c>
      <c r="E247" s="3">
        <v>20200807</v>
      </c>
      <c r="F247" s="1"/>
      <c r="G247" s="1" t="s">
        <v>275</v>
      </c>
      <c r="H247" s="2" t="s">
        <v>276</v>
      </c>
      <c r="I247" s="2" t="s">
        <v>277</v>
      </c>
      <c r="J247" s="3" t="s">
        <v>111</v>
      </c>
      <c r="K247" s="1" t="s">
        <v>278</v>
      </c>
      <c r="L247" s="1"/>
      <c r="M247" s="2">
        <v>100</v>
      </c>
      <c r="N247" s="3">
        <v>230000000</v>
      </c>
      <c r="O247" s="1" t="s">
        <v>223</v>
      </c>
      <c r="P247" s="1" t="s">
        <v>118</v>
      </c>
      <c r="Q247" s="1" t="s">
        <v>112</v>
      </c>
      <c r="R247" s="7">
        <v>230000000</v>
      </c>
      <c r="S247" s="8" t="s">
        <v>279</v>
      </c>
      <c r="T247" s="1" t="s">
        <v>280</v>
      </c>
      <c r="U247" s="1"/>
      <c r="V247" s="1"/>
      <c r="W247" s="1" t="s">
        <v>281</v>
      </c>
      <c r="X247" s="1"/>
      <c r="Y247" s="1"/>
      <c r="Z247" s="5">
        <v>0</v>
      </c>
      <c r="AA247" s="5">
        <v>90</v>
      </c>
      <c r="AB247" s="5">
        <v>10</v>
      </c>
      <c r="AC247" s="5"/>
      <c r="AD247" s="2" t="s">
        <v>113</v>
      </c>
      <c r="AE247" s="9">
        <v>1</v>
      </c>
      <c r="AF247" s="10"/>
      <c r="AG247" s="11">
        <v>3000000</v>
      </c>
      <c r="AH247" s="11">
        <v>3360000.0000000005</v>
      </c>
      <c r="AI247" s="1"/>
      <c r="AJ247" s="11"/>
      <c r="AK247" s="12"/>
      <c r="AL247" s="1" t="s">
        <v>114</v>
      </c>
      <c r="AM247" s="1" t="s">
        <v>282</v>
      </c>
      <c r="AN247" s="2" t="s">
        <v>283</v>
      </c>
      <c r="AO247" s="3"/>
      <c r="AP247" s="6"/>
      <c r="AQ247" s="1"/>
      <c r="AR247" s="1"/>
      <c r="AS247" s="1"/>
      <c r="AT247" s="6"/>
      <c r="AU247" s="6"/>
      <c r="AV247" s="6"/>
      <c r="AW247" s="6"/>
      <c r="AX247" s="1" t="s">
        <v>284</v>
      </c>
      <c r="AY247" s="1"/>
    </row>
    <row r="248" spans="1:53" s="15" customFormat="1" ht="12.95" customHeight="1" x14ac:dyDescent="0.25">
      <c r="A248" s="1" t="s">
        <v>273</v>
      </c>
      <c r="B248" s="1" t="s">
        <v>110</v>
      </c>
      <c r="C248" s="1"/>
      <c r="D248" s="1" t="s">
        <v>285</v>
      </c>
      <c r="E248" s="3">
        <v>20200809</v>
      </c>
      <c r="F248" s="1"/>
      <c r="G248" s="1" t="s">
        <v>266</v>
      </c>
      <c r="H248" s="1" t="s">
        <v>267</v>
      </c>
      <c r="I248" s="1" t="s">
        <v>267</v>
      </c>
      <c r="J248" s="1" t="s">
        <v>111</v>
      </c>
      <c r="K248" s="1" t="s">
        <v>268</v>
      </c>
      <c r="L248" s="1"/>
      <c r="M248" s="1" t="s">
        <v>269</v>
      </c>
      <c r="N248" s="1">
        <v>230000000</v>
      </c>
      <c r="O248" s="1" t="s">
        <v>223</v>
      </c>
      <c r="P248" s="1" t="s">
        <v>281</v>
      </c>
      <c r="Q248" s="1" t="s">
        <v>112</v>
      </c>
      <c r="R248" s="1" t="s">
        <v>122</v>
      </c>
      <c r="S248" s="1" t="s">
        <v>286</v>
      </c>
      <c r="T248" s="1"/>
      <c r="U248" s="1"/>
      <c r="V248" s="1"/>
      <c r="W248" s="1" t="s">
        <v>287</v>
      </c>
      <c r="X248" s="1"/>
      <c r="Y248" s="1"/>
      <c r="Z248" s="5">
        <v>100</v>
      </c>
      <c r="AA248" s="1">
        <v>0</v>
      </c>
      <c r="AB248" s="1">
        <v>0</v>
      </c>
      <c r="AC248" s="1"/>
      <c r="AD248" s="2" t="s">
        <v>113</v>
      </c>
      <c r="AE248" s="9" t="s">
        <v>53</v>
      </c>
      <c r="AF248" s="1"/>
      <c r="AG248" s="13">
        <v>1000000</v>
      </c>
      <c r="AH248" s="11">
        <v>1120000</v>
      </c>
      <c r="AI248" s="1"/>
      <c r="AJ248" s="1"/>
      <c r="AK248" s="1"/>
      <c r="AL248" s="1" t="s">
        <v>114</v>
      </c>
      <c r="AM248" s="1" t="s">
        <v>288</v>
      </c>
      <c r="AN248" s="1" t="s">
        <v>289</v>
      </c>
      <c r="AO248" s="1"/>
      <c r="AP248" s="1"/>
      <c r="AQ248" s="1"/>
      <c r="AR248" s="1"/>
      <c r="AS248" s="1"/>
      <c r="AT248" s="1"/>
      <c r="AU248" s="1"/>
      <c r="AV248" s="1"/>
      <c r="AW248" s="1"/>
      <c r="AX248" s="1" t="s">
        <v>284</v>
      </c>
      <c r="AY248" s="1"/>
    </row>
    <row r="249" spans="1:53" s="15" customFormat="1" ht="12.95" customHeight="1" x14ac:dyDescent="0.25">
      <c r="A249" s="1" t="s">
        <v>311</v>
      </c>
      <c r="B249" s="1" t="s">
        <v>1056</v>
      </c>
      <c r="C249" s="1"/>
      <c r="D249" s="1" t="s">
        <v>1057</v>
      </c>
      <c r="E249" s="3">
        <v>20200372</v>
      </c>
      <c r="F249" s="1"/>
      <c r="G249" s="2" t="s">
        <v>1058</v>
      </c>
      <c r="H249" s="2" t="s">
        <v>1059</v>
      </c>
      <c r="I249" s="2" t="s">
        <v>1060</v>
      </c>
      <c r="J249" s="1" t="s">
        <v>117</v>
      </c>
      <c r="K249" s="1"/>
      <c r="L249" s="1"/>
      <c r="M249" s="5">
        <v>100</v>
      </c>
      <c r="N249" s="1">
        <v>230000000</v>
      </c>
      <c r="O249" s="1" t="s">
        <v>223</v>
      </c>
      <c r="P249" s="1" t="s">
        <v>224</v>
      </c>
      <c r="Q249" s="1" t="s">
        <v>112</v>
      </c>
      <c r="R249" s="3">
        <v>230000000</v>
      </c>
      <c r="S249" s="28" t="s">
        <v>286</v>
      </c>
      <c r="T249" s="1" t="s">
        <v>280</v>
      </c>
      <c r="U249" s="3"/>
      <c r="V249" s="3"/>
      <c r="W249" s="1" t="s">
        <v>232</v>
      </c>
      <c r="X249" s="1"/>
      <c r="Y249" s="1"/>
      <c r="Z249" s="5">
        <v>0</v>
      </c>
      <c r="AA249" s="3">
        <v>90</v>
      </c>
      <c r="AB249" s="3">
        <v>10</v>
      </c>
      <c r="AC249" s="1"/>
      <c r="AD249" s="2" t="s">
        <v>113</v>
      </c>
      <c r="AE249" s="37"/>
      <c r="AF249" s="27"/>
      <c r="AG249" s="11">
        <v>52558000</v>
      </c>
      <c r="AH249" s="11">
        <f>AG249*1.12</f>
        <v>58864960.000000007</v>
      </c>
      <c r="AI249" s="37"/>
      <c r="AJ249" s="27"/>
      <c r="AK249" s="27"/>
      <c r="AL249" s="1" t="s">
        <v>114</v>
      </c>
      <c r="AM249" s="1" t="s">
        <v>1061</v>
      </c>
      <c r="AN249" s="2" t="s">
        <v>1062</v>
      </c>
      <c r="AO249" s="3"/>
      <c r="AP249" s="1"/>
      <c r="AQ249" s="1"/>
      <c r="AR249" s="1"/>
      <c r="AS249" s="1"/>
      <c r="AT249" s="1"/>
      <c r="AU249" s="1"/>
      <c r="AV249" s="1"/>
      <c r="AW249" s="1"/>
      <c r="AX249" s="1"/>
      <c r="AY249" s="1"/>
      <c r="BA249" s="4"/>
    </row>
    <row r="250" spans="1:53" s="15" customFormat="1" ht="12.95" customHeight="1" x14ac:dyDescent="0.25">
      <c r="A250" s="52" t="s">
        <v>1120</v>
      </c>
      <c r="B250" s="52" t="s">
        <v>110</v>
      </c>
      <c r="C250" s="52"/>
      <c r="D250" s="52" t="s">
        <v>1121</v>
      </c>
      <c r="E250" s="52">
        <v>20200324</v>
      </c>
      <c r="F250" s="1"/>
      <c r="G250" s="1" t="s">
        <v>1122</v>
      </c>
      <c r="H250" s="1" t="s">
        <v>1123</v>
      </c>
      <c r="I250" s="1" t="s">
        <v>1124</v>
      </c>
      <c r="J250" s="1" t="s">
        <v>1125</v>
      </c>
      <c r="K250" s="1"/>
      <c r="L250" s="1"/>
      <c r="M250" s="1">
        <v>50</v>
      </c>
      <c r="N250" s="1" t="s">
        <v>603</v>
      </c>
      <c r="O250" s="1" t="s">
        <v>604</v>
      </c>
      <c r="P250" s="1" t="s">
        <v>118</v>
      </c>
      <c r="Q250" s="1" t="s">
        <v>112</v>
      </c>
      <c r="R250" s="1">
        <v>230000000</v>
      </c>
      <c r="S250" s="1" t="s">
        <v>1126</v>
      </c>
      <c r="T250" s="1"/>
      <c r="U250" s="1"/>
      <c r="V250" s="1"/>
      <c r="W250" s="1" t="s">
        <v>232</v>
      </c>
      <c r="X250" s="1"/>
      <c r="Y250" s="1"/>
      <c r="Z250" s="1">
        <v>0</v>
      </c>
      <c r="AA250" s="1">
        <v>90</v>
      </c>
      <c r="AB250" s="1">
        <v>10</v>
      </c>
      <c r="AC250" s="1"/>
      <c r="AD250" s="1" t="s">
        <v>113</v>
      </c>
      <c r="AE250" s="1"/>
      <c r="AF250" s="1"/>
      <c r="AG250" s="30">
        <v>50000000</v>
      </c>
      <c r="AH250" s="30">
        <v>56000000.000000007</v>
      </c>
      <c r="AI250" s="1"/>
      <c r="AJ250" s="1"/>
      <c r="AK250" s="1"/>
      <c r="AL250" s="1" t="s">
        <v>1053</v>
      </c>
      <c r="AM250" s="1" t="s">
        <v>1127</v>
      </c>
      <c r="AN250" s="1" t="s">
        <v>1128</v>
      </c>
      <c r="AO250" s="1"/>
      <c r="AP250" s="1"/>
      <c r="AQ250" s="1"/>
      <c r="AR250" s="1"/>
      <c r="AS250" s="1"/>
      <c r="AT250" s="1"/>
      <c r="AU250" s="1" t="s">
        <v>1129</v>
      </c>
      <c r="AV250" s="1"/>
      <c r="AW250" s="1"/>
      <c r="AX250" s="1"/>
      <c r="AY250" s="10"/>
    </row>
    <row r="251" spans="1:53" s="18" customFormat="1" ht="12.95" customHeight="1" x14ac:dyDescent="0.25">
      <c r="A251" s="52"/>
      <c r="B251" s="52"/>
      <c r="C251" s="52"/>
      <c r="D251" s="52"/>
      <c r="E251" s="52"/>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30"/>
      <c r="AH251" s="30"/>
      <c r="AI251" s="1"/>
      <c r="AJ251" s="1"/>
      <c r="AK251" s="1"/>
      <c r="AL251" s="1"/>
      <c r="AM251" s="1"/>
      <c r="AN251" s="1"/>
      <c r="AO251" s="1"/>
      <c r="AP251" s="1"/>
      <c r="AQ251" s="1"/>
      <c r="AR251" s="1"/>
      <c r="AS251" s="1"/>
      <c r="AT251" s="1"/>
      <c r="AU251" s="1"/>
      <c r="AV251" s="1"/>
      <c r="AW251" s="6"/>
      <c r="AX251" s="6"/>
      <c r="AY251" s="10"/>
    </row>
    <row r="252" spans="1:53" s="15" customFormat="1" ht="12.95" customHeight="1" x14ac:dyDescent="0.25">
      <c r="A252" s="1"/>
      <c r="B252" s="2"/>
      <c r="C252" s="2"/>
      <c r="D252" s="1"/>
      <c r="E252" s="2"/>
      <c r="F252" s="6"/>
      <c r="G252" s="2"/>
      <c r="H252" s="2"/>
      <c r="I252" s="2"/>
      <c r="J252" s="2"/>
      <c r="K252" s="1"/>
      <c r="L252" s="2"/>
      <c r="M252" s="1"/>
      <c r="N252" s="1"/>
      <c r="O252" s="20"/>
      <c r="P252" s="1"/>
      <c r="Q252" s="1"/>
      <c r="R252" s="1"/>
      <c r="S252" s="1"/>
      <c r="T252" s="1"/>
      <c r="U252" s="1"/>
      <c r="V252" s="1"/>
      <c r="W252" s="1"/>
      <c r="X252" s="2"/>
      <c r="Y252" s="2"/>
      <c r="Z252" s="1"/>
      <c r="AA252" s="1"/>
      <c r="AB252" s="1"/>
      <c r="AC252" s="1"/>
      <c r="AD252" s="1"/>
      <c r="AE252" s="2"/>
      <c r="AF252" s="2"/>
      <c r="AG252" s="71"/>
      <c r="AH252" s="14"/>
      <c r="AI252" s="2"/>
      <c r="AJ252" s="2"/>
      <c r="AK252" s="2"/>
      <c r="AL252" s="1"/>
      <c r="AM252" s="1"/>
      <c r="AN252" s="2"/>
      <c r="AO252" s="2"/>
      <c r="AP252" s="2"/>
      <c r="AQ252" s="2"/>
      <c r="AR252" s="2"/>
      <c r="AS252" s="2"/>
      <c r="AT252" s="2"/>
      <c r="AU252" s="2"/>
      <c r="AV252" s="2"/>
      <c r="AW252" s="2"/>
      <c r="AX252" s="1"/>
      <c r="AY252" s="2"/>
      <c r="BA252" s="4"/>
    </row>
    <row r="253" spans="1:53" s="15" customFormat="1" ht="12.95" customHeight="1" x14ac:dyDescent="0.25">
      <c r="A253" s="1"/>
      <c r="B253" s="2"/>
      <c r="C253" s="1"/>
      <c r="D253" s="1"/>
      <c r="E253" s="3"/>
      <c r="F253" s="1"/>
      <c r="G253" s="2"/>
      <c r="H253" s="2"/>
      <c r="I253" s="2"/>
      <c r="J253" s="1"/>
      <c r="K253" s="1"/>
      <c r="L253" s="1"/>
      <c r="M253" s="5"/>
      <c r="N253" s="21"/>
      <c r="O253" s="1"/>
      <c r="P253" s="20"/>
      <c r="Q253" s="21"/>
      <c r="R253" s="3"/>
      <c r="S253" s="1"/>
      <c r="T253" s="1"/>
      <c r="U253" s="3"/>
      <c r="V253" s="3"/>
      <c r="W253" s="1"/>
      <c r="X253" s="1"/>
      <c r="Y253" s="1"/>
      <c r="Z253" s="5"/>
      <c r="AA253" s="1"/>
      <c r="AB253" s="1"/>
      <c r="AC253" s="1"/>
      <c r="AD253" s="2"/>
      <c r="AE253" s="14"/>
      <c r="AF253" s="14"/>
      <c r="AG253" s="12"/>
      <c r="AH253" s="12"/>
      <c r="AI253" s="37"/>
      <c r="AJ253" s="27"/>
      <c r="AK253" s="27"/>
      <c r="AL253" s="1"/>
      <c r="AM253" s="1"/>
      <c r="AN253" s="2"/>
      <c r="AO253" s="3"/>
      <c r="AP253" s="1"/>
      <c r="AQ253" s="1"/>
      <c r="AR253" s="1"/>
      <c r="AS253" s="1"/>
      <c r="AT253" s="1"/>
      <c r="AU253" s="1"/>
      <c r="AV253" s="1"/>
      <c r="AW253" s="1"/>
      <c r="AX253" s="1"/>
      <c r="AY253" s="1"/>
    </row>
    <row r="254" spans="1:53" s="15" customFormat="1" ht="12.95" customHeight="1" x14ac:dyDescent="0.25">
      <c r="A254" s="1"/>
      <c r="B254" s="2"/>
      <c r="C254" s="1"/>
      <c r="D254" s="1"/>
      <c r="E254" s="3"/>
      <c r="F254" s="1"/>
      <c r="G254" s="2"/>
      <c r="H254" s="2"/>
      <c r="I254" s="2"/>
      <c r="J254" s="1"/>
      <c r="K254" s="1"/>
      <c r="L254" s="1"/>
      <c r="M254" s="5"/>
      <c r="N254" s="21"/>
      <c r="O254" s="1"/>
      <c r="P254" s="20"/>
      <c r="Q254" s="21"/>
      <c r="R254" s="3"/>
      <c r="S254" s="1"/>
      <c r="T254" s="1"/>
      <c r="U254" s="3"/>
      <c r="V254" s="3"/>
      <c r="W254" s="1"/>
      <c r="X254" s="1"/>
      <c r="Y254" s="1"/>
      <c r="Z254" s="5"/>
      <c r="AA254" s="1"/>
      <c r="AB254" s="1"/>
      <c r="AC254" s="1"/>
      <c r="AD254" s="2"/>
      <c r="AE254" s="14"/>
      <c r="AF254" s="14"/>
      <c r="AG254" s="12"/>
      <c r="AH254" s="12"/>
      <c r="AI254" s="37"/>
      <c r="AJ254" s="27"/>
      <c r="AK254" s="27"/>
      <c r="AL254" s="1"/>
      <c r="AM254" s="1"/>
      <c r="AN254" s="2"/>
      <c r="AO254" s="3"/>
      <c r="AP254" s="1"/>
      <c r="AQ254" s="1"/>
      <c r="AR254" s="1"/>
      <c r="AS254" s="1"/>
      <c r="AT254" s="1"/>
      <c r="AU254" s="1"/>
      <c r="AV254" s="1"/>
      <c r="AW254" s="1"/>
      <c r="AX254" s="1"/>
      <c r="AY254" s="1"/>
    </row>
    <row r="255" spans="1:53" s="15" customFormat="1" ht="12.95" customHeight="1" x14ac:dyDescent="0.25">
      <c r="A255" s="1"/>
      <c r="B255" s="2"/>
      <c r="C255" s="1"/>
      <c r="D255" s="1"/>
      <c r="E255" s="3"/>
      <c r="F255" s="1"/>
      <c r="G255" s="2"/>
      <c r="H255" s="2"/>
      <c r="I255" s="2"/>
      <c r="J255" s="1"/>
      <c r="K255" s="1"/>
      <c r="L255" s="1"/>
      <c r="M255" s="5"/>
      <c r="N255" s="21"/>
      <c r="O255" s="1"/>
      <c r="P255" s="20"/>
      <c r="Q255" s="21"/>
      <c r="R255" s="3"/>
      <c r="S255" s="1"/>
      <c r="T255" s="1"/>
      <c r="U255" s="3"/>
      <c r="V255" s="3"/>
      <c r="W255" s="1"/>
      <c r="X255" s="1"/>
      <c r="Y255" s="1"/>
      <c r="Z255" s="5"/>
      <c r="AA255" s="1"/>
      <c r="AB255" s="1"/>
      <c r="AC255" s="1"/>
      <c r="AD255" s="2"/>
      <c r="AE255" s="14"/>
      <c r="AF255" s="14"/>
      <c r="AG255" s="12"/>
      <c r="AH255" s="12"/>
      <c r="AI255" s="37"/>
      <c r="AJ255" s="27"/>
      <c r="AK255" s="27"/>
      <c r="AL255" s="1"/>
      <c r="AM255" s="1"/>
      <c r="AN255" s="2"/>
      <c r="AO255" s="3"/>
      <c r="AP255" s="1"/>
      <c r="AQ255" s="1"/>
      <c r="AR255" s="1"/>
      <c r="AS255" s="1"/>
      <c r="AT255" s="1"/>
      <c r="AU255" s="1"/>
      <c r="AV255" s="1"/>
      <c r="AW255" s="1"/>
      <c r="AX255" s="1"/>
      <c r="AY255" s="1"/>
    </row>
    <row r="256" spans="1:53" s="15" customFormat="1" ht="12.95" customHeight="1" x14ac:dyDescent="0.25">
      <c r="A256" s="2"/>
      <c r="B256" s="2"/>
      <c r="C256" s="2"/>
      <c r="D256" s="2"/>
      <c r="E256" s="1"/>
      <c r="F256" s="6" t="s">
        <v>104</v>
      </c>
      <c r="G256" s="2"/>
      <c r="H256" s="2"/>
      <c r="I256" s="2"/>
      <c r="J256" s="2"/>
      <c r="K256" s="2"/>
      <c r="L256" s="1"/>
      <c r="M256" s="2"/>
      <c r="N256" s="2"/>
      <c r="O256" s="28"/>
      <c r="P256" s="1"/>
      <c r="Q256" s="1"/>
      <c r="R256" s="2"/>
      <c r="S256" s="28"/>
      <c r="T256" s="1"/>
      <c r="U256" s="1"/>
      <c r="V256" s="1"/>
      <c r="W256" s="1"/>
      <c r="X256" s="1"/>
      <c r="Y256" s="1"/>
      <c r="Z256" s="5"/>
      <c r="AA256" s="1"/>
      <c r="AB256" s="5"/>
      <c r="AC256" s="1"/>
      <c r="AD256" s="1"/>
      <c r="AE256" s="37"/>
      <c r="AF256" s="27"/>
      <c r="AG256" s="44">
        <f>SUM(AG237:AG255)</f>
        <v>340980760</v>
      </c>
      <c r="AH256" s="44">
        <f>SUM(AH237:AH255)</f>
        <v>381898451.20000005</v>
      </c>
      <c r="AI256" s="44">
        <f>SUM(AI249:AI255)</f>
        <v>0</v>
      </c>
      <c r="AJ256" s="44">
        <f>SUM(AJ249:AJ255)</f>
        <v>0</v>
      </c>
      <c r="AK256" s="44">
        <f>SUM(AK249:AK255)</f>
        <v>0</v>
      </c>
      <c r="AL256" s="40"/>
      <c r="AM256" s="40"/>
      <c r="AN256" s="40"/>
      <c r="AO256" s="1"/>
      <c r="AP256" s="1"/>
      <c r="AQ256" s="1"/>
      <c r="AR256" s="1"/>
      <c r="AS256" s="1"/>
      <c r="AT256" s="1"/>
      <c r="AU256" s="1"/>
      <c r="AV256" s="1"/>
      <c r="AW256" s="1"/>
      <c r="AX256" s="1"/>
      <c r="AY256" s="1"/>
    </row>
    <row r="257" spans="1:53" s="15" customFormat="1" ht="12.95" customHeight="1" x14ac:dyDescent="0.25">
      <c r="A257" s="2"/>
      <c r="B257" s="2"/>
      <c r="C257" s="2"/>
      <c r="D257" s="2"/>
      <c r="E257" s="1"/>
      <c r="F257" s="6" t="s">
        <v>101</v>
      </c>
      <c r="G257" s="2"/>
      <c r="H257" s="2"/>
      <c r="I257" s="2"/>
      <c r="J257" s="2"/>
      <c r="K257" s="2"/>
      <c r="L257" s="1"/>
      <c r="M257" s="2"/>
      <c r="N257" s="2"/>
      <c r="O257" s="28"/>
      <c r="P257" s="1"/>
      <c r="Q257" s="1"/>
      <c r="R257" s="2"/>
      <c r="S257" s="28"/>
      <c r="T257" s="1"/>
      <c r="U257" s="1"/>
      <c r="V257" s="1"/>
      <c r="W257" s="1"/>
      <c r="X257" s="1"/>
      <c r="Y257" s="1"/>
      <c r="Z257" s="5"/>
      <c r="AA257" s="1"/>
      <c r="AB257" s="5"/>
      <c r="AC257" s="1"/>
      <c r="AD257" s="1"/>
      <c r="AE257" s="37"/>
      <c r="AF257" s="27"/>
      <c r="AG257" s="38"/>
      <c r="AH257" s="10"/>
      <c r="AI257" s="10"/>
      <c r="AJ257" s="10"/>
      <c r="AK257" s="10"/>
      <c r="AL257" s="40"/>
      <c r="AM257" s="40"/>
      <c r="AN257" s="40"/>
      <c r="AO257" s="1"/>
      <c r="AP257" s="1"/>
      <c r="AQ257" s="1"/>
      <c r="AR257" s="1"/>
      <c r="AS257" s="1"/>
      <c r="AT257" s="1"/>
      <c r="AU257" s="1"/>
      <c r="AV257" s="1"/>
      <c r="AW257" s="1"/>
      <c r="AX257" s="1"/>
      <c r="AY257" s="1"/>
    </row>
    <row r="258" spans="1:53" s="72" customFormat="1" ht="12.95" customHeight="1" x14ac:dyDescent="0.25">
      <c r="A258" s="56" t="s">
        <v>246</v>
      </c>
      <c r="B258" s="1"/>
      <c r="C258" s="1"/>
      <c r="D258" s="1" t="s">
        <v>1225</v>
      </c>
      <c r="E258" s="1"/>
      <c r="F258" s="1"/>
      <c r="G258" s="2" t="s">
        <v>290</v>
      </c>
      <c r="H258" s="2" t="s">
        <v>249</v>
      </c>
      <c r="I258" s="2" t="s">
        <v>249</v>
      </c>
      <c r="J258" s="2" t="s">
        <v>130</v>
      </c>
      <c r="K258" s="1" t="s">
        <v>291</v>
      </c>
      <c r="L258" s="1"/>
      <c r="M258" s="5">
        <v>80</v>
      </c>
      <c r="N258" s="1">
        <v>231010000</v>
      </c>
      <c r="O258" s="1" t="s">
        <v>132</v>
      </c>
      <c r="P258" s="1" t="s">
        <v>292</v>
      </c>
      <c r="Q258" s="1" t="s">
        <v>112</v>
      </c>
      <c r="R258" s="1">
        <v>230000000</v>
      </c>
      <c r="S258" s="1" t="s">
        <v>255</v>
      </c>
      <c r="T258" s="1"/>
      <c r="U258" s="1"/>
      <c r="V258" s="1"/>
      <c r="W258" s="1" t="s">
        <v>232</v>
      </c>
      <c r="X258" s="1"/>
      <c r="Y258" s="1"/>
      <c r="Z258" s="5">
        <v>0</v>
      </c>
      <c r="AA258" s="1">
        <v>100</v>
      </c>
      <c r="AB258" s="1">
        <v>0</v>
      </c>
      <c r="AC258" s="1"/>
      <c r="AD258" s="2" t="s">
        <v>113</v>
      </c>
      <c r="AE258" s="1"/>
      <c r="AF258" s="1"/>
      <c r="AG258" s="53">
        <v>15000000</v>
      </c>
      <c r="AH258" s="10">
        <f>AG258*1.12</f>
        <v>16800000</v>
      </c>
      <c r="AI258" s="1"/>
      <c r="AJ258" s="1">
        <v>0</v>
      </c>
      <c r="AK258" s="1">
        <f>AJ258*1.12</f>
        <v>0</v>
      </c>
      <c r="AL258" s="1" t="s">
        <v>114</v>
      </c>
      <c r="AM258" s="2" t="s">
        <v>293</v>
      </c>
      <c r="AN258" s="2" t="s">
        <v>293</v>
      </c>
      <c r="AO258" s="1"/>
      <c r="AP258" s="1"/>
      <c r="AQ258" s="1"/>
      <c r="AR258" s="1"/>
      <c r="AS258" s="1"/>
      <c r="AT258" s="1"/>
      <c r="AU258" s="1"/>
      <c r="AV258" s="1"/>
      <c r="AW258" s="1"/>
      <c r="AX258" s="1" t="s">
        <v>294</v>
      </c>
      <c r="AY258" s="1"/>
    </row>
    <row r="259" spans="1:53" s="72" customFormat="1" ht="12.95" customHeight="1" x14ac:dyDescent="0.25">
      <c r="A259" s="56" t="s">
        <v>227</v>
      </c>
      <c r="B259" s="1"/>
      <c r="C259" s="1"/>
      <c r="D259" s="1" t="s">
        <v>1226</v>
      </c>
      <c r="E259" s="1"/>
      <c r="F259" s="1"/>
      <c r="G259" s="2" t="s">
        <v>216</v>
      </c>
      <c r="H259" s="2" t="s">
        <v>217</v>
      </c>
      <c r="I259" s="2" t="s">
        <v>217</v>
      </c>
      <c r="J259" s="2" t="s">
        <v>130</v>
      </c>
      <c r="K259" s="1" t="s">
        <v>131</v>
      </c>
      <c r="L259" s="1"/>
      <c r="M259" s="5">
        <v>100</v>
      </c>
      <c r="N259" s="1">
        <v>230000000</v>
      </c>
      <c r="O259" s="1" t="s">
        <v>223</v>
      </c>
      <c r="P259" s="1" t="s">
        <v>118</v>
      </c>
      <c r="Q259" s="1" t="s">
        <v>112</v>
      </c>
      <c r="R259" s="1">
        <v>230000000</v>
      </c>
      <c r="S259" s="1" t="s">
        <v>286</v>
      </c>
      <c r="T259" s="1"/>
      <c r="U259" s="1"/>
      <c r="V259" s="1"/>
      <c r="W259" s="1" t="s">
        <v>232</v>
      </c>
      <c r="X259" s="1"/>
      <c r="Y259" s="1"/>
      <c r="Z259" s="5">
        <v>0</v>
      </c>
      <c r="AA259" s="1">
        <v>100</v>
      </c>
      <c r="AB259" s="1">
        <v>0</v>
      </c>
      <c r="AC259" s="1"/>
      <c r="AD259" s="2" t="s">
        <v>113</v>
      </c>
      <c r="AE259" s="1"/>
      <c r="AF259" s="1"/>
      <c r="AG259" s="53">
        <v>34964063.200000003</v>
      </c>
      <c r="AH259" s="10">
        <f>AG259*1.12</f>
        <v>39159750.784000009</v>
      </c>
      <c r="AI259" s="1"/>
      <c r="AJ259" s="1"/>
      <c r="AK259" s="1"/>
      <c r="AL259" s="1" t="s">
        <v>114</v>
      </c>
      <c r="AM259" s="4" t="s">
        <v>295</v>
      </c>
      <c r="AN259" s="2" t="s">
        <v>296</v>
      </c>
      <c r="AO259" s="1"/>
      <c r="AP259" s="1"/>
      <c r="AQ259" s="1"/>
      <c r="AR259" s="1"/>
      <c r="AS259" s="1"/>
      <c r="AT259" s="1"/>
      <c r="AU259" s="1"/>
      <c r="AV259" s="1"/>
      <c r="AW259" s="1"/>
      <c r="AX259" s="1" t="s">
        <v>294</v>
      </c>
      <c r="AY259" s="1"/>
    </row>
    <row r="260" spans="1:53" s="15" customFormat="1" ht="12.95" customHeight="1" x14ac:dyDescent="0.25">
      <c r="A260" s="1" t="s">
        <v>119</v>
      </c>
      <c r="B260" s="1" t="s">
        <v>110</v>
      </c>
      <c r="C260" s="1"/>
      <c r="D260" s="1" t="s">
        <v>297</v>
      </c>
      <c r="E260" s="3">
        <v>20200268</v>
      </c>
      <c r="F260" s="1"/>
      <c r="G260" s="3" t="s">
        <v>221</v>
      </c>
      <c r="H260" s="3" t="s">
        <v>222</v>
      </c>
      <c r="I260" s="3" t="s">
        <v>222</v>
      </c>
      <c r="J260" s="1" t="s">
        <v>130</v>
      </c>
      <c r="K260" s="1" t="s">
        <v>131</v>
      </c>
      <c r="L260" s="1"/>
      <c r="M260" s="5">
        <v>100</v>
      </c>
      <c r="N260" s="1">
        <v>230000000</v>
      </c>
      <c r="O260" s="1" t="s">
        <v>223</v>
      </c>
      <c r="P260" s="1" t="s">
        <v>224</v>
      </c>
      <c r="Q260" s="1" t="s">
        <v>112</v>
      </c>
      <c r="R260" s="1">
        <v>230000000</v>
      </c>
      <c r="S260" s="1" t="s">
        <v>231</v>
      </c>
      <c r="T260" s="1"/>
      <c r="U260" s="1"/>
      <c r="V260" s="1"/>
      <c r="W260" s="1" t="s">
        <v>232</v>
      </c>
      <c r="X260" s="1"/>
      <c r="Y260" s="1"/>
      <c r="Z260" s="5">
        <v>0</v>
      </c>
      <c r="AA260" s="1">
        <v>100</v>
      </c>
      <c r="AB260" s="1">
        <v>0</v>
      </c>
      <c r="AC260" s="1"/>
      <c r="AD260" s="2" t="s">
        <v>113</v>
      </c>
      <c r="AE260" s="3"/>
      <c r="AF260" s="3"/>
      <c r="AG260" s="10">
        <v>12000000</v>
      </c>
      <c r="AH260" s="12">
        <f>AG260*1.12</f>
        <v>13440000.000000002</v>
      </c>
      <c r="AI260" s="37"/>
      <c r="AJ260" s="27"/>
      <c r="AK260" s="27"/>
      <c r="AL260" s="1" t="s">
        <v>114</v>
      </c>
      <c r="AM260" s="1" t="s">
        <v>263</v>
      </c>
      <c r="AN260" s="2" t="s">
        <v>264</v>
      </c>
      <c r="AO260" s="3"/>
      <c r="AP260" s="1"/>
      <c r="AQ260" s="1"/>
      <c r="AR260" s="1"/>
      <c r="AS260" s="1"/>
      <c r="AT260" s="1"/>
      <c r="AU260" s="1"/>
      <c r="AV260" s="1"/>
      <c r="AW260" s="1"/>
      <c r="AX260" s="1" t="s">
        <v>298</v>
      </c>
      <c r="AY260" s="1" t="s">
        <v>299</v>
      </c>
    </row>
    <row r="261" spans="1:53" s="15" customFormat="1" ht="12.95" customHeight="1" x14ac:dyDescent="0.25">
      <c r="A261" s="1" t="s">
        <v>246</v>
      </c>
      <c r="B261" s="1"/>
      <c r="C261" s="1" t="s">
        <v>110</v>
      </c>
      <c r="D261" s="1" t="s">
        <v>300</v>
      </c>
      <c r="E261" s="2">
        <v>20200830</v>
      </c>
      <c r="F261" s="1"/>
      <c r="G261" s="28" t="s">
        <v>266</v>
      </c>
      <c r="H261" s="29" t="s">
        <v>267</v>
      </c>
      <c r="I261" s="29" t="s">
        <v>267</v>
      </c>
      <c r="J261" s="1" t="s">
        <v>111</v>
      </c>
      <c r="K261" s="1" t="s">
        <v>268</v>
      </c>
      <c r="L261" s="1"/>
      <c r="M261" s="5" t="s">
        <v>269</v>
      </c>
      <c r="N261" s="1" t="s">
        <v>122</v>
      </c>
      <c r="O261" s="1" t="s">
        <v>223</v>
      </c>
      <c r="P261" s="20" t="s">
        <v>118</v>
      </c>
      <c r="Q261" s="1" t="s">
        <v>112</v>
      </c>
      <c r="R261" s="1">
        <v>230000000</v>
      </c>
      <c r="S261" s="28" t="s">
        <v>270</v>
      </c>
      <c r="T261" s="1"/>
      <c r="U261" s="1"/>
      <c r="V261" s="1"/>
      <c r="W261" s="1" t="s">
        <v>232</v>
      </c>
      <c r="X261" s="1"/>
      <c r="Y261" s="1"/>
      <c r="Z261" s="5">
        <v>100</v>
      </c>
      <c r="AA261" s="5">
        <v>0</v>
      </c>
      <c r="AB261" s="5">
        <v>0</v>
      </c>
      <c r="AC261" s="1"/>
      <c r="AD261" s="2" t="s">
        <v>113</v>
      </c>
      <c r="AE261" s="1"/>
      <c r="AF261" s="69"/>
      <c r="AG261" s="10">
        <v>1900000</v>
      </c>
      <c r="AH261" s="12">
        <f>AG261*1.12</f>
        <v>2128000</v>
      </c>
      <c r="AI261" s="1"/>
      <c r="AJ261" s="27"/>
      <c r="AK261" s="27"/>
      <c r="AL261" s="1" t="s">
        <v>114</v>
      </c>
      <c r="AM261" s="1"/>
      <c r="AN261" s="1" t="s">
        <v>271</v>
      </c>
      <c r="AO261" s="3"/>
      <c r="AP261" s="1"/>
      <c r="AQ261" s="1"/>
      <c r="AR261" s="1"/>
      <c r="AS261" s="1"/>
      <c r="AT261" s="1"/>
      <c r="AU261" s="1"/>
      <c r="AV261" s="1"/>
      <c r="AW261" s="1"/>
      <c r="AX261" s="1" t="s">
        <v>298</v>
      </c>
      <c r="AY261" s="1" t="s">
        <v>301</v>
      </c>
    </row>
    <row r="262" spans="1:53" s="15" customFormat="1" ht="12.95" customHeight="1" x14ac:dyDescent="0.25">
      <c r="A262" s="1" t="s">
        <v>273</v>
      </c>
      <c r="B262" s="3" t="s">
        <v>110</v>
      </c>
      <c r="C262" s="6"/>
      <c r="D262" s="1" t="s">
        <v>1054</v>
      </c>
      <c r="E262" s="3">
        <v>20200807</v>
      </c>
      <c r="F262" s="1"/>
      <c r="G262" s="1" t="s">
        <v>275</v>
      </c>
      <c r="H262" s="2" t="s">
        <v>276</v>
      </c>
      <c r="I262" s="2" t="s">
        <v>277</v>
      </c>
      <c r="J262" s="3" t="s">
        <v>111</v>
      </c>
      <c r="K262" s="1" t="s">
        <v>278</v>
      </c>
      <c r="L262" s="1"/>
      <c r="M262" s="2">
        <v>100</v>
      </c>
      <c r="N262" s="3">
        <v>230000000</v>
      </c>
      <c r="O262" s="1" t="s">
        <v>223</v>
      </c>
      <c r="P262" s="1" t="s">
        <v>292</v>
      </c>
      <c r="Q262" s="1" t="s">
        <v>112</v>
      </c>
      <c r="R262" s="7">
        <v>230000000</v>
      </c>
      <c r="S262" s="8" t="s">
        <v>279</v>
      </c>
      <c r="T262" s="1" t="s">
        <v>280</v>
      </c>
      <c r="U262" s="1"/>
      <c r="V262" s="1"/>
      <c r="W262" s="1" t="s">
        <v>302</v>
      </c>
      <c r="X262" s="1"/>
      <c r="Y262" s="1"/>
      <c r="Z262" s="5">
        <v>0</v>
      </c>
      <c r="AA262" s="5">
        <v>90</v>
      </c>
      <c r="AB262" s="5">
        <v>10</v>
      </c>
      <c r="AC262" s="5"/>
      <c r="AD262" s="2" t="s">
        <v>113</v>
      </c>
      <c r="AE262" s="9">
        <v>1</v>
      </c>
      <c r="AF262" s="10"/>
      <c r="AG262" s="11">
        <v>3000000</v>
      </c>
      <c r="AH262" s="11">
        <v>3360000.0000000005</v>
      </c>
      <c r="AI262" s="1"/>
      <c r="AJ262" s="11"/>
      <c r="AK262" s="12"/>
      <c r="AL262" s="1" t="s">
        <v>114</v>
      </c>
      <c r="AM262" s="1" t="s">
        <v>282</v>
      </c>
      <c r="AN262" s="2" t="s">
        <v>283</v>
      </c>
      <c r="AO262" s="3"/>
      <c r="AP262" s="6"/>
      <c r="AQ262" s="1"/>
      <c r="AR262" s="1"/>
      <c r="AS262" s="1"/>
      <c r="AT262" s="6"/>
      <c r="AU262" s="6"/>
      <c r="AV262" s="6"/>
      <c r="AW262" s="6"/>
      <c r="AX262" s="1" t="s">
        <v>284</v>
      </c>
      <c r="AY262" s="1"/>
    </row>
    <row r="263" spans="1:53" s="15" customFormat="1" ht="12.95" customHeight="1" x14ac:dyDescent="0.25">
      <c r="A263" s="1" t="s">
        <v>273</v>
      </c>
      <c r="B263" s="1" t="s">
        <v>110</v>
      </c>
      <c r="C263" s="1"/>
      <c r="D263" s="1" t="s">
        <v>1055</v>
      </c>
      <c r="E263" s="3">
        <v>20200809</v>
      </c>
      <c r="F263" s="1"/>
      <c r="G263" s="1" t="s">
        <v>266</v>
      </c>
      <c r="H263" s="1" t="s">
        <v>267</v>
      </c>
      <c r="I263" s="1" t="s">
        <v>267</v>
      </c>
      <c r="J263" s="1" t="s">
        <v>111</v>
      </c>
      <c r="K263" s="1" t="s">
        <v>268</v>
      </c>
      <c r="L263" s="1"/>
      <c r="M263" s="1" t="s">
        <v>269</v>
      </c>
      <c r="N263" s="1">
        <v>230000000</v>
      </c>
      <c r="O263" s="1" t="s">
        <v>223</v>
      </c>
      <c r="P263" s="1" t="s">
        <v>287</v>
      </c>
      <c r="Q263" s="1" t="s">
        <v>112</v>
      </c>
      <c r="R263" s="1" t="s">
        <v>122</v>
      </c>
      <c r="S263" s="1" t="s">
        <v>286</v>
      </c>
      <c r="T263" s="1"/>
      <c r="U263" s="1"/>
      <c r="V263" s="1"/>
      <c r="W263" s="1" t="s">
        <v>303</v>
      </c>
      <c r="X263" s="1"/>
      <c r="Y263" s="1"/>
      <c r="Z263" s="5">
        <v>100</v>
      </c>
      <c r="AA263" s="1">
        <v>0</v>
      </c>
      <c r="AB263" s="1">
        <v>0</v>
      </c>
      <c r="AC263" s="1"/>
      <c r="AD263" s="2" t="s">
        <v>113</v>
      </c>
      <c r="AE263" s="9" t="s">
        <v>53</v>
      </c>
      <c r="AF263" s="1"/>
      <c r="AG263" s="13">
        <v>1000000</v>
      </c>
      <c r="AH263" s="11">
        <v>1120000</v>
      </c>
      <c r="AI263" s="1"/>
      <c r="AJ263" s="1"/>
      <c r="AK263" s="1"/>
      <c r="AL263" s="1" t="s">
        <v>114</v>
      </c>
      <c r="AM263" s="1" t="s">
        <v>288</v>
      </c>
      <c r="AN263" s="1" t="s">
        <v>289</v>
      </c>
      <c r="AO263" s="1"/>
      <c r="AP263" s="1"/>
      <c r="AQ263" s="1"/>
      <c r="AR263" s="1"/>
      <c r="AS263" s="1"/>
      <c r="AT263" s="1"/>
      <c r="AU263" s="1"/>
      <c r="AV263" s="1"/>
      <c r="AW263" s="1"/>
      <c r="AX263" s="1" t="s">
        <v>284</v>
      </c>
      <c r="AY263" s="1"/>
    </row>
    <row r="264" spans="1:53" s="15" customFormat="1" ht="12.95" customHeight="1" x14ac:dyDescent="0.25">
      <c r="A264" s="1" t="s">
        <v>311</v>
      </c>
      <c r="B264" s="1" t="s">
        <v>1056</v>
      </c>
      <c r="C264" s="1"/>
      <c r="D264" s="1" t="s">
        <v>1064</v>
      </c>
      <c r="E264" s="3">
        <v>20200372</v>
      </c>
      <c r="F264" s="1"/>
      <c r="G264" s="2" t="s">
        <v>1058</v>
      </c>
      <c r="H264" s="2" t="s">
        <v>1059</v>
      </c>
      <c r="I264" s="2" t="s">
        <v>1060</v>
      </c>
      <c r="J264" s="1" t="s">
        <v>401</v>
      </c>
      <c r="K264" s="1"/>
      <c r="L264" s="1"/>
      <c r="M264" s="5">
        <v>100</v>
      </c>
      <c r="N264" s="1">
        <v>230000000</v>
      </c>
      <c r="O264" s="1" t="s">
        <v>223</v>
      </c>
      <c r="P264" s="1" t="s">
        <v>292</v>
      </c>
      <c r="Q264" s="1" t="s">
        <v>112</v>
      </c>
      <c r="R264" s="3">
        <v>230000000</v>
      </c>
      <c r="S264" s="28" t="s">
        <v>286</v>
      </c>
      <c r="T264" s="1" t="s">
        <v>280</v>
      </c>
      <c r="U264" s="3"/>
      <c r="V264" s="3"/>
      <c r="W264" s="1" t="s">
        <v>232</v>
      </c>
      <c r="X264" s="1"/>
      <c r="Y264" s="1"/>
      <c r="Z264" s="5">
        <v>0</v>
      </c>
      <c r="AA264" s="3">
        <v>90</v>
      </c>
      <c r="AB264" s="3">
        <v>10</v>
      </c>
      <c r="AC264" s="1"/>
      <c r="AD264" s="2" t="s">
        <v>113</v>
      </c>
      <c r="AE264" s="37"/>
      <c r="AF264" s="27"/>
      <c r="AG264" s="11">
        <v>20000000</v>
      </c>
      <c r="AH264" s="11">
        <f>AG264*1.12</f>
        <v>22400000.000000004</v>
      </c>
      <c r="AI264" s="37"/>
      <c r="AJ264" s="27"/>
      <c r="AK264" s="27"/>
      <c r="AL264" s="1" t="s">
        <v>114</v>
      </c>
      <c r="AM264" s="1" t="s">
        <v>1061</v>
      </c>
      <c r="AN264" s="2" t="s">
        <v>1062</v>
      </c>
      <c r="AO264" s="3"/>
      <c r="AP264" s="1"/>
      <c r="AQ264" s="1"/>
      <c r="AR264" s="1"/>
      <c r="AS264" s="1"/>
      <c r="AT264" s="1"/>
      <c r="AU264" s="1"/>
      <c r="AV264" s="1"/>
      <c r="AW264" s="1"/>
      <c r="AX264" s="1" t="s">
        <v>1063</v>
      </c>
      <c r="AY264" s="1"/>
      <c r="BA264" s="4"/>
    </row>
    <row r="265" spans="1:53" s="15" customFormat="1" ht="12.95" customHeight="1" x14ac:dyDescent="0.25">
      <c r="A265" s="52" t="s">
        <v>1120</v>
      </c>
      <c r="B265" s="52" t="s">
        <v>110</v>
      </c>
      <c r="C265" s="52"/>
      <c r="D265" s="52" t="s">
        <v>1134</v>
      </c>
      <c r="E265" s="52">
        <v>20200324</v>
      </c>
      <c r="F265" s="1"/>
      <c r="G265" s="1" t="s">
        <v>1122</v>
      </c>
      <c r="H265" s="1" t="s">
        <v>1123</v>
      </c>
      <c r="I265" s="1" t="s">
        <v>1124</v>
      </c>
      <c r="J265" s="1" t="s">
        <v>1125</v>
      </c>
      <c r="K265" s="1"/>
      <c r="L265" s="1"/>
      <c r="M265" s="1">
        <v>50</v>
      </c>
      <c r="N265" s="1" t="s">
        <v>603</v>
      </c>
      <c r="O265" s="1" t="s">
        <v>604</v>
      </c>
      <c r="P265" s="1" t="s">
        <v>1135</v>
      </c>
      <c r="Q265" s="1" t="s">
        <v>112</v>
      </c>
      <c r="R265" s="1">
        <v>230000000</v>
      </c>
      <c r="S265" s="1" t="s">
        <v>1126</v>
      </c>
      <c r="T265" s="1"/>
      <c r="U265" s="1"/>
      <c r="V265" s="1"/>
      <c r="W265" s="1" t="s">
        <v>232</v>
      </c>
      <c r="X265" s="1"/>
      <c r="Y265" s="1"/>
      <c r="Z265" s="1">
        <v>0</v>
      </c>
      <c r="AA265" s="1">
        <v>90</v>
      </c>
      <c r="AB265" s="1">
        <v>10</v>
      </c>
      <c r="AC265" s="1"/>
      <c r="AD265" s="1" t="s">
        <v>113</v>
      </c>
      <c r="AE265" s="1"/>
      <c r="AF265" s="1"/>
      <c r="AG265" s="30">
        <v>50000000</v>
      </c>
      <c r="AH265" s="30">
        <v>56000000.000000007</v>
      </c>
      <c r="AI265" s="1"/>
      <c r="AJ265" s="1"/>
      <c r="AK265" s="1"/>
      <c r="AL265" s="1" t="s">
        <v>1053</v>
      </c>
      <c r="AM265" s="1" t="s">
        <v>1127</v>
      </c>
      <c r="AN265" s="1" t="s">
        <v>1128</v>
      </c>
      <c r="AO265" s="1"/>
      <c r="AP265" s="1"/>
      <c r="AQ265" s="1"/>
      <c r="AR265" s="1"/>
      <c r="AS265" s="1"/>
      <c r="AT265" s="1"/>
      <c r="AU265" s="1" t="s">
        <v>1129</v>
      </c>
      <c r="AV265" s="1"/>
      <c r="AW265" s="1"/>
      <c r="AX265" s="1" t="s">
        <v>63</v>
      </c>
      <c r="AY265" s="10"/>
    </row>
    <row r="266" spans="1:53" s="15" customFormat="1" ht="12.95" customHeight="1" x14ac:dyDescent="0.25">
      <c r="A266" s="1"/>
      <c r="B266" s="2"/>
      <c r="C266" s="2"/>
      <c r="D266" s="1"/>
      <c r="E266" s="2"/>
      <c r="F266" s="6"/>
      <c r="G266" s="2"/>
      <c r="H266" s="2"/>
      <c r="I266" s="2"/>
      <c r="J266" s="2"/>
      <c r="K266" s="1"/>
      <c r="L266" s="2"/>
      <c r="M266" s="1"/>
      <c r="N266" s="1"/>
      <c r="O266" s="20"/>
      <c r="P266" s="1"/>
      <c r="Q266" s="1"/>
      <c r="R266" s="1"/>
      <c r="S266" s="1"/>
      <c r="T266" s="1"/>
      <c r="U266" s="1"/>
      <c r="V266" s="1"/>
      <c r="W266" s="1"/>
      <c r="X266" s="2"/>
      <c r="Y266" s="2"/>
      <c r="Z266" s="1"/>
      <c r="AA266" s="1"/>
      <c r="AB266" s="1"/>
      <c r="AC266" s="1"/>
      <c r="AD266" s="1"/>
      <c r="AE266" s="2"/>
      <c r="AF266" s="2"/>
      <c r="AG266" s="71"/>
      <c r="AH266" s="14"/>
      <c r="AI266" s="2"/>
      <c r="AJ266" s="2"/>
      <c r="AK266" s="2"/>
      <c r="AL266" s="1"/>
      <c r="AM266" s="1"/>
      <c r="AN266" s="2"/>
      <c r="AO266" s="2"/>
      <c r="AP266" s="2"/>
      <c r="AQ266" s="2"/>
      <c r="AR266" s="2"/>
      <c r="AS266" s="2"/>
      <c r="AT266" s="2"/>
      <c r="AU266" s="2"/>
      <c r="AV266" s="2"/>
      <c r="AW266" s="2"/>
      <c r="AX266" s="1"/>
      <c r="AY266" s="2"/>
      <c r="BA266" s="4"/>
    </row>
    <row r="267" spans="1:53" s="15" customFormat="1" ht="12.95" customHeight="1" x14ac:dyDescent="0.25">
      <c r="A267" s="1"/>
      <c r="B267" s="2"/>
      <c r="C267" s="2"/>
      <c r="D267" s="1"/>
      <c r="E267" s="2"/>
      <c r="F267" s="6"/>
      <c r="G267" s="2"/>
      <c r="H267" s="2"/>
      <c r="I267" s="2"/>
      <c r="J267" s="2"/>
      <c r="K267" s="1"/>
      <c r="L267" s="2"/>
      <c r="M267" s="1"/>
      <c r="N267" s="1"/>
      <c r="O267" s="20"/>
      <c r="P267" s="1"/>
      <c r="Q267" s="1"/>
      <c r="R267" s="1"/>
      <c r="S267" s="1"/>
      <c r="T267" s="1"/>
      <c r="U267" s="1"/>
      <c r="V267" s="1"/>
      <c r="W267" s="1"/>
      <c r="X267" s="2"/>
      <c r="Y267" s="2"/>
      <c r="Z267" s="1"/>
      <c r="AA267" s="1"/>
      <c r="AB267" s="1"/>
      <c r="AC267" s="1"/>
      <c r="AD267" s="1"/>
      <c r="AE267" s="2"/>
      <c r="AF267" s="2"/>
      <c r="AG267" s="71"/>
      <c r="AH267" s="14"/>
      <c r="AI267" s="2"/>
      <c r="AJ267" s="2"/>
      <c r="AK267" s="2"/>
      <c r="AL267" s="1"/>
      <c r="AM267" s="1"/>
      <c r="AN267" s="2"/>
      <c r="AO267" s="2"/>
      <c r="AP267" s="2"/>
      <c r="AQ267" s="2"/>
      <c r="AR267" s="2"/>
      <c r="AS267" s="2"/>
      <c r="AT267" s="2"/>
      <c r="AU267" s="2"/>
      <c r="AV267" s="2"/>
      <c r="AW267" s="2"/>
      <c r="AX267" s="1"/>
      <c r="AY267" s="2"/>
      <c r="BA267" s="4"/>
    </row>
    <row r="268" spans="1:53" s="15" customFormat="1" ht="12.95" customHeight="1" x14ac:dyDescent="0.25">
      <c r="A268" s="1"/>
      <c r="B268" s="1"/>
      <c r="C268" s="1"/>
      <c r="D268" s="1"/>
      <c r="E268" s="2"/>
      <c r="F268" s="28"/>
      <c r="G268" s="28"/>
      <c r="H268" s="29"/>
      <c r="I268" s="29"/>
      <c r="J268" s="1"/>
      <c r="K268" s="1"/>
      <c r="L268" s="1"/>
      <c r="M268" s="5"/>
      <c r="N268" s="1"/>
      <c r="O268" s="1"/>
      <c r="P268" s="20"/>
      <c r="Q268" s="1"/>
      <c r="R268" s="1"/>
      <c r="S268" s="28"/>
      <c r="T268" s="1"/>
      <c r="U268" s="1"/>
      <c r="V268" s="1"/>
      <c r="W268" s="1"/>
      <c r="X268" s="1"/>
      <c r="Y268" s="1"/>
      <c r="Z268" s="5"/>
      <c r="AA268" s="5"/>
      <c r="AB268" s="5"/>
      <c r="AC268" s="1"/>
      <c r="AD268" s="3"/>
      <c r="AE268" s="1"/>
      <c r="AF268" s="38"/>
      <c r="AG268" s="38"/>
      <c r="AH268" s="10"/>
      <c r="AI268" s="1"/>
      <c r="AJ268" s="27"/>
      <c r="AK268" s="27"/>
      <c r="AL268" s="1"/>
      <c r="AM268" s="1"/>
      <c r="AN268" s="1"/>
      <c r="AO268" s="3"/>
      <c r="AP268" s="1"/>
      <c r="AQ268" s="1"/>
      <c r="AR268" s="1"/>
      <c r="AS268" s="1"/>
      <c r="AT268" s="1"/>
      <c r="AU268" s="1"/>
      <c r="AV268" s="1"/>
      <c r="AW268" s="1"/>
      <c r="AX268" s="1"/>
      <c r="AY268" s="1"/>
      <c r="BA268" s="4"/>
    </row>
    <row r="269" spans="1:53" s="15" customFormat="1" ht="12.95" customHeight="1" x14ac:dyDescent="0.25">
      <c r="A269" s="1"/>
      <c r="B269" s="1"/>
      <c r="C269" s="1"/>
      <c r="D269" s="1"/>
      <c r="E269" s="2"/>
      <c r="F269" s="28"/>
      <c r="G269" s="28"/>
      <c r="H269" s="29"/>
      <c r="I269" s="29"/>
      <c r="J269" s="1"/>
      <c r="K269" s="1"/>
      <c r="L269" s="1"/>
      <c r="M269" s="5"/>
      <c r="N269" s="1"/>
      <c r="O269" s="1"/>
      <c r="P269" s="20"/>
      <c r="Q269" s="1"/>
      <c r="R269" s="1"/>
      <c r="S269" s="34"/>
      <c r="T269" s="1"/>
      <c r="U269" s="1"/>
      <c r="V269" s="1"/>
      <c r="W269" s="1"/>
      <c r="X269" s="1"/>
      <c r="Y269" s="1"/>
      <c r="Z269" s="5"/>
      <c r="AA269" s="5"/>
      <c r="AB269" s="5"/>
      <c r="AC269" s="1"/>
      <c r="AD269" s="3"/>
      <c r="AE269" s="1"/>
      <c r="AF269" s="38"/>
      <c r="AG269" s="38"/>
      <c r="AH269" s="10"/>
      <c r="AI269" s="1"/>
      <c r="AJ269" s="27"/>
      <c r="AK269" s="27"/>
      <c r="AL269" s="1"/>
      <c r="AM269" s="1"/>
      <c r="AN269" s="1"/>
      <c r="AO269" s="3"/>
      <c r="AP269" s="1"/>
      <c r="AQ269" s="1"/>
      <c r="AR269" s="1"/>
      <c r="AS269" s="1"/>
      <c r="AT269" s="1"/>
      <c r="AU269" s="1"/>
      <c r="AV269" s="1"/>
      <c r="AW269" s="1"/>
      <c r="AX269" s="1"/>
      <c r="AY269" s="1"/>
      <c r="BA269" s="4"/>
    </row>
    <row r="270" spans="1:53" s="15" customFormat="1" ht="12.95" customHeight="1" x14ac:dyDescent="0.25">
      <c r="A270" s="2"/>
      <c r="B270" s="2"/>
      <c r="C270" s="2"/>
      <c r="D270" s="2"/>
      <c r="E270" s="1"/>
      <c r="F270" s="6" t="s">
        <v>105</v>
      </c>
      <c r="G270" s="2"/>
      <c r="H270" s="2"/>
      <c r="I270" s="2"/>
      <c r="J270" s="2"/>
      <c r="K270" s="2"/>
      <c r="L270" s="1"/>
      <c r="M270" s="2"/>
      <c r="N270" s="2"/>
      <c r="O270" s="28"/>
      <c r="P270" s="1"/>
      <c r="Q270" s="1"/>
      <c r="R270" s="2"/>
      <c r="S270" s="28"/>
      <c r="T270" s="1"/>
      <c r="U270" s="1"/>
      <c r="V270" s="1"/>
      <c r="W270" s="1"/>
      <c r="X270" s="1"/>
      <c r="Y270" s="1"/>
      <c r="Z270" s="5"/>
      <c r="AA270" s="1"/>
      <c r="AB270" s="5"/>
      <c r="AC270" s="1"/>
      <c r="AD270" s="1"/>
      <c r="AE270" s="37"/>
      <c r="AF270" s="27"/>
      <c r="AG270" s="44">
        <f>SUM(AG258:AG269)</f>
        <v>137864063.19999999</v>
      </c>
      <c r="AH270" s="44">
        <f>SUM(AH258:AH269)</f>
        <v>154407750.78400001</v>
      </c>
      <c r="AI270" s="44">
        <f>SUM(AI264:AI264)</f>
        <v>0</v>
      </c>
      <c r="AJ270" s="44">
        <f>SUM(AJ264:AJ264)</f>
        <v>0</v>
      </c>
      <c r="AK270" s="44">
        <f>SUM(AK264:AK264)</f>
        <v>0</v>
      </c>
      <c r="AL270" s="6"/>
      <c r="AM270" s="6"/>
      <c r="AN270" s="6"/>
      <c r="AO270" s="6"/>
      <c r="AP270" s="6"/>
      <c r="AQ270" s="6"/>
      <c r="AR270" s="6"/>
      <c r="AS270" s="6"/>
      <c r="AT270" s="6"/>
      <c r="AU270" s="6"/>
      <c r="AV270" s="6"/>
      <c r="AW270" s="1"/>
      <c r="AX270" s="1"/>
      <c r="AY270" s="1"/>
    </row>
    <row r="271" spans="1:53" s="15" customFormat="1" ht="12.95" customHeight="1" x14ac:dyDescent="0.25">
      <c r="A271" s="6"/>
      <c r="B271" s="6"/>
      <c r="C271" s="6"/>
      <c r="D271" s="6"/>
      <c r="E271" s="6"/>
      <c r="F271" s="6" t="s">
        <v>106</v>
      </c>
      <c r="G271" s="6"/>
      <c r="H271" s="6"/>
      <c r="I271" s="6"/>
      <c r="J271" s="6"/>
      <c r="K271" s="6"/>
      <c r="L271" s="6"/>
      <c r="M271" s="6"/>
      <c r="N271" s="6"/>
      <c r="O271" s="6"/>
      <c r="P271" s="6"/>
      <c r="Q271" s="6"/>
      <c r="R271" s="6"/>
      <c r="S271" s="6"/>
      <c r="T271" s="6"/>
      <c r="U271" s="6"/>
      <c r="V271" s="6"/>
      <c r="W271" s="6"/>
      <c r="X271" s="6"/>
      <c r="Y271" s="6"/>
      <c r="Z271" s="54"/>
      <c r="AA271" s="6"/>
      <c r="AB271" s="6"/>
      <c r="AC271" s="6"/>
      <c r="AD271" s="6"/>
      <c r="AE271" s="6"/>
      <c r="AF271" s="6"/>
      <c r="AG271" s="35"/>
      <c r="AH271" s="35"/>
      <c r="AI271" s="35"/>
      <c r="AJ271" s="35"/>
      <c r="AK271" s="35"/>
      <c r="AL271" s="6"/>
      <c r="AM271" s="6"/>
      <c r="AN271" s="6"/>
      <c r="AO271" s="6"/>
      <c r="AP271" s="6"/>
      <c r="AQ271" s="6"/>
      <c r="AR271" s="6"/>
      <c r="AS271" s="6"/>
      <c r="AT271" s="6"/>
      <c r="AU271" s="6"/>
      <c r="AV271" s="1"/>
      <c r="AW271" s="1"/>
      <c r="AX271" s="1"/>
      <c r="AY271" s="1"/>
    </row>
    <row r="272" spans="1:53" s="15" customFormat="1" ht="12.95" customHeight="1" x14ac:dyDescent="0.25">
      <c r="A272" s="6"/>
      <c r="B272" s="6"/>
      <c r="C272" s="6"/>
      <c r="D272" s="6"/>
      <c r="E272" s="6"/>
      <c r="F272" s="6" t="s">
        <v>99</v>
      </c>
      <c r="G272" s="6"/>
      <c r="H272" s="6"/>
      <c r="I272" s="6"/>
      <c r="J272" s="6"/>
      <c r="K272" s="6"/>
      <c r="L272" s="6"/>
      <c r="M272" s="6"/>
      <c r="N272" s="6"/>
      <c r="O272" s="6"/>
      <c r="P272" s="6"/>
      <c r="Q272" s="6"/>
      <c r="R272" s="6"/>
      <c r="S272" s="6"/>
      <c r="T272" s="6"/>
      <c r="U272" s="6"/>
      <c r="V272" s="6"/>
      <c r="W272" s="6"/>
      <c r="X272" s="6"/>
      <c r="Y272" s="6"/>
      <c r="Z272" s="54"/>
      <c r="AA272" s="6"/>
      <c r="AB272" s="6"/>
      <c r="AC272" s="6"/>
      <c r="AD272" s="6"/>
      <c r="AE272" s="6"/>
      <c r="AF272" s="6"/>
      <c r="AG272" s="35"/>
      <c r="AH272" s="35"/>
      <c r="AI272" s="35"/>
      <c r="AJ272" s="35"/>
      <c r="AK272" s="35"/>
      <c r="AL272" s="1"/>
      <c r="AM272" s="1"/>
      <c r="AN272" s="1"/>
      <c r="AO272" s="1"/>
      <c r="AP272" s="1"/>
      <c r="AQ272" s="1"/>
      <c r="AR272" s="1"/>
      <c r="AS272" s="1"/>
      <c r="AT272" s="1"/>
      <c r="AU272" s="1"/>
      <c r="AV272" s="1"/>
      <c r="AW272" s="1"/>
      <c r="AX272" s="1"/>
      <c r="AY272" s="2"/>
    </row>
    <row r="273" spans="1:252" s="15" customFormat="1" ht="12.95" customHeight="1" x14ac:dyDescent="0.25">
      <c r="A273" s="1" t="s">
        <v>246</v>
      </c>
      <c r="B273" s="3" t="s">
        <v>110</v>
      </c>
      <c r="C273" s="1"/>
      <c r="D273" s="1" t="s">
        <v>304</v>
      </c>
      <c r="E273" s="1"/>
      <c r="F273" s="1" t="s">
        <v>305</v>
      </c>
      <c r="G273" s="1" t="s">
        <v>306</v>
      </c>
      <c r="H273" s="1" t="s">
        <v>307</v>
      </c>
      <c r="I273" s="1" t="s">
        <v>307</v>
      </c>
      <c r="J273" s="1" t="s">
        <v>117</v>
      </c>
      <c r="K273" s="1"/>
      <c r="L273" s="1"/>
      <c r="M273" s="1">
        <v>80</v>
      </c>
      <c r="N273" s="1" t="s">
        <v>122</v>
      </c>
      <c r="O273" s="1" t="s">
        <v>223</v>
      </c>
      <c r="P273" s="1" t="s">
        <v>118</v>
      </c>
      <c r="Q273" s="1" t="s">
        <v>112</v>
      </c>
      <c r="R273" s="1">
        <v>230000000</v>
      </c>
      <c r="S273" s="1" t="s">
        <v>209</v>
      </c>
      <c r="T273" s="1"/>
      <c r="U273" s="1"/>
      <c r="V273" s="1"/>
      <c r="W273" s="1" t="s">
        <v>232</v>
      </c>
      <c r="X273" s="1"/>
      <c r="Y273" s="1"/>
      <c r="Z273" s="5">
        <v>0</v>
      </c>
      <c r="AA273" s="1">
        <v>90</v>
      </c>
      <c r="AB273" s="1">
        <v>10</v>
      </c>
      <c r="AC273" s="1"/>
      <c r="AD273" s="2" t="s">
        <v>113</v>
      </c>
      <c r="AE273" s="1"/>
      <c r="AF273" s="1"/>
      <c r="AG273" s="11">
        <v>12974279</v>
      </c>
      <c r="AH273" s="11">
        <v>14531192.480000002</v>
      </c>
      <c r="AI273" s="10"/>
      <c r="AJ273" s="10"/>
      <c r="AK273" s="10"/>
      <c r="AL273" s="1" t="s">
        <v>114</v>
      </c>
      <c r="AM273" s="1" t="s">
        <v>308</v>
      </c>
      <c r="AN273" s="1" t="s">
        <v>309</v>
      </c>
      <c r="AO273" s="1"/>
      <c r="AP273" s="1"/>
      <c r="AQ273" s="1"/>
      <c r="AR273" s="1"/>
      <c r="AS273" s="1"/>
      <c r="AT273" s="1"/>
      <c r="AU273" s="1"/>
      <c r="AV273" s="1"/>
      <c r="AW273" s="1"/>
      <c r="AX273" s="1" t="s">
        <v>99</v>
      </c>
      <c r="AY273" s="10" t="s">
        <v>310</v>
      </c>
    </row>
    <row r="274" spans="1:252" s="15" customFormat="1" ht="12.95" customHeight="1" x14ac:dyDescent="0.25">
      <c r="A274" s="1" t="s">
        <v>311</v>
      </c>
      <c r="B274" s="3" t="s">
        <v>110</v>
      </c>
      <c r="C274" s="1"/>
      <c r="D274" s="1" t="s">
        <v>312</v>
      </c>
      <c r="E274" s="1"/>
      <c r="F274" s="1"/>
      <c r="G274" s="1" t="s">
        <v>313</v>
      </c>
      <c r="H274" s="1" t="s">
        <v>314</v>
      </c>
      <c r="I274" s="1" t="s">
        <v>314</v>
      </c>
      <c r="J274" s="1" t="s">
        <v>111</v>
      </c>
      <c r="K274" s="1" t="s">
        <v>215</v>
      </c>
      <c r="L274" s="1"/>
      <c r="M274" s="1">
        <v>100</v>
      </c>
      <c r="N274" s="1">
        <v>230000000</v>
      </c>
      <c r="O274" s="1" t="s">
        <v>315</v>
      </c>
      <c r="P274" s="1" t="s">
        <v>118</v>
      </c>
      <c r="Q274" s="1" t="s">
        <v>112</v>
      </c>
      <c r="R274" s="1">
        <v>230000000</v>
      </c>
      <c r="S274" s="1" t="s">
        <v>209</v>
      </c>
      <c r="T274" s="1"/>
      <c r="U274" s="1"/>
      <c r="V274" s="1"/>
      <c r="W274" s="1" t="s">
        <v>232</v>
      </c>
      <c r="X274" s="1"/>
      <c r="Y274" s="1"/>
      <c r="Z274" s="5">
        <v>0</v>
      </c>
      <c r="AA274" s="1" t="s">
        <v>316</v>
      </c>
      <c r="AB274" s="1" t="s">
        <v>62</v>
      </c>
      <c r="AC274" s="1"/>
      <c r="AD274" s="2" t="s">
        <v>113</v>
      </c>
      <c r="AE274" s="1"/>
      <c r="AF274" s="1"/>
      <c r="AG274" s="11">
        <v>82862428.200000003</v>
      </c>
      <c r="AH274" s="11">
        <v>92805919.584000006</v>
      </c>
      <c r="AI274" s="10"/>
      <c r="AJ274" s="10"/>
      <c r="AK274" s="10"/>
      <c r="AL274" s="1" t="s">
        <v>114</v>
      </c>
      <c r="AM274" s="1" t="s">
        <v>317</v>
      </c>
      <c r="AN274" s="1" t="s">
        <v>318</v>
      </c>
      <c r="AO274" s="1"/>
      <c r="AP274" s="1"/>
      <c r="AQ274" s="1"/>
      <c r="AR274" s="1"/>
      <c r="AS274" s="1"/>
      <c r="AT274" s="1"/>
      <c r="AU274" s="1"/>
      <c r="AV274" s="1"/>
      <c r="AW274" s="1"/>
      <c r="AX274" s="1" t="s">
        <v>99</v>
      </c>
      <c r="AY274" s="10" t="s">
        <v>319</v>
      </c>
    </row>
    <row r="275" spans="1:252" s="15" customFormat="1" ht="12.95" customHeight="1" x14ac:dyDescent="0.25">
      <c r="A275" s="1" t="s">
        <v>119</v>
      </c>
      <c r="B275" s="2"/>
      <c r="C275" s="2"/>
      <c r="D275" s="2" t="s">
        <v>1154</v>
      </c>
      <c r="E275" s="2"/>
      <c r="F275" s="2"/>
      <c r="G275" s="2" t="s">
        <v>1155</v>
      </c>
      <c r="H275" s="2" t="s">
        <v>1156</v>
      </c>
      <c r="I275" s="2" t="s">
        <v>1156</v>
      </c>
      <c r="J275" s="2" t="s">
        <v>111</v>
      </c>
      <c r="K275" s="1" t="s">
        <v>1157</v>
      </c>
      <c r="L275" s="2"/>
      <c r="M275" s="1">
        <v>100</v>
      </c>
      <c r="N275" s="1">
        <v>230000000</v>
      </c>
      <c r="O275" s="20" t="s">
        <v>132</v>
      </c>
      <c r="P275" s="1" t="s">
        <v>116</v>
      </c>
      <c r="Q275" s="1" t="s">
        <v>112</v>
      </c>
      <c r="R275" s="1">
        <v>230000000</v>
      </c>
      <c r="S275" s="1" t="s">
        <v>1158</v>
      </c>
      <c r="T275" s="2"/>
      <c r="U275" s="2"/>
      <c r="V275" s="2"/>
      <c r="W275" s="1" t="s">
        <v>232</v>
      </c>
      <c r="X275" s="2"/>
      <c r="Y275" s="2"/>
      <c r="Z275" s="1">
        <v>0</v>
      </c>
      <c r="AA275" s="1">
        <v>100</v>
      </c>
      <c r="AB275" s="1">
        <v>0</v>
      </c>
      <c r="AC275" s="2"/>
      <c r="AD275" s="1" t="s">
        <v>113</v>
      </c>
      <c r="AE275" s="2"/>
      <c r="AF275" s="2"/>
      <c r="AG275" s="14">
        <v>9300000</v>
      </c>
      <c r="AH275" s="14">
        <v>10416000.000000002</v>
      </c>
      <c r="AI275" s="2"/>
      <c r="AJ275" s="2"/>
      <c r="AK275" s="2"/>
      <c r="AL275" s="1" t="s">
        <v>114</v>
      </c>
      <c r="AM275" s="1" t="s">
        <v>1159</v>
      </c>
      <c r="AN275" s="2" t="s">
        <v>1160</v>
      </c>
      <c r="AO275" s="2"/>
      <c r="AP275" s="2"/>
      <c r="AQ275" s="2"/>
      <c r="AR275" s="2"/>
      <c r="AS275" s="2"/>
      <c r="AT275" s="2"/>
      <c r="AU275" s="2"/>
      <c r="AV275" s="2"/>
      <c r="AW275" s="2"/>
      <c r="AX275" s="1" t="s">
        <v>99</v>
      </c>
      <c r="AY275" s="2" t="s">
        <v>1165</v>
      </c>
      <c r="AZ275" s="4"/>
      <c r="BA275" s="4"/>
      <c r="BB275" s="4"/>
      <c r="BC275" s="4"/>
      <c r="BD275" s="4"/>
      <c r="BE275" s="4"/>
      <c r="GU275" s="23"/>
      <c r="GV275" s="23"/>
      <c r="GW275" s="23"/>
      <c r="GX275" s="23"/>
      <c r="GY275" s="23"/>
      <c r="GZ275" s="23"/>
      <c r="HA275" s="23"/>
      <c r="HB275" s="23"/>
      <c r="HC275" s="23"/>
      <c r="HD275" s="23"/>
      <c r="HE275" s="23"/>
      <c r="HF275" s="23"/>
      <c r="HG275" s="23"/>
      <c r="HH275" s="23"/>
      <c r="HI275" s="23"/>
      <c r="HJ275" s="23"/>
      <c r="HK275" s="23"/>
      <c r="HL275" s="23"/>
      <c r="HM275" s="23"/>
      <c r="HN275" s="23"/>
      <c r="HO275" s="23"/>
      <c r="HP275" s="23"/>
      <c r="HQ275" s="23"/>
      <c r="HR275" s="23"/>
      <c r="HS275" s="23"/>
      <c r="HT275" s="23"/>
      <c r="HU275" s="23"/>
      <c r="HV275" s="23"/>
      <c r="HW275" s="23"/>
      <c r="HX275" s="23"/>
      <c r="HY275" s="23"/>
      <c r="HZ275" s="23"/>
      <c r="IA275" s="23"/>
      <c r="IB275" s="23"/>
      <c r="IC275" s="23"/>
      <c r="ID275" s="23"/>
      <c r="IE275" s="23"/>
      <c r="IF275" s="23"/>
      <c r="IG275" s="23"/>
      <c r="IH275" s="23"/>
      <c r="II275" s="23"/>
      <c r="IJ275" s="23"/>
      <c r="IK275" s="23"/>
      <c r="IL275" s="23"/>
      <c r="IM275" s="23"/>
      <c r="IN275" s="23"/>
      <c r="IO275" s="23"/>
      <c r="IP275" s="23"/>
      <c r="IQ275" s="23"/>
      <c r="IR275" s="23"/>
    </row>
    <row r="276" spans="1:252" s="15" customFormat="1" ht="12.95" customHeight="1" x14ac:dyDescent="0.25">
      <c r="A276" s="1" t="s">
        <v>119</v>
      </c>
      <c r="B276" s="2"/>
      <c r="C276" s="2"/>
      <c r="D276" s="2" t="s">
        <v>1161</v>
      </c>
      <c r="E276" s="2"/>
      <c r="F276" s="2"/>
      <c r="G276" s="2" t="s">
        <v>1155</v>
      </c>
      <c r="H276" s="2" t="s">
        <v>1156</v>
      </c>
      <c r="I276" s="2" t="s">
        <v>1156</v>
      </c>
      <c r="J276" s="2" t="s">
        <v>111</v>
      </c>
      <c r="K276" s="1" t="s">
        <v>1157</v>
      </c>
      <c r="L276" s="2"/>
      <c r="M276" s="1">
        <v>100</v>
      </c>
      <c r="N276" s="1">
        <v>230000000</v>
      </c>
      <c r="O276" s="20" t="s">
        <v>132</v>
      </c>
      <c r="P276" s="1" t="s">
        <v>116</v>
      </c>
      <c r="Q276" s="1" t="s">
        <v>112</v>
      </c>
      <c r="R276" s="1">
        <v>230000000</v>
      </c>
      <c r="S276" s="1" t="s">
        <v>1162</v>
      </c>
      <c r="T276" s="2"/>
      <c r="U276" s="2"/>
      <c r="V276" s="2"/>
      <c r="W276" s="1" t="s">
        <v>232</v>
      </c>
      <c r="X276" s="2"/>
      <c r="Y276" s="2"/>
      <c r="Z276" s="1">
        <v>0</v>
      </c>
      <c r="AA276" s="1">
        <v>100</v>
      </c>
      <c r="AB276" s="1">
        <v>0</v>
      </c>
      <c r="AC276" s="2"/>
      <c r="AD276" s="1" t="s">
        <v>113</v>
      </c>
      <c r="AE276" s="2"/>
      <c r="AF276" s="2"/>
      <c r="AG276" s="14">
        <v>46500000</v>
      </c>
      <c r="AH276" s="14">
        <v>52080000.000000007</v>
      </c>
      <c r="AI276" s="2"/>
      <c r="AJ276" s="2"/>
      <c r="AK276" s="2"/>
      <c r="AL276" s="1" t="s">
        <v>114</v>
      </c>
      <c r="AM276" s="1" t="s">
        <v>1163</v>
      </c>
      <c r="AN276" s="2" t="s">
        <v>1164</v>
      </c>
      <c r="AO276" s="2"/>
      <c r="AP276" s="2"/>
      <c r="AQ276" s="2"/>
      <c r="AR276" s="2"/>
      <c r="AS276" s="2"/>
      <c r="AT276" s="2"/>
      <c r="AU276" s="2"/>
      <c r="AV276" s="2"/>
      <c r="AW276" s="2"/>
      <c r="AX276" s="1" t="s">
        <v>99</v>
      </c>
      <c r="AY276" s="2" t="s">
        <v>1165</v>
      </c>
      <c r="AZ276" s="4"/>
      <c r="BA276" s="4"/>
      <c r="BB276" s="4"/>
      <c r="BC276" s="4"/>
      <c r="BD276" s="4"/>
      <c r="BE276" s="4"/>
      <c r="GU276" s="23"/>
      <c r="GV276" s="23"/>
      <c r="GW276" s="23"/>
      <c r="GX276" s="23"/>
      <c r="GY276" s="23"/>
      <c r="GZ276" s="23"/>
      <c r="HA276" s="23"/>
      <c r="HB276" s="23"/>
      <c r="HC276" s="23"/>
      <c r="HD276" s="23"/>
      <c r="HE276" s="23"/>
      <c r="HF276" s="23"/>
      <c r="HG276" s="23"/>
      <c r="HH276" s="23"/>
      <c r="HI276" s="23"/>
      <c r="HJ276" s="23"/>
      <c r="HK276" s="23"/>
      <c r="HL276" s="23"/>
      <c r="HM276" s="23"/>
      <c r="HN276" s="23"/>
      <c r="HO276" s="23"/>
      <c r="HP276" s="23"/>
      <c r="HQ276" s="23"/>
      <c r="HR276" s="23"/>
      <c r="HS276" s="23"/>
      <c r="HT276" s="23"/>
      <c r="HU276" s="23"/>
      <c r="HV276" s="23"/>
      <c r="HW276" s="23"/>
      <c r="HX276" s="23"/>
      <c r="HY276" s="23"/>
      <c r="HZ276" s="23"/>
      <c r="IA276" s="23"/>
      <c r="IB276" s="23"/>
      <c r="IC276" s="23"/>
      <c r="ID276" s="23"/>
      <c r="IE276" s="23"/>
      <c r="IF276" s="23"/>
      <c r="IG276" s="23"/>
      <c r="IH276" s="23"/>
      <c r="II276" s="23"/>
      <c r="IJ276" s="23"/>
      <c r="IK276" s="23"/>
      <c r="IL276" s="23"/>
      <c r="IM276" s="23"/>
      <c r="IN276" s="23"/>
      <c r="IO276" s="23"/>
      <c r="IP276" s="23"/>
      <c r="IQ276" s="23"/>
      <c r="IR276" s="23"/>
    </row>
    <row r="277" spans="1:252" s="15" customFormat="1" ht="12.95" customHeight="1" x14ac:dyDescent="0.25">
      <c r="A277" s="1" t="s">
        <v>119</v>
      </c>
      <c r="B277" s="3" t="s">
        <v>110</v>
      </c>
      <c r="C277" s="1"/>
      <c r="D277" s="1" t="s">
        <v>320</v>
      </c>
      <c r="E277" s="3">
        <v>20200523</v>
      </c>
      <c r="F277" s="1"/>
      <c r="G277" s="3" t="s">
        <v>321</v>
      </c>
      <c r="H277" s="3" t="s">
        <v>322</v>
      </c>
      <c r="I277" s="3" t="s">
        <v>322</v>
      </c>
      <c r="J277" s="1" t="s">
        <v>130</v>
      </c>
      <c r="K277" s="1" t="s">
        <v>131</v>
      </c>
      <c r="L277" s="1"/>
      <c r="M277" s="5">
        <v>100</v>
      </c>
      <c r="N277" s="1">
        <v>230000000</v>
      </c>
      <c r="O277" s="1" t="s">
        <v>223</v>
      </c>
      <c r="P277" s="1" t="s">
        <v>224</v>
      </c>
      <c r="Q277" s="1" t="s">
        <v>112</v>
      </c>
      <c r="R277" s="1">
        <v>230000000</v>
      </c>
      <c r="S277" s="1" t="s">
        <v>236</v>
      </c>
      <c r="T277" s="1"/>
      <c r="U277" s="1"/>
      <c r="V277" s="1"/>
      <c r="W277" s="1" t="s">
        <v>232</v>
      </c>
      <c r="X277" s="1"/>
      <c r="Y277" s="1"/>
      <c r="Z277" s="1">
        <v>0</v>
      </c>
      <c r="AA277" s="1">
        <v>100</v>
      </c>
      <c r="AB277" s="1">
        <v>0</v>
      </c>
      <c r="AC277" s="1"/>
      <c r="AD277" s="2" t="s">
        <v>113</v>
      </c>
      <c r="AE277" s="3"/>
      <c r="AF277" s="3"/>
      <c r="AG277" s="12">
        <v>19642403</v>
      </c>
      <c r="AH277" s="12">
        <v>21999491.360000003</v>
      </c>
      <c r="AI277" s="37"/>
      <c r="AJ277" s="27"/>
      <c r="AK277" s="27"/>
      <c r="AL277" s="1" t="s">
        <v>114</v>
      </c>
      <c r="AM277" s="1" t="s">
        <v>323</v>
      </c>
      <c r="AN277" s="1" t="s">
        <v>324</v>
      </c>
      <c r="AO277" s="3"/>
      <c r="AP277" s="1"/>
      <c r="AQ277" s="1"/>
      <c r="AR277" s="1"/>
      <c r="AS277" s="1"/>
      <c r="AT277" s="1"/>
      <c r="AU277" s="1"/>
      <c r="AV277" s="1"/>
      <c r="AW277" s="1"/>
      <c r="AX277" s="1"/>
      <c r="AY277" s="1"/>
    </row>
    <row r="278" spans="1:252" s="15" customFormat="1" ht="12.95" customHeight="1" x14ac:dyDescent="0.25">
      <c r="A278" s="1" t="s">
        <v>119</v>
      </c>
      <c r="B278" s="3" t="s">
        <v>110</v>
      </c>
      <c r="C278" s="1"/>
      <c r="D278" s="1" t="s">
        <v>325</v>
      </c>
      <c r="E278" s="3">
        <v>20200525</v>
      </c>
      <c r="F278" s="1"/>
      <c r="G278" s="3" t="s">
        <v>321</v>
      </c>
      <c r="H278" s="3" t="s">
        <v>322</v>
      </c>
      <c r="I278" s="3" t="s">
        <v>322</v>
      </c>
      <c r="J278" s="1" t="s">
        <v>130</v>
      </c>
      <c r="K278" s="1" t="s">
        <v>131</v>
      </c>
      <c r="L278" s="1"/>
      <c r="M278" s="5">
        <v>100</v>
      </c>
      <c r="N278" s="1">
        <v>230000000</v>
      </c>
      <c r="O278" s="1" t="s">
        <v>223</v>
      </c>
      <c r="P278" s="1" t="s">
        <v>224</v>
      </c>
      <c r="Q278" s="1" t="s">
        <v>112</v>
      </c>
      <c r="R278" s="1">
        <v>230000000</v>
      </c>
      <c r="S278" s="1" t="s">
        <v>236</v>
      </c>
      <c r="T278" s="1"/>
      <c r="U278" s="1"/>
      <c r="V278" s="1"/>
      <c r="W278" s="1" t="s">
        <v>232</v>
      </c>
      <c r="X278" s="1"/>
      <c r="Y278" s="1"/>
      <c r="Z278" s="1">
        <v>0</v>
      </c>
      <c r="AA278" s="1">
        <v>100</v>
      </c>
      <c r="AB278" s="1">
        <v>0</v>
      </c>
      <c r="AC278" s="1"/>
      <c r="AD278" s="2" t="s">
        <v>113</v>
      </c>
      <c r="AE278" s="3"/>
      <c r="AF278" s="3"/>
      <c r="AG278" s="12">
        <v>22460708</v>
      </c>
      <c r="AH278" s="12">
        <v>25155992.960000001</v>
      </c>
      <c r="AI278" s="37"/>
      <c r="AJ278" s="27"/>
      <c r="AK278" s="27"/>
      <c r="AL278" s="1" t="s">
        <v>114</v>
      </c>
      <c r="AM278" s="1" t="s">
        <v>326</v>
      </c>
      <c r="AN278" s="1" t="s">
        <v>327</v>
      </c>
      <c r="AO278" s="3"/>
      <c r="AP278" s="1"/>
      <c r="AQ278" s="1"/>
      <c r="AR278" s="1"/>
      <c r="AS278" s="1"/>
      <c r="AT278" s="1"/>
      <c r="AU278" s="1"/>
      <c r="AV278" s="1"/>
      <c r="AW278" s="1"/>
      <c r="AX278" s="1"/>
      <c r="AY278" s="1"/>
    </row>
    <row r="279" spans="1:252" s="15" customFormat="1" ht="12.95" customHeight="1" x14ac:dyDescent="0.25">
      <c r="A279" s="1" t="s">
        <v>119</v>
      </c>
      <c r="B279" s="3" t="s">
        <v>110</v>
      </c>
      <c r="C279" s="1"/>
      <c r="D279" s="1" t="s">
        <v>328</v>
      </c>
      <c r="E279" s="3">
        <v>20200526</v>
      </c>
      <c r="F279" s="1"/>
      <c r="G279" s="3" t="s">
        <v>321</v>
      </c>
      <c r="H279" s="3" t="s">
        <v>322</v>
      </c>
      <c r="I279" s="3" t="s">
        <v>322</v>
      </c>
      <c r="J279" s="1" t="s">
        <v>130</v>
      </c>
      <c r="K279" s="1" t="s">
        <v>131</v>
      </c>
      <c r="L279" s="1"/>
      <c r="M279" s="5">
        <v>100</v>
      </c>
      <c r="N279" s="1">
        <v>230000000</v>
      </c>
      <c r="O279" s="1" t="s">
        <v>223</v>
      </c>
      <c r="P279" s="1" t="s">
        <v>224</v>
      </c>
      <c r="Q279" s="1" t="s">
        <v>112</v>
      </c>
      <c r="R279" s="1">
        <v>230000000</v>
      </c>
      <c r="S279" s="1" t="s">
        <v>236</v>
      </c>
      <c r="T279" s="1"/>
      <c r="U279" s="1"/>
      <c r="V279" s="1"/>
      <c r="W279" s="1" t="s">
        <v>232</v>
      </c>
      <c r="X279" s="1"/>
      <c r="Y279" s="1"/>
      <c r="Z279" s="1">
        <v>0</v>
      </c>
      <c r="AA279" s="1">
        <v>100</v>
      </c>
      <c r="AB279" s="1">
        <v>0</v>
      </c>
      <c r="AC279" s="1"/>
      <c r="AD279" s="2" t="s">
        <v>113</v>
      </c>
      <c r="AE279" s="3"/>
      <c r="AF279" s="3"/>
      <c r="AG279" s="12">
        <v>25788578</v>
      </c>
      <c r="AH279" s="12">
        <v>28883207.360000003</v>
      </c>
      <c r="AI279" s="37"/>
      <c r="AJ279" s="27"/>
      <c r="AK279" s="27"/>
      <c r="AL279" s="1" t="s">
        <v>114</v>
      </c>
      <c r="AM279" s="1" t="s">
        <v>329</v>
      </c>
      <c r="AN279" s="1" t="s">
        <v>330</v>
      </c>
      <c r="AO279" s="3"/>
      <c r="AP279" s="1"/>
      <c r="AQ279" s="1"/>
      <c r="AR279" s="1"/>
      <c r="AS279" s="1"/>
      <c r="AT279" s="1"/>
      <c r="AU279" s="1"/>
      <c r="AV279" s="1"/>
      <c r="AW279" s="1"/>
      <c r="AX279" s="1"/>
      <c r="AY279" s="1"/>
    </row>
    <row r="280" spans="1:252" s="15" customFormat="1" ht="12.95" customHeight="1" x14ac:dyDescent="0.25">
      <c r="A280" s="1" t="s">
        <v>119</v>
      </c>
      <c r="B280" s="3" t="s">
        <v>110</v>
      </c>
      <c r="C280" s="1"/>
      <c r="D280" s="1" t="s">
        <v>331</v>
      </c>
      <c r="E280" s="3">
        <v>20200528</v>
      </c>
      <c r="F280" s="1"/>
      <c r="G280" s="3" t="s">
        <v>321</v>
      </c>
      <c r="H280" s="3" t="s">
        <v>322</v>
      </c>
      <c r="I280" s="3" t="s">
        <v>322</v>
      </c>
      <c r="J280" s="1" t="s">
        <v>130</v>
      </c>
      <c r="K280" s="1" t="s">
        <v>131</v>
      </c>
      <c r="L280" s="1"/>
      <c r="M280" s="5">
        <v>100</v>
      </c>
      <c r="N280" s="1">
        <v>230000000</v>
      </c>
      <c r="O280" s="1" t="s">
        <v>223</v>
      </c>
      <c r="P280" s="1" t="s">
        <v>224</v>
      </c>
      <c r="Q280" s="1" t="s">
        <v>112</v>
      </c>
      <c r="R280" s="1">
        <v>230000000</v>
      </c>
      <c r="S280" s="1" t="s">
        <v>240</v>
      </c>
      <c r="T280" s="1"/>
      <c r="U280" s="1"/>
      <c r="V280" s="1"/>
      <c r="W280" s="1" t="s">
        <v>232</v>
      </c>
      <c r="X280" s="1"/>
      <c r="Y280" s="1"/>
      <c r="Z280" s="1">
        <v>0</v>
      </c>
      <c r="AA280" s="1">
        <v>100</v>
      </c>
      <c r="AB280" s="1">
        <v>0</v>
      </c>
      <c r="AC280" s="1"/>
      <c r="AD280" s="2" t="s">
        <v>113</v>
      </c>
      <c r="AE280" s="3"/>
      <c r="AF280" s="3"/>
      <c r="AG280" s="12">
        <v>20451428</v>
      </c>
      <c r="AH280" s="12">
        <v>22905599.360000003</v>
      </c>
      <c r="AI280" s="37"/>
      <c r="AJ280" s="27"/>
      <c r="AK280" s="27"/>
      <c r="AL280" s="1" t="s">
        <v>114</v>
      </c>
      <c r="AM280" s="1" t="s">
        <v>332</v>
      </c>
      <c r="AN280" s="1" t="s">
        <v>333</v>
      </c>
      <c r="AO280" s="3"/>
      <c r="AP280" s="1"/>
      <c r="AQ280" s="1"/>
      <c r="AR280" s="1"/>
      <c r="AS280" s="1"/>
      <c r="AT280" s="1"/>
      <c r="AU280" s="1"/>
      <c r="AV280" s="1"/>
      <c r="AW280" s="1"/>
      <c r="AX280" s="1"/>
      <c r="AY280" s="1"/>
    </row>
    <row r="281" spans="1:252" s="15" customFormat="1" ht="12.95" customHeight="1" outlineLevel="1" x14ac:dyDescent="0.25">
      <c r="A281" s="1" t="s">
        <v>119</v>
      </c>
      <c r="B281" s="3" t="s">
        <v>110</v>
      </c>
      <c r="C281" s="1"/>
      <c r="D281" s="1" t="s">
        <v>334</v>
      </c>
      <c r="E281" s="3">
        <v>20200529</v>
      </c>
      <c r="F281" s="1"/>
      <c r="G281" s="3" t="s">
        <v>321</v>
      </c>
      <c r="H281" s="3" t="s">
        <v>322</v>
      </c>
      <c r="I281" s="3" t="s">
        <v>322</v>
      </c>
      <c r="J281" s="1" t="s">
        <v>130</v>
      </c>
      <c r="K281" s="1" t="s">
        <v>131</v>
      </c>
      <c r="L281" s="1"/>
      <c r="M281" s="5">
        <v>100</v>
      </c>
      <c r="N281" s="1">
        <v>230000000</v>
      </c>
      <c r="O281" s="1" t="s">
        <v>223</v>
      </c>
      <c r="P281" s="1" t="s">
        <v>224</v>
      </c>
      <c r="Q281" s="1" t="s">
        <v>112</v>
      </c>
      <c r="R281" s="1">
        <v>230000000</v>
      </c>
      <c r="S281" s="1" t="s">
        <v>240</v>
      </c>
      <c r="T281" s="1"/>
      <c r="U281" s="1"/>
      <c r="V281" s="1"/>
      <c r="W281" s="1" t="s">
        <v>232</v>
      </c>
      <c r="X281" s="1"/>
      <c r="Y281" s="1"/>
      <c r="Z281" s="1">
        <v>0</v>
      </c>
      <c r="AA281" s="1">
        <v>100</v>
      </c>
      <c r="AB281" s="1">
        <v>0</v>
      </c>
      <c r="AC281" s="1"/>
      <c r="AD281" s="2" t="s">
        <v>113</v>
      </c>
      <c r="AE281" s="3"/>
      <c r="AF281" s="3"/>
      <c r="AG281" s="12">
        <v>17027561</v>
      </c>
      <c r="AH281" s="12">
        <v>19070868.32</v>
      </c>
      <c r="AI281" s="37"/>
      <c r="AJ281" s="27"/>
      <c r="AK281" s="27"/>
      <c r="AL281" s="1" t="s">
        <v>114</v>
      </c>
      <c r="AM281" s="1" t="s">
        <v>335</v>
      </c>
      <c r="AN281" s="1" t="s">
        <v>336</v>
      </c>
      <c r="AO281" s="3"/>
      <c r="AP281" s="1"/>
      <c r="AQ281" s="1"/>
      <c r="AR281" s="1"/>
      <c r="AS281" s="1"/>
      <c r="AT281" s="1"/>
      <c r="AU281" s="1"/>
      <c r="AV281" s="1"/>
      <c r="AW281" s="1"/>
      <c r="AX281" s="1"/>
      <c r="AY281" s="1"/>
    </row>
    <row r="282" spans="1:252" s="15" customFormat="1" ht="12.95" customHeight="1" outlineLevel="1" x14ac:dyDescent="0.25">
      <c r="A282" s="1" t="s">
        <v>119</v>
      </c>
      <c r="B282" s="3" t="s">
        <v>110</v>
      </c>
      <c r="C282" s="1"/>
      <c r="D282" s="1" t="s">
        <v>337</v>
      </c>
      <c r="E282" s="3">
        <v>20200530</v>
      </c>
      <c r="F282" s="1"/>
      <c r="G282" s="3" t="s">
        <v>321</v>
      </c>
      <c r="H282" s="3" t="s">
        <v>322</v>
      </c>
      <c r="I282" s="3" t="s">
        <v>322</v>
      </c>
      <c r="J282" s="1" t="s">
        <v>130</v>
      </c>
      <c r="K282" s="1" t="s">
        <v>131</v>
      </c>
      <c r="L282" s="1"/>
      <c r="M282" s="5">
        <v>100</v>
      </c>
      <c r="N282" s="1">
        <v>230000000</v>
      </c>
      <c r="O282" s="1" t="s">
        <v>223</v>
      </c>
      <c r="P282" s="1" t="s">
        <v>224</v>
      </c>
      <c r="Q282" s="1" t="s">
        <v>112</v>
      </c>
      <c r="R282" s="1">
        <v>230000000</v>
      </c>
      <c r="S282" s="1" t="s">
        <v>225</v>
      </c>
      <c r="T282" s="1"/>
      <c r="U282" s="1"/>
      <c r="V282" s="1"/>
      <c r="W282" s="1" t="s">
        <v>232</v>
      </c>
      <c r="X282" s="1"/>
      <c r="Y282" s="1"/>
      <c r="Z282" s="1">
        <v>0</v>
      </c>
      <c r="AA282" s="1">
        <v>100</v>
      </c>
      <c r="AB282" s="1">
        <v>0</v>
      </c>
      <c r="AC282" s="1"/>
      <c r="AD282" s="2" t="s">
        <v>113</v>
      </c>
      <c r="AE282" s="3"/>
      <c r="AF282" s="3"/>
      <c r="AG282" s="12">
        <v>20451428</v>
      </c>
      <c r="AH282" s="12">
        <v>22905599.360000003</v>
      </c>
      <c r="AI282" s="37"/>
      <c r="AJ282" s="27"/>
      <c r="AK282" s="27"/>
      <c r="AL282" s="1" t="s">
        <v>114</v>
      </c>
      <c r="AM282" s="1" t="s">
        <v>338</v>
      </c>
      <c r="AN282" s="1" t="s">
        <v>339</v>
      </c>
      <c r="AO282" s="3"/>
      <c r="AP282" s="1"/>
      <c r="AQ282" s="1"/>
      <c r="AR282" s="1"/>
      <c r="AS282" s="1"/>
      <c r="AT282" s="1"/>
      <c r="AU282" s="1"/>
      <c r="AV282" s="1"/>
      <c r="AW282" s="1"/>
      <c r="AX282" s="1"/>
      <c r="AY282" s="1"/>
    </row>
    <row r="283" spans="1:252" s="15" customFormat="1" ht="12.95" customHeight="1" x14ac:dyDescent="0.25">
      <c r="A283" s="1" t="s">
        <v>227</v>
      </c>
      <c r="B283" s="1" t="s">
        <v>340</v>
      </c>
      <c r="C283" s="1"/>
      <c r="D283" s="2" t="s">
        <v>341</v>
      </c>
      <c r="E283" s="3">
        <v>20200786</v>
      </c>
      <c r="F283" s="1"/>
      <c r="G283" s="2" t="s">
        <v>321</v>
      </c>
      <c r="H283" s="3" t="s">
        <v>322</v>
      </c>
      <c r="I283" s="3" t="s">
        <v>322</v>
      </c>
      <c r="J283" s="1" t="s">
        <v>130</v>
      </c>
      <c r="K283" s="1" t="s">
        <v>131</v>
      </c>
      <c r="L283" s="1"/>
      <c r="M283" s="5">
        <v>100</v>
      </c>
      <c r="N283" s="1">
        <v>230000000</v>
      </c>
      <c r="O283" s="1" t="s">
        <v>223</v>
      </c>
      <c r="P283" s="1" t="s">
        <v>230</v>
      </c>
      <c r="Q283" s="1" t="s">
        <v>112</v>
      </c>
      <c r="R283" s="1">
        <v>230000000</v>
      </c>
      <c r="S283" s="1" t="s">
        <v>342</v>
      </c>
      <c r="T283" s="1"/>
      <c r="U283" s="1"/>
      <c r="V283" s="1"/>
      <c r="W283" s="1" t="s">
        <v>232</v>
      </c>
      <c r="X283" s="1"/>
      <c r="Y283" s="1"/>
      <c r="Z283" s="1">
        <v>0</v>
      </c>
      <c r="AA283" s="1">
        <v>100</v>
      </c>
      <c r="AB283" s="1">
        <v>0</v>
      </c>
      <c r="AC283" s="1"/>
      <c r="AD283" s="2" t="s">
        <v>113</v>
      </c>
      <c r="AE283" s="3"/>
      <c r="AF283" s="3"/>
      <c r="AG283" s="12">
        <v>29713318</v>
      </c>
      <c r="AH283" s="11">
        <f t="shared" ref="AH283:AH284" si="152">AG283*1.12</f>
        <v>33278916.160000004</v>
      </c>
      <c r="AI283" s="37"/>
      <c r="AJ283" s="27"/>
      <c r="AK283" s="27"/>
      <c r="AL283" s="1" t="s">
        <v>114</v>
      </c>
      <c r="AM283" s="1" t="s">
        <v>343</v>
      </c>
      <c r="AN283" s="1" t="s">
        <v>344</v>
      </c>
      <c r="AO283" s="1"/>
      <c r="AP283" s="1"/>
      <c r="AQ283" s="1"/>
      <c r="AR283" s="1"/>
      <c r="AS283" s="1"/>
      <c r="AT283" s="1"/>
      <c r="AU283" s="1"/>
      <c r="AV283" s="1"/>
      <c r="AW283" s="1"/>
      <c r="AX283" s="1"/>
      <c r="AY283" s="1"/>
    </row>
    <row r="284" spans="1:252" s="15" customFormat="1" ht="12.95" customHeight="1" x14ac:dyDescent="0.25">
      <c r="A284" s="1" t="s">
        <v>227</v>
      </c>
      <c r="B284" s="1" t="s">
        <v>340</v>
      </c>
      <c r="C284" s="1"/>
      <c r="D284" s="2" t="s">
        <v>345</v>
      </c>
      <c r="E284" s="3">
        <v>20200787</v>
      </c>
      <c r="F284" s="1"/>
      <c r="G284" s="2" t="s">
        <v>321</v>
      </c>
      <c r="H284" s="3" t="s">
        <v>322</v>
      </c>
      <c r="I284" s="3" t="s">
        <v>322</v>
      </c>
      <c r="J284" s="1" t="s">
        <v>130</v>
      </c>
      <c r="K284" s="1" t="s">
        <v>131</v>
      </c>
      <c r="L284" s="1"/>
      <c r="M284" s="5">
        <v>100</v>
      </c>
      <c r="N284" s="1">
        <v>230000000</v>
      </c>
      <c r="O284" s="1" t="s">
        <v>223</v>
      </c>
      <c r="P284" s="1" t="s">
        <v>230</v>
      </c>
      <c r="Q284" s="1" t="s">
        <v>112</v>
      </c>
      <c r="R284" s="1">
        <v>230000000</v>
      </c>
      <c r="S284" s="1" t="s">
        <v>342</v>
      </c>
      <c r="T284" s="1"/>
      <c r="U284" s="1"/>
      <c r="V284" s="1"/>
      <c r="W284" s="1" t="s">
        <v>232</v>
      </c>
      <c r="X284" s="1"/>
      <c r="Y284" s="1"/>
      <c r="Z284" s="1">
        <v>0</v>
      </c>
      <c r="AA284" s="1">
        <v>100</v>
      </c>
      <c r="AB284" s="1">
        <v>0</v>
      </c>
      <c r="AC284" s="1"/>
      <c r="AD284" s="2" t="s">
        <v>113</v>
      </c>
      <c r="AE284" s="3"/>
      <c r="AF284" s="3"/>
      <c r="AG284" s="12">
        <v>29713317</v>
      </c>
      <c r="AH284" s="11">
        <f t="shared" si="152"/>
        <v>33278915.040000003</v>
      </c>
      <c r="AI284" s="37"/>
      <c r="AJ284" s="27"/>
      <c r="AK284" s="27"/>
      <c r="AL284" s="1" t="s">
        <v>114</v>
      </c>
      <c r="AM284" s="1" t="s">
        <v>346</v>
      </c>
      <c r="AN284" s="1" t="s">
        <v>347</v>
      </c>
      <c r="AO284" s="1"/>
      <c r="AP284" s="1"/>
      <c r="AQ284" s="1"/>
      <c r="AR284" s="1"/>
      <c r="AS284" s="1"/>
      <c r="AT284" s="1"/>
      <c r="AU284" s="1"/>
      <c r="AV284" s="1"/>
      <c r="AW284" s="1"/>
      <c r="AX284" s="1"/>
      <c r="AY284" s="1"/>
    </row>
    <row r="285" spans="1:252" s="15" customFormat="1" ht="12.95" customHeight="1" x14ac:dyDescent="0.25">
      <c r="A285" s="1" t="s">
        <v>348</v>
      </c>
      <c r="B285" s="3" t="s">
        <v>349</v>
      </c>
      <c r="C285" s="1"/>
      <c r="D285" s="2" t="s">
        <v>350</v>
      </c>
      <c r="E285" s="3">
        <v>20200812</v>
      </c>
      <c r="F285" s="2"/>
      <c r="G285" s="2" t="s">
        <v>351</v>
      </c>
      <c r="H285" s="2" t="s">
        <v>352</v>
      </c>
      <c r="I285" s="2" t="s">
        <v>353</v>
      </c>
      <c r="J285" s="2" t="s">
        <v>354</v>
      </c>
      <c r="K285" s="1" t="s">
        <v>355</v>
      </c>
      <c r="L285" s="2"/>
      <c r="M285" s="1" t="s">
        <v>269</v>
      </c>
      <c r="N285" s="1" t="s">
        <v>122</v>
      </c>
      <c r="O285" s="1" t="s">
        <v>223</v>
      </c>
      <c r="P285" s="1" t="s">
        <v>116</v>
      </c>
      <c r="Q285" s="2" t="s">
        <v>112</v>
      </c>
      <c r="R285" s="1" t="s">
        <v>122</v>
      </c>
      <c r="S285" s="2" t="s">
        <v>356</v>
      </c>
      <c r="T285" s="2"/>
      <c r="U285" s="1"/>
      <c r="V285" s="2"/>
      <c r="W285" s="1" t="s">
        <v>232</v>
      </c>
      <c r="X285" s="1"/>
      <c r="Y285" s="1"/>
      <c r="Z285" s="5">
        <v>0</v>
      </c>
      <c r="AA285" s="2">
        <v>100</v>
      </c>
      <c r="AB285" s="2">
        <v>0</v>
      </c>
      <c r="AC285" s="25"/>
      <c r="AD285" s="2" t="s">
        <v>113</v>
      </c>
      <c r="AE285" s="25"/>
      <c r="AF285" s="10"/>
      <c r="AG285" s="11">
        <v>1600000</v>
      </c>
      <c r="AH285" s="11">
        <f>AG285*1.12</f>
        <v>1792000.0000000002</v>
      </c>
      <c r="AI285" s="25"/>
      <c r="AJ285" s="10"/>
      <c r="AK285" s="10"/>
      <c r="AL285" s="1" t="s">
        <v>114</v>
      </c>
      <c r="AM285" s="2" t="s">
        <v>357</v>
      </c>
      <c r="AN285" s="2" t="s">
        <v>358</v>
      </c>
      <c r="AO285" s="2"/>
      <c r="AP285" s="2"/>
      <c r="AQ285" s="2"/>
      <c r="AR285" s="2"/>
      <c r="AS285" s="2"/>
      <c r="AT285" s="2"/>
      <c r="AU285" s="1"/>
      <c r="AV285" s="1"/>
      <c r="AW285" s="1"/>
      <c r="AX285" s="1"/>
      <c r="AY285" s="2"/>
    </row>
    <row r="286" spans="1:252" s="15" customFormat="1" ht="12.95" customHeight="1" x14ac:dyDescent="0.25">
      <c r="A286" s="1" t="s">
        <v>311</v>
      </c>
      <c r="B286" s="2" t="s">
        <v>110</v>
      </c>
      <c r="C286" s="1"/>
      <c r="D286" s="2" t="s">
        <v>359</v>
      </c>
      <c r="E286" s="1"/>
      <c r="F286" s="1"/>
      <c r="G286" s="1" t="s">
        <v>313</v>
      </c>
      <c r="H286" s="1" t="s">
        <v>314</v>
      </c>
      <c r="I286" s="1" t="s">
        <v>314</v>
      </c>
      <c r="J286" s="1" t="s">
        <v>111</v>
      </c>
      <c r="K286" s="1" t="s">
        <v>215</v>
      </c>
      <c r="L286" s="1"/>
      <c r="M286" s="1">
        <v>100</v>
      </c>
      <c r="N286" s="1">
        <v>230000000</v>
      </c>
      <c r="O286" s="10" t="s">
        <v>315</v>
      </c>
      <c r="P286" s="1" t="s">
        <v>360</v>
      </c>
      <c r="Q286" s="1" t="s">
        <v>112</v>
      </c>
      <c r="R286" s="1">
        <v>230000000</v>
      </c>
      <c r="S286" s="1" t="s">
        <v>209</v>
      </c>
      <c r="T286" s="1"/>
      <c r="U286" s="2"/>
      <c r="V286" s="2"/>
      <c r="W286" s="1" t="s">
        <v>232</v>
      </c>
      <c r="X286" s="1"/>
      <c r="Y286" s="1"/>
      <c r="Z286" s="1">
        <v>0</v>
      </c>
      <c r="AA286" s="1" t="s">
        <v>316</v>
      </c>
      <c r="AB286" s="1" t="s">
        <v>62</v>
      </c>
      <c r="AC286" s="1"/>
      <c r="AD286" s="2" t="s">
        <v>113</v>
      </c>
      <c r="AE286" s="37"/>
      <c r="AF286" s="27"/>
      <c r="AG286" s="10">
        <v>1115501587.3599999</v>
      </c>
      <c r="AH286" s="14">
        <v>1249361777.8432</v>
      </c>
      <c r="AI286" s="37"/>
      <c r="AJ286" s="10"/>
      <c r="AK286" s="10"/>
      <c r="AL286" s="73" t="s">
        <v>114</v>
      </c>
      <c r="AM286" s="1" t="s">
        <v>361</v>
      </c>
      <c r="AN286" s="1" t="s">
        <v>362</v>
      </c>
      <c r="AO286" s="1"/>
      <c r="AP286" s="1"/>
      <c r="AQ286" s="1"/>
      <c r="AR286" s="1"/>
      <c r="AS286" s="1"/>
      <c r="AT286" s="1"/>
      <c r="AU286" s="1"/>
      <c r="AV286" s="1"/>
      <c r="AW286" s="1"/>
      <c r="AX286" s="1"/>
      <c r="AY286" s="2"/>
      <c r="AZ286" s="24"/>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c r="CR286" s="23"/>
      <c r="CS286" s="23"/>
      <c r="CT286" s="23"/>
      <c r="CU286" s="23"/>
      <c r="CV286" s="23"/>
      <c r="CW286" s="23"/>
      <c r="CX286" s="23"/>
      <c r="CY286" s="23"/>
      <c r="CZ286" s="23"/>
      <c r="DA286" s="23"/>
      <c r="DB286" s="23"/>
      <c r="DC286" s="23"/>
      <c r="DD286" s="23"/>
      <c r="DE286" s="23"/>
      <c r="DF286" s="2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c r="ED286" s="23"/>
      <c r="EE286" s="23"/>
      <c r="EF286" s="23"/>
      <c r="EG286" s="23"/>
      <c r="EH286" s="23"/>
      <c r="EI286" s="23"/>
      <c r="EJ286" s="23"/>
      <c r="EK286" s="23"/>
      <c r="EL286" s="23"/>
      <c r="EM286" s="23"/>
      <c r="EN286" s="23"/>
      <c r="EO286" s="23"/>
      <c r="EP286" s="23"/>
      <c r="EQ286" s="23"/>
      <c r="ER286" s="23"/>
      <c r="ES286" s="23"/>
      <c r="ET286" s="23"/>
      <c r="EU286" s="23"/>
      <c r="EV286" s="23"/>
      <c r="EW286" s="23"/>
      <c r="EX286" s="23"/>
      <c r="EY286" s="23"/>
      <c r="EZ286" s="23"/>
      <c r="FA286" s="23"/>
      <c r="FB286" s="23"/>
      <c r="FC286" s="23"/>
      <c r="FD286" s="23"/>
      <c r="FE286" s="23"/>
      <c r="FF286" s="23"/>
      <c r="FG286" s="23"/>
      <c r="FH286" s="23"/>
      <c r="FI286" s="23"/>
      <c r="FJ286" s="23"/>
      <c r="FK286" s="23"/>
      <c r="FL286" s="23"/>
      <c r="FM286" s="23"/>
      <c r="FN286" s="23"/>
      <c r="FO286" s="23"/>
      <c r="FP286" s="23"/>
      <c r="FQ286" s="23"/>
      <c r="FR286" s="23"/>
      <c r="FS286" s="23"/>
      <c r="FT286" s="23"/>
      <c r="FU286" s="23"/>
      <c r="FV286" s="23"/>
      <c r="FW286" s="23"/>
      <c r="FX286" s="23"/>
      <c r="FY286" s="23"/>
      <c r="FZ286" s="23"/>
      <c r="GA286" s="23"/>
      <c r="GB286" s="23"/>
      <c r="GC286" s="23"/>
      <c r="GD286" s="23"/>
      <c r="GE286" s="23"/>
      <c r="GF286" s="23"/>
      <c r="GG286" s="23"/>
      <c r="GH286" s="23"/>
      <c r="GI286" s="23"/>
      <c r="GJ286" s="23"/>
      <c r="GK286" s="23"/>
      <c r="GL286" s="23"/>
      <c r="GM286" s="23"/>
      <c r="GN286" s="23"/>
      <c r="GO286" s="23"/>
      <c r="GP286" s="23"/>
      <c r="GQ286" s="23"/>
      <c r="GR286" s="23"/>
      <c r="GS286" s="23"/>
      <c r="GT286" s="23"/>
      <c r="GU286" s="23"/>
      <c r="GV286" s="23"/>
      <c r="GW286" s="23"/>
      <c r="GX286" s="23"/>
      <c r="GY286" s="23"/>
      <c r="GZ286" s="23"/>
      <c r="HA286" s="23"/>
      <c r="HB286" s="23"/>
      <c r="HC286" s="23"/>
      <c r="HD286" s="23"/>
      <c r="HE286" s="23"/>
      <c r="HF286" s="23"/>
      <c r="HG286" s="23"/>
      <c r="HH286" s="23"/>
      <c r="HI286" s="23"/>
      <c r="HJ286" s="23"/>
      <c r="HK286" s="23"/>
      <c r="HL286" s="23"/>
      <c r="HM286" s="23"/>
      <c r="HN286" s="23"/>
      <c r="HO286" s="23"/>
      <c r="HP286" s="23"/>
      <c r="HQ286" s="23"/>
      <c r="HR286" s="23"/>
      <c r="HS286" s="23"/>
      <c r="HT286" s="23"/>
      <c r="HU286" s="23"/>
      <c r="HV286" s="23"/>
      <c r="HW286" s="23"/>
      <c r="HX286" s="23"/>
      <c r="HY286" s="23"/>
      <c r="HZ286" s="23"/>
      <c r="IA286" s="23"/>
      <c r="IB286" s="23"/>
      <c r="IC286" s="23"/>
      <c r="ID286" s="23"/>
      <c r="IE286" s="23"/>
      <c r="IF286" s="23"/>
      <c r="IG286" s="23"/>
      <c r="IH286" s="23"/>
      <c r="II286" s="23"/>
      <c r="IJ286" s="23"/>
      <c r="IK286" s="23"/>
      <c r="IL286" s="23"/>
      <c r="IM286" s="23"/>
    </row>
    <row r="287" spans="1:252" s="15" customFormat="1" ht="12.95" customHeight="1" x14ac:dyDescent="0.25">
      <c r="A287" s="28" t="s">
        <v>363</v>
      </c>
      <c r="B287" s="2" t="s">
        <v>110</v>
      </c>
      <c r="C287" s="1"/>
      <c r="D287" s="2" t="s">
        <v>364</v>
      </c>
      <c r="E287" s="2"/>
      <c r="F287" s="2"/>
      <c r="G287" s="2" t="s">
        <v>365</v>
      </c>
      <c r="H287" s="1" t="s">
        <v>366</v>
      </c>
      <c r="I287" s="1" t="s">
        <v>367</v>
      </c>
      <c r="J287" s="1" t="s">
        <v>130</v>
      </c>
      <c r="K287" s="1" t="s">
        <v>131</v>
      </c>
      <c r="L287" s="1"/>
      <c r="M287" s="1">
        <v>80</v>
      </c>
      <c r="N287" s="1">
        <v>230000000</v>
      </c>
      <c r="O287" s="28" t="s">
        <v>356</v>
      </c>
      <c r="P287" s="1" t="s">
        <v>118</v>
      </c>
      <c r="Q287" s="1" t="s">
        <v>112</v>
      </c>
      <c r="R287" s="1">
        <v>230000000</v>
      </c>
      <c r="S287" s="2" t="s">
        <v>209</v>
      </c>
      <c r="T287" s="1"/>
      <c r="U287" s="1"/>
      <c r="V287" s="1"/>
      <c r="W287" s="1" t="s">
        <v>232</v>
      </c>
      <c r="X287" s="1"/>
      <c r="Y287" s="1"/>
      <c r="Z287" s="2">
        <v>0</v>
      </c>
      <c r="AA287" s="1">
        <v>100</v>
      </c>
      <c r="AB287" s="1">
        <v>0</v>
      </c>
      <c r="AC287" s="1"/>
      <c r="AD287" s="2" t="s">
        <v>113</v>
      </c>
      <c r="AE287" s="1"/>
      <c r="AF287" s="30"/>
      <c r="AG287" s="38">
        <v>23808000</v>
      </c>
      <c r="AH287" s="10">
        <f t="shared" ref="AH287" si="153">AG287*1.12</f>
        <v>26664960.000000004</v>
      </c>
      <c r="AI287" s="1"/>
      <c r="AJ287" s="1"/>
      <c r="AK287" s="1"/>
      <c r="AL287" s="1" t="s">
        <v>114</v>
      </c>
      <c r="AM287" s="1" t="s">
        <v>368</v>
      </c>
      <c r="AN287" s="1" t="s">
        <v>369</v>
      </c>
      <c r="AO287" s="2"/>
      <c r="AP287" s="1"/>
      <c r="AQ287" s="1"/>
      <c r="AR287" s="1"/>
      <c r="AS287" s="1"/>
      <c r="AT287" s="1"/>
      <c r="AU287" s="1"/>
      <c r="AV287" s="1"/>
      <c r="AW287" s="1"/>
      <c r="AX287" s="1"/>
      <c r="AY287" s="10" t="s">
        <v>370</v>
      </c>
      <c r="AZ287" s="4"/>
      <c r="GP287" s="23"/>
      <c r="GQ287" s="23"/>
      <c r="GR287" s="23"/>
      <c r="GS287" s="23"/>
      <c r="GT287" s="23"/>
      <c r="GU287" s="23"/>
      <c r="GV287" s="23"/>
      <c r="GW287" s="23"/>
      <c r="GX287" s="23"/>
      <c r="GY287" s="23"/>
      <c r="GZ287" s="23"/>
      <c r="HA287" s="23"/>
      <c r="HB287" s="23"/>
      <c r="HC287" s="23"/>
      <c r="HD287" s="23"/>
      <c r="HE287" s="23"/>
      <c r="HF287" s="23"/>
      <c r="HG287" s="23"/>
      <c r="HH287" s="23"/>
      <c r="HI287" s="23"/>
      <c r="HJ287" s="23"/>
      <c r="HK287" s="23"/>
      <c r="HL287" s="23"/>
      <c r="HM287" s="23"/>
      <c r="HN287" s="23"/>
      <c r="HO287" s="23"/>
      <c r="HP287" s="23"/>
      <c r="HQ287" s="23"/>
      <c r="HR287" s="23"/>
      <c r="HS287" s="23"/>
      <c r="HT287" s="23"/>
      <c r="HU287" s="23"/>
      <c r="HV287" s="23"/>
      <c r="HW287" s="23"/>
      <c r="HX287" s="23"/>
      <c r="HY287" s="23"/>
      <c r="HZ287" s="23"/>
      <c r="IA287" s="23"/>
      <c r="IB287" s="23"/>
      <c r="IC287" s="23"/>
      <c r="ID287" s="23"/>
      <c r="IE287" s="23"/>
      <c r="IF287" s="23"/>
      <c r="IG287" s="23"/>
      <c r="IH287" s="23"/>
      <c r="II287" s="23"/>
      <c r="IJ287" s="23"/>
      <c r="IK287" s="23"/>
      <c r="IL287" s="23"/>
      <c r="IM287" s="23"/>
    </row>
    <row r="288" spans="1:252" s="15" customFormat="1" ht="12.95" customHeight="1" x14ac:dyDescent="0.25">
      <c r="A288" s="3" t="s">
        <v>129</v>
      </c>
      <c r="B288" s="3" t="s">
        <v>110</v>
      </c>
      <c r="C288" s="2"/>
      <c r="D288" s="1" t="s">
        <v>1091</v>
      </c>
      <c r="E288" s="2">
        <v>20200123</v>
      </c>
      <c r="F288" s="27" t="s">
        <v>1092</v>
      </c>
      <c r="G288" s="1" t="s">
        <v>1093</v>
      </c>
      <c r="H288" s="1" t="s">
        <v>1094</v>
      </c>
      <c r="I288" s="1" t="s">
        <v>1094</v>
      </c>
      <c r="J288" s="3" t="s">
        <v>111</v>
      </c>
      <c r="K288" s="3" t="s">
        <v>1095</v>
      </c>
      <c r="L288" s="3"/>
      <c r="M288" s="3">
        <v>100</v>
      </c>
      <c r="N288" s="3">
        <v>230000000</v>
      </c>
      <c r="O288" s="1" t="s">
        <v>223</v>
      </c>
      <c r="P288" s="1" t="s">
        <v>1096</v>
      </c>
      <c r="Q288" s="3" t="s">
        <v>112</v>
      </c>
      <c r="R288" s="3">
        <v>230000000</v>
      </c>
      <c r="S288" s="3" t="s">
        <v>209</v>
      </c>
      <c r="T288" s="3"/>
      <c r="U288" s="3"/>
      <c r="V288" s="3"/>
      <c r="W288" s="3"/>
      <c r="X288" s="1" t="s">
        <v>224</v>
      </c>
      <c r="Y288" s="1" t="s">
        <v>232</v>
      </c>
      <c r="Z288" s="5"/>
      <c r="AA288" s="3">
        <v>100</v>
      </c>
      <c r="AB288" s="3"/>
      <c r="AC288" s="3"/>
      <c r="AD288" s="3" t="s">
        <v>1097</v>
      </c>
      <c r="AE288" s="3">
        <v>31</v>
      </c>
      <c r="AF288" s="3"/>
      <c r="AG288" s="11">
        <v>430410002.39999998</v>
      </c>
      <c r="AH288" s="11">
        <v>430410002.39999998</v>
      </c>
      <c r="AI288" s="3"/>
      <c r="AJ288" s="27">
        <v>0</v>
      </c>
      <c r="AK288" s="27">
        <v>0</v>
      </c>
      <c r="AL288" s="74">
        <v>120240021112</v>
      </c>
      <c r="AM288" s="1" t="s">
        <v>1098</v>
      </c>
      <c r="AN288" s="1" t="s">
        <v>1098</v>
      </c>
      <c r="AO288" s="3"/>
      <c r="AP288" s="2"/>
      <c r="AQ288" s="2"/>
      <c r="AR288" s="2"/>
      <c r="AS288" s="2"/>
      <c r="AT288" s="1"/>
      <c r="AU288" s="1"/>
      <c r="AV288" s="1"/>
      <c r="AW288" s="1"/>
      <c r="AX288" s="1"/>
      <c r="AY288" s="1"/>
      <c r="BA288" s="4"/>
    </row>
    <row r="289" spans="1:250" s="15" customFormat="1" ht="12.95" customHeight="1" x14ac:dyDescent="0.25">
      <c r="A289" s="28" t="s">
        <v>1120</v>
      </c>
      <c r="B289" s="3" t="s">
        <v>110</v>
      </c>
      <c r="C289" s="3"/>
      <c r="D289" s="1" t="s">
        <v>1136</v>
      </c>
      <c r="E289" s="3">
        <v>20200575</v>
      </c>
      <c r="F289" s="1" t="s">
        <v>140</v>
      </c>
      <c r="G289" s="2" t="s">
        <v>1137</v>
      </c>
      <c r="H289" s="2" t="s">
        <v>1138</v>
      </c>
      <c r="I289" s="2" t="s">
        <v>1138</v>
      </c>
      <c r="J289" s="2" t="s">
        <v>117</v>
      </c>
      <c r="K289" s="1"/>
      <c r="L289" s="1"/>
      <c r="M289" s="1">
        <v>90</v>
      </c>
      <c r="N289" s="2">
        <v>230000000</v>
      </c>
      <c r="O289" s="1" t="s">
        <v>223</v>
      </c>
      <c r="P289" s="1" t="s">
        <v>118</v>
      </c>
      <c r="Q289" s="2" t="s">
        <v>112</v>
      </c>
      <c r="R289" s="2">
        <v>230000000</v>
      </c>
      <c r="S289" s="2" t="s">
        <v>286</v>
      </c>
      <c r="T289" s="1"/>
      <c r="U289" s="1"/>
      <c r="V289" s="1"/>
      <c r="W289" s="1" t="s">
        <v>232</v>
      </c>
      <c r="X289" s="1"/>
      <c r="Y289" s="1"/>
      <c r="Z289" s="3">
        <v>0</v>
      </c>
      <c r="AA289" s="3">
        <v>90</v>
      </c>
      <c r="AB289" s="3">
        <v>10</v>
      </c>
      <c r="AC289" s="1"/>
      <c r="AD289" s="2" t="s">
        <v>113</v>
      </c>
      <c r="AE289" s="1"/>
      <c r="AF289" s="27"/>
      <c r="AG289" s="30">
        <v>139085000</v>
      </c>
      <c r="AH289" s="30">
        <v>155775200</v>
      </c>
      <c r="AI289" s="1"/>
      <c r="AJ289" s="1"/>
      <c r="AK289" s="1"/>
      <c r="AL289" s="1" t="s">
        <v>114</v>
      </c>
      <c r="AM289" s="1" t="s">
        <v>1139</v>
      </c>
      <c r="AN289" s="1" t="s">
        <v>1140</v>
      </c>
      <c r="AO289" s="1"/>
      <c r="AP289" s="27"/>
      <c r="AQ289" s="1"/>
      <c r="AR289" s="1"/>
      <c r="AS289" s="1"/>
      <c r="AT289" s="1"/>
      <c r="AU289" s="1"/>
      <c r="AV289" s="1"/>
      <c r="AW289" s="1"/>
      <c r="AX289" s="1"/>
      <c r="AY289" s="1"/>
      <c r="AZ289" s="24"/>
      <c r="BA289" s="24"/>
      <c r="BB289" s="24"/>
      <c r="BC289" s="24"/>
      <c r="BD289" s="24"/>
      <c r="BE289" s="24"/>
      <c r="BF289" s="24"/>
      <c r="BG289" s="24"/>
      <c r="BH289" s="75"/>
      <c r="BI289" s="24"/>
      <c r="BJ289" s="24"/>
      <c r="BK289" s="24"/>
      <c r="BL289" s="24"/>
      <c r="BM289" s="24"/>
      <c r="BN289" s="24"/>
      <c r="BO289" s="24"/>
      <c r="BP289" s="24"/>
      <c r="BQ289" s="24"/>
      <c r="BR289" s="24"/>
      <c r="BS289" s="24"/>
      <c r="BT289" s="24"/>
      <c r="BU289" s="24"/>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c r="CT289" s="24"/>
      <c r="CU289" s="24"/>
      <c r="CV289" s="24"/>
      <c r="CW289" s="24"/>
      <c r="CX289" s="24"/>
      <c r="CY289" s="24"/>
      <c r="CZ289" s="24"/>
      <c r="DA289" s="24"/>
      <c r="DB289" s="24"/>
      <c r="DC289" s="24"/>
      <c r="DD289" s="24"/>
      <c r="DE289" s="24"/>
      <c r="DF289" s="24"/>
      <c r="DG289" s="24"/>
      <c r="DH289" s="24"/>
      <c r="DI289" s="24"/>
      <c r="DJ289" s="24"/>
      <c r="DK289" s="24"/>
      <c r="DL289" s="24"/>
      <c r="DM289" s="24"/>
      <c r="DN289" s="24"/>
      <c r="DO289" s="24"/>
      <c r="DP289" s="24"/>
      <c r="DQ289" s="24"/>
      <c r="DR289" s="24"/>
      <c r="DS289" s="24"/>
      <c r="DT289" s="24"/>
      <c r="DU289" s="24"/>
      <c r="DV289" s="24"/>
      <c r="DW289" s="24"/>
      <c r="DX289" s="24"/>
      <c r="DY289" s="24"/>
      <c r="DZ289" s="24"/>
      <c r="EA289" s="24"/>
      <c r="EB289" s="24"/>
      <c r="EC289" s="24"/>
      <c r="ED289" s="24"/>
      <c r="EE289" s="24"/>
      <c r="EF289" s="24"/>
      <c r="EG289" s="24"/>
      <c r="EH289" s="24"/>
      <c r="EI289" s="24"/>
      <c r="EJ289" s="24"/>
      <c r="EK289" s="24"/>
      <c r="EL289" s="24"/>
      <c r="EM289" s="24"/>
      <c r="EN289" s="24"/>
      <c r="EO289" s="24"/>
      <c r="EP289" s="24"/>
      <c r="EQ289" s="24"/>
      <c r="ER289" s="24"/>
      <c r="ES289" s="24"/>
      <c r="ET289" s="24"/>
      <c r="EU289" s="24"/>
      <c r="EV289" s="24"/>
      <c r="EW289" s="24"/>
      <c r="EX289" s="24"/>
      <c r="EY289" s="24"/>
      <c r="EZ289" s="24"/>
      <c r="FA289" s="24"/>
      <c r="FB289" s="24"/>
      <c r="FC289" s="24"/>
      <c r="FD289" s="24"/>
      <c r="FE289" s="24"/>
      <c r="FF289" s="24"/>
      <c r="FG289" s="24"/>
      <c r="FH289" s="24"/>
      <c r="FI289" s="24"/>
      <c r="FJ289" s="24"/>
      <c r="FK289" s="24"/>
      <c r="FL289" s="24"/>
      <c r="FM289" s="24"/>
      <c r="FN289" s="24"/>
      <c r="FO289" s="24"/>
      <c r="FP289" s="24"/>
      <c r="FQ289" s="24"/>
      <c r="FR289" s="24"/>
      <c r="FS289" s="24"/>
      <c r="FT289" s="24"/>
      <c r="FU289" s="24"/>
      <c r="FV289" s="24"/>
      <c r="FW289" s="24"/>
      <c r="FX289" s="24"/>
      <c r="FY289" s="24"/>
      <c r="FZ289" s="24"/>
      <c r="GA289" s="24"/>
      <c r="GB289" s="24"/>
      <c r="GC289" s="24"/>
      <c r="GD289" s="24"/>
      <c r="GE289" s="24"/>
      <c r="GF289" s="24"/>
      <c r="GG289" s="24"/>
      <c r="GH289" s="24"/>
      <c r="GI289" s="24"/>
      <c r="GJ289" s="24"/>
      <c r="GK289" s="24"/>
      <c r="GL289" s="24"/>
      <c r="GM289" s="24"/>
      <c r="GN289" s="24"/>
      <c r="GO289" s="24"/>
      <c r="GP289" s="24"/>
      <c r="GQ289" s="24"/>
      <c r="GR289" s="24"/>
      <c r="GS289" s="24"/>
      <c r="GT289" s="24"/>
      <c r="GU289" s="24"/>
      <c r="GV289" s="24"/>
      <c r="GW289" s="24"/>
      <c r="GX289" s="24"/>
      <c r="GY289" s="24"/>
      <c r="GZ289" s="24"/>
      <c r="HA289" s="24"/>
      <c r="HB289" s="24"/>
      <c r="HC289" s="24"/>
      <c r="HD289" s="24"/>
      <c r="HE289" s="24"/>
      <c r="HF289" s="24"/>
      <c r="HG289" s="24"/>
      <c r="HH289" s="24"/>
      <c r="HI289" s="24"/>
      <c r="HJ289" s="24"/>
      <c r="HK289" s="24"/>
      <c r="HL289" s="24"/>
      <c r="HM289" s="24"/>
      <c r="HN289" s="24"/>
      <c r="HO289" s="24"/>
      <c r="HP289" s="24"/>
      <c r="HQ289" s="24"/>
      <c r="HR289" s="24"/>
      <c r="HS289" s="24"/>
      <c r="HT289" s="24"/>
      <c r="HU289" s="24"/>
      <c r="HV289" s="24"/>
      <c r="HW289" s="24"/>
      <c r="HX289" s="24"/>
      <c r="HY289" s="24"/>
      <c r="HZ289" s="24"/>
      <c r="IA289" s="24"/>
      <c r="IB289" s="24"/>
      <c r="IC289" s="24"/>
      <c r="ID289" s="24"/>
      <c r="IE289" s="24"/>
      <c r="IF289" s="24"/>
      <c r="IG289" s="24"/>
      <c r="IH289" s="24"/>
      <c r="II289" s="24"/>
      <c r="IJ289" s="24"/>
      <c r="IK289" s="24"/>
      <c r="IL289" s="24"/>
      <c r="IM289" s="24"/>
      <c r="IN289" s="24"/>
      <c r="IO289" s="24"/>
      <c r="IP289" s="24"/>
    </row>
    <row r="290" spans="1:250" s="72" customFormat="1" ht="12.95" customHeight="1" x14ac:dyDescent="0.25">
      <c r="A290" s="66" t="s">
        <v>409</v>
      </c>
      <c r="B290" s="66" t="s">
        <v>110</v>
      </c>
      <c r="C290" s="66"/>
      <c r="D290" s="66" t="s">
        <v>1153</v>
      </c>
      <c r="E290" s="76">
        <v>20200173</v>
      </c>
      <c r="F290" s="57" t="s">
        <v>1142</v>
      </c>
      <c r="G290" s="57" t="s">
        <v>306</v>
      </c>
      <c r="H290" s="57" t="s">
        <v>307</v>
      </c>
      <c r="I290" s="56" t="s">
        <v>307</v>
      </c>
      <c r="J290" s="56" t="s">
        <v>111</v>
      </c>
      <c r="K290" s="56" t="s">
        <v>278</v>
      </c>
      <c r="L290" s="77"/>
      <c r="M290" s="56">
        <v>100</v>
      </c>
      <c r="N290" s="56">
        <v>230000000</v>
      </c>
      <c r="O290" s="56" t="s">
        <v>223</v>
      </c>
      <c r="P290" s="56" t="s">
        <v>118</v>
      </c>
      <c r="Q290" s="56" t="s">
        <v>112</v>
      </c>
      <c r="R290" s="57">
        <v>230000000</v>
      </c>
      <c r="S290" s="56" t="s">
        <v>279</v>
      </c>
      <c r="T290" s="56"/>
      <c r="U290" s="56"/>
      <c r="V290" s="56"/>
      <c r="W290" s="56" t="s">
        <v>232</v>
      </c>
      <c r="X290" s="56"/>
      <c r="Y290" s="77"/>
      <c r="Z290" s="77">
        <v>0</v>
      </c>
      <c r="AA290" s="77">
        <v>90</v>
      </c>
      <c r="AB290" s="56">
        <v>10</v>
      </c>
      <c r="AC290" s="56"/>
      <c r="AD290" s="57" t="s">
        <v>113</v>
      </c>
      <c r="AE290" s="65">
        <v>1</v>
      </c>
      <c r="AF290" s="65">
        <v>2475200</v>
      </c>
      <c r="AG290" s="65">
        <v>2475200</v>
      </c>
      <c r="AH290" s="62">
        <v>2772224.0000000005</v>
      </c>
      <c r="AI290" s="64"/>
      <c r="AJ290" s="64"/>
      <c r="AK290" s="78"/>
      <c r="AL290" s="66" t="s">
        <v>114</v>
      </c>
      <c r="AM290" s="66" t="s">
        <v>1143</v>
      </c>
      <c r="AN290" s="66" t="s">
        <v>1144</v>
      </c>
      <c r="AO290" s="66"/>
      <c r="AP290" s="66"/>
      <c r="AQ290" s="66"/>
      <c r="AR290" s="66"/>
      <c r="AS290" s="66"/>
      <c r="AT290" s="66"/>
      <c r="AU290" s="66"/>
      <c r="AV290" s="66"/>
      <c r="AW290" s="66" t="s">
        <v>1144</v>
      </c>
      <c r="AX290" s="66" t="s">
        <v>65</v>
      </c>
    </row>
    <row r="291" spans="1:250" s="15" customFormat="1" ht="12.95" customHeight="1" outlineLevel="1" x14ac:dyDescent="0.25">
      <c r="A291" s="79"/>
      <c r="B291" s="79"/>
      <c r="C291" s="80"/>
      <c r="D291" s="27"/>
      <c r="E291" s="3"/>
      <c r="F291" s="27"/>
      <c r="G291" s="79"/>
      <c r="H291" s="81"/>
      <c r="I291" s="81"/>
      <c r="J291" s="82"/>
      <c r="K291" s="79"/>
      <c r="L291" s="79"/>
      <c r="M291" s="82"/>
      <c r="N291" s="80"/>
      <c r="O291" s="28"/>
      <c r="P291" s="1"/>
      <c r="Q291" s="82"/>
      <c r="R291" s="80"/>
      <c r="S291" s="82"/>
      <c r="T291" s="1"/>
      <c r="U291" s="82"/>
      <c r="V291" s="82"/>
      <c r="W291" s="1"/>
      <c r="X291" s="82"/>
      <c r="Y291" s="1"/>
      <c r="Z291" s="74"/>
      <c r="AA291" s="74"/>
      <c r="AB291" s="74"/>
      <c r="AC291" s="74"/>
      <c r="AD291" s="1"/>
      <c r="AE291" s="83"/>
      <c r="AF291" s="84"/>
      <c r="AG291" s="85"/>
      <c r="AH291" s="85"/>
      <c r="AI291" s="82"/>
      <c r="AJ291" s="86"/>
      <c r="AK291" s="87"/>
      <c r="AL291" s="74"/>
      <c r="AM291" s="79"/>
      <c r="AN291" s="28"/>
      <c r="AO291" s="28"/>
      <c r="AP291" s="3"/>
      <c r="AQ291" s="1"/>
      <c r="AR291" s="1"/>
      <c r="AS291" s="1"/>
      <c r="AT291" s="1"/>
      <c r="AU291" s="1"/>
      <c r="AV291" s="1"/>
      <c r="AW291" s="1"/>
      <c r="AX291" s="1"/>
      <c r="AY291" s="1"/>
      <c r="AZ291" s="4"/>
      <c r="BA291" s="4"/>
      <c r="BB291" s="4"/>
      <c r="BC291" s="4"/>
      <c r="BD291" s="4"/>
      <c r="BE291" s="4"/>
    </row>
    <row r="292" spans="1:250" s="15" customFormat="1" ht="12.95" customHeight="1" x14ac:dyDescent="0.25">
      <c r="A292" s="1"/>
      <c r="B292" s="3"/>
      <c r="C292" s="1"/>
      <c r="D292" s="1"/>
      <c r="E292" s="1"/>
      <c r="F292" s="1"/>
      <c r="G292" s="1"/>
      <c r="H292" s="1"/>
      <c r="I292" s="1"/>
      <c r="J292" s="1"/>
      <c r="K292" s="1"/>
      <c r="L292" s="1"/>
      <c r="M292" s="1"/>
      <c r="N292" s="1"/>
      <c r="O292" s="1"/>
      <c r="P292" s="1"/>
      <c r="Q292" s="1"/>
      <c r="R292" s="1"/>
      <c r="S292" s="1"/>
      <c r="T292" s="1"/>
      <c r="U292" s="1"/>
      <c r="V292" s="1"/>
      <c r="W292" s="1"/>
      <c r="X292" s="1"/>
      <c r="Y292" s="1"/>
      <c r="Z292" s="5"/>
      <c r="AA292" s="1"/>
      <c r="AB292" s="1"/>
      <c r="AC292" s="1"/>
      <c r="AD292" s="2"/>
      <c r="AE292" s="1"/>
      <c r="AF292" s="1"/>
      <c r="AG292" s="11"/>
      <c r="AH292" s="11"/>
      <c r="AI292" s="10"/>
      <c r="AJ292" s="10"/>
      <c r="AK292" s="10"/>
      <c r="AL292" s="1"/>
      <c r="AM292" s="1"/>
      <c r="AN292" s="1"/>
      <c r="AO292" s="1"/>
      <c r="AP292" s="1"/>
      <c r="AQ292" s="1"/>
      <c r="AR292" s="1"/>
      <c r="AS292" s="1"/>
      <c r="AT292" s="1"/>
      <c r="AU292" s="1"/>
      <c r="AV292" s="1"/>
      <c r="AW292" s="1"/>
      <c r="AX292" s="1"/>
      <c r="AY292" s="10"/>
      <c r="BA292" s="4"/>
    </row>
    <row r="293" spans="1:250" s="15" customFormat="1" ht="12.95" customHeight="1" x14ac:dyDescent="0.25">
      <c r="A293" s="6"/>
      <c r="B293" s="6"/>
      <c r="C293" s="6"/>
      <c r="D293" s="6"/>
      <c r="E293" s="6"/>
      <c r="F293" s="6"/>
      <c r="G293" s="6" t="s">
        <v>107</v>
      </c>
      <c r="H293" s="6"/>
      <c r="I293" s="6"/>
      <c r="J293" s="6"/>
      <c r="K293" s="6"/>
      <c r="L293" s="6"/>
      <c r="M293" s="6"/>
      <c r="N293" s="6"/>
      <c r="O293" s="6"/>
      <c r="P293" s="6"/>
      <c r="Q293" s="6"/>
      <c r="R293" s="6"/>
      <c r="S293" s="6"/>
      <c r="T293" s="6"/>
      <c r="U293" s="6"/>
      <c r="V293" s="6"/>
      <c r="W293" s="6"/>
      <c r="X293" s="6"/>
      <c r="Y293" s="6"/>
      <c r="Z293" s="6"/>
      <c r="AA293" s="54"/>
      <c r="AB293" s="6"/>
      <c r="AC293" s="6"/>
      <c r="AD293" s="6"/>
      <c r="AE293" s="6"/>
      <c r="AF293" s="6"/>
      <c r="AG293" s="88">
        <f>SUM(AG273:AG291)</f>
        <v>2049765237.96</v>
      </c>
      <c r="AH293" s="88">
        <f>SUM(AH273:AH291)</f>
        <v>2244087866.2272</v>
      </c>
      <c r="AI293" s="88">
        <f>SUM(AI290:AI291)</f>
        <v>0</v>
      </c>
      <c r="AJ293" s="88"/>
      <c r="AK293" s="88"/>
      <c r="AL293" s="88"/>
      <c r="AM293" s="88"/>
      <c r="AN293" s="6"/>
      <c r="AO293" s="6"/>
      <c r="AP293" s="6"/>
      <c r="AQ293" s="6"/>
      <c r="AR293" s="6"/>
      <c r="AS293" s="6"/>
      <c r="AT293" s="6"/>
      <c r="AU293" s="6"/>
      <c r="AV293" s="6"/>
      <c r="AW293" s="6"/>
      <c r="AX293" s="1"/>
      <c r="AY293" s="1"/>
    </row>
    <row r="294" spans="1:250" s="15" customFormat="1" ht="12.95" customHeight="1" x14ac:dyDescent="0.25">
      <c r="A294" s="6"/>
      <c r="B294" s="6"/>
      <c r="C294" s="6"/>
      <c r="D294" s="6"/>
      <c r="E294" s="6"/>
      <c r="F294" s="6"/>
      <c r="G294" s="6" t="s">
        <v>101</v>
      </c>
      <c r="H294" s="6"/>
      <c r="I294" s="6"/>
      <c r="J294" s="6"/>
      <c r="K294" s="6"/>
      <c r="L294" s="6"/>
      <c r="M294" s="6"/>
      <c r="N294" s="6"/>
      <c r="O294" s="6"/>
      <c r="P294" s="6"/>
      <c r="Q294" s="6"/>
      <c r="R294" s="6"/>
      <c r="S294" s="6"/>
      <c r="T294" s="6"/>
      <c r="U294" s="6"/>
      <c r="V294" s="6"/>
      <c r="W294" s="6"/>
      <c r="X294" s="6"/>
      <c r="Y294" s="6"/>
      <c r="Z294" s="6"/>
      <c r="AA294" s="54"/>
      <c r="AB294" s="6"/>
      <c r="AC294" s="6"/>
      <c r="AD294" s="6"/>
      <c r="AE294" s="6"/>
      <c r="AF294" s="6"/>
      <c r="AG294" s="6"/>
      <c r="AH294" s="35"/>
      <c r="AI294" s="35"/>
      <c r="AJ294" s="35"/>
      <c r="AK294" s="35"/>
      <c r="AL294" s="35"/>
      <c r="AM294" s="6"/>
      <c r="AN294" s="6"/>
      <c r="AO294" s="6"/>
      <c r="AP294" s="6"/>
      <c r="AQ294" s="6"/>
      <c r="AR294" s="6"/>
      <c r="AS294" s="6"/>
      <c r="AT294" s="6"/>
      <c r="AU294" s="6"/>
      <c r="AV294" s="6"/>
      <c r="AW294" s="1"/>
      <c r="AX294" s="1"/>
      <c r="AY294" s="1"/>
    </row>
    <row r="295" spans="1:250" s="72" customFormat="1" ht="12.95" customHeight="1" x14ac:dyDescent="0.25">
      <c r="A295" s="56" t="s">
        <v>227</v>
      </c>
      <c r="B295" s="3"/>
      <c r="C295" s="1"/>
      <c r="D295" s="89" t="s">
        <v>1227</v>
      </c>
      <c r="E295" s="3"/>
      <c r="F295" s="1"/>
      <c r="G295" s="3" t="s">
        <v>321</v>
      </c>
      <c r="H295" s="3" t="s">
        <v>322</v>
      </c>
      <c r="I295" s="3" t="s">
        <v>322</v>
      </c>
      <c r="J295" s="1" t="s">
        <v>130</v>
      </c>
      <c r="K295" s="1" t="s">
        <v>131</v>
      </c>
      <c r="L295" s="1"/>
      <c r="M295" s="5">
        <v>100</v>
      </c>
      <c r="N295" s="1">
        <v>230000000</v>
      </c>
      <c r="O295" s="1" t="s">
        <v>223</v>
      </c>
      <c r="P295" s="1" t="s">
        <v>118</v>
      </c>
      <c r="Q295" s="1" t="s">
        <v>112</v>
      </c>
      <c r="R295" s="1">
        <v>230000000</v>
      </c>
      <c r="S295" s="1" t="s">
        <v>231</v>
      </c>
      <c r="T295" s="1"/>
      <c r="U295" s="1"/>
      <c r="V295" s="1"/>
      <c r="W295" s="1" t="s">
        <v>232</v>
      </c>
      <c r="X295" s="1"/>
      <c r="Y295" s="1"/>
      <c r="Z295" s="1">
        <v>0</v>
      </c>
      <c r="AA295" s="1">
        <v>100</v>
      </c>
      <c r="AB295" s="1">
        <v>0</v>
      </c>
      <c r="AC295" s="1"/>
      <c r="AD295" s="2" t="s">
        <v>113</v>
      </c>
      <c r="AE295" s="3"/>
      <c r="AF295" s="3"/>
      <c r="AG295" s="38">
        <v>14523575</v>
      </c>
      <c r="AH295" s="10">
        <f>AG295*1.12</f>
        <v>16266404.000000002</v>
      </c>
      <c r="AI295" s="37"/>
      <c r="AJ295" s="27"/>
      <c r="AK295" s="27"/>
      <c r="AL295" s="1" t="s">
        <v>114</v>
      </c>
      <c r="AM295" s="1" t="s">
        <v>371</v>
      </c>
      <c r="AN295" s="1" t="s">
        <v>372</v>
      </c>
      <c r="AO295" s="3"/>
      <c r="AP295" s="1"/>
      <c r="AQ295" s="1"/>
      <c r="AR295" s="1"/>
      <c r="AS295" s="1"/>
      <c r="AT295" s="1"/>
      <c r="AU295" s="1"/>
      <c r="AV295" s="1"/>
      <c r="AW295" s="1"/>
      <c r="AX295" s="1" t="s">
        <v>294</v>
      </c>
      <c r="AY295" s="1"/>
    </row>
    <row r="296" spans="1:250" s="72" customFormat="1" ht="12.95" customHeight="1" x14ac:dyDescent="0.25">
      <c r="A296" s="56" t="s">
        <v>311</v>
      </c>
      <c r="B296" s="3"/>
      <c r="C296" s="1" t="s">
        <v>110</v>
      </c>
      <c r="D296" s="89" t="s">
        <v>1228</v>
      </c>
      <c r="E296" s="3"/>
      <c r="F296" s="1"/>
      <c r="G296" s="3" t="s">
        <v>373</v>
      </c>
      <c r="H296" s="3" t="s">
        <v>374</v>
      </c>
      <c r="I296" s="3" t="s">
        <v>374</v>
      </c>
      <c r="J296" s="1" t="s">
        <v>111</v>
      </c>
      <c r="K296" s="1" t="s">
        <v>215</v>
      </c>
      <c r="L296" s="1"/>
      <c r="M296" s="5">
        <v>100</v>
      </c>
      <c r="N296" s="1">
        <v>230000000</v>
      </c>
      <c r="O296" s="1" t="s">
        <v>315</v>
      </c>
      <c r="P296" s="1" t="s">
        <v>118</v>
      </c>
      <c r="Q296" s="1" t="s">
        <v>112</v>
      </c>
      <c r="R296" s="1">
        <v>230000000</v>
      </c>
      <c r="S296" s="1" t="s">
        <v>209</v>
      </c>
      <c r="T296" s="1"/>
      <c r="U296" s="1"/>
      <c r="V296" s="1"/>
      <c r="W296" s="1" t="s">
        <v>232</v>
      </c>
      <c r="X296" s="1"/>
      <c r="Y296" s="1"/>
      <c r="Z296" s="1"/>
      <c r="AA296" s="1" t="s">
        <v>316</v>
      </c>
      <c r="AB296" s="1" t="s">
        <v>62</v>
      </c>
      <c r="AC296" s="1"/>
      <c r="AD296" s="2" t="s">
        <v>113</v>
      </c>
      <c r="AE296" s="3"/>
      <c r="AF296" s="3"/>
      <c r="AG296" s="38">
        <v>25710969.199999999</v>
      </c>
      <c r="AH296" s="10">
        <f>AG296*1.12</f>
        <v>28796285.504000001</v>
      </c>
      <c r="AI296" s="37"/>
      <c r="AJ296" s="27"/>
      <c r="AK296" s="27"/>
      <c r="AL296" s="1" t="s">
        <v>114</v>
      </c>
      <c r="AM296" s="1" t="s">
        <v>375</v>
      </c>
      <c r="AN296" s="1" t="s">
        <v>376</v>
      </c>
      <c r="AO296" s="3"/>
      <c r="AP296" s="1"/>
      <c r="AQ296" s="1"/>
      <c r="AR296" s="1"/>
      <c r="AS296" s="1"/>
      <c r="AT296" s="1"/>
      <c r="AU296" s="1"/>
      <c r="AV296" s="1"/>
      <c r="AW296" s="1"/>
      <c r="AX296" s="1" t="s">
        <v>294</v>
      </c>
      <c r="AY296" s="1"/>
    </row>
    <row r="297" spans="1:250" s="68" customFormat="1" ht="12.95" customHeight="1" x14ac:dyDescent="0.25">
      <c r="A297" s="55" t="s">
        <v>363</v>
      </c>
      <c r="B297" s="56" t="s">
        <v>110</v>
      </c>
      <c r="C297" s="55"/>
      <c r="D297" s="89" t="s">
        <v>1229</v>
      </c>
      <c r="E297" s="57"/>
      <c r="F297" s="56"/>
      <c r="G297" s="58" t="s">
        <v>365</v>
      </c>
      <c r="H297" s="59" t="s">
        <v>366</v>
      </c>
      <c r="I297" s="59" t="s">
        <v>367</v>
      </c>
      <c r="J297" s="56" t="s">
        <v>354</v>
      </c>
      <c r="K297" s="56" t="s">
        <v>377</v>
      </c>
      <c r="L297" s="56"/>
      <c r="M297" s="60">
        <v>60</v>
      </c>
      <c r="N297" s="57">
        <v>230000000</v>
      </c>
      <c r="O297" s="61" t="s">
        <v>356</v>
      </c>
      <c r="P297" s="56" t="s">
        <v>292</v>
      </c>
      <c r="Q297" s="56" t="s">
        <v>112</v>
      </c>
      <c r="R297" s="57">
        <v>230000000</v>
      </c>
      <c r="S297" s="61" t="s">
        <v>209</v>
      </c>
      <c r="T297" s="56"/>
      <c r="U297" s="56"/>
      <c r="V297" s="56"/>
      <c r="W297" s="56" t="s">
        <v>232</v>
      </c>
      <c r="X297" s="56"/>
      <c r="Y297" s="56"/>
      <c r="Z297" s="56">
        <v>0</v>
      </c>
      <c r="AA297" s="57">
        <v>100</v>
      </c>
      <c r="AB297" s="56">
        <v>0</v>
      </c>
      <c r="AC297" s="57"/>
      <c r="AD297" s="56" t="s">
        <v>113</v>
      </c>
      <c r="AE297" s="56"/>
      <c r="AF297" s="62"/>
      <c r="AG297" s="63">
        <v>35000000</v>
      </c>
      <c r="AH297" s="63">
        <f>AG297*1.12</f>
        <v>39200000.000000007</v>
      </c>
      <c r="AI297" s="63"/>
      <c r="AJ297" s="62"/>
      <c r="AK297" s="64"/>
      <c r="AL297" s="56" t="s">
        <v>114</v>
      </c>
      <c r="AM297" s="29" t="s">
        <v>1168</v>
      </c>
      <c r="AN297" s="29" t="s">
        <v>1166</v>
      </c>
      <c r="AO297" s="57"/>
      <c r="AP297" s="64"/>
      <c r="AQ297" s="56"/>
      <c r="AR297" s="56"/>
      <c r="AS297" s="56"/>
      <c r="AT297" s="56"/>
      <c r="AU297" s="56"/>
      <c r="AV297" s="56"/>
      <c r="AW297" s="56"/>
      <c r="AX297" s="1" t="s">
        <v>294</v>
      </c>
      <c r="AY297" s="56" t="s">
        <v>378</v>
      </c>
      <c r="AZ297" s="90"/>
      <c r="BA297" s="90"/>
      <c r="BB297" s="90"/>
      <c r="BC297" s="90"/>
      <c r="BD297" s="90"/>
      <c r="BE297" s="90"/>
      <c r="BF297" s="90"/>
      <c r="BG297" s="90"/>
      <c r="BH297" s="90"/>
      <c r="BI297" s="90"/>
      <c r="BJ297" s="90"/>
      <c r="BK297" s="90"/>
      <c r="BL297" s="90"/>
      <c r="BM297" s="90"/>
      <c r="BN297" s="90"/>
      <c r="BO297" s="90"/>
      <c r="BP297" s="90"/>
      <c r="BQ297" s="90"/>
      <c r="BR297" s="90"/>
      <c r="BS297" s="90"/>
      <c r="BT297" s="90"/>
      <c r="BU297" s="90"/>
      <c r="BV297" s="90"/>
      <c r="BW297" s="90"/>
      <c r="BX297" s="90"/>
      <c r="BY297" s="90"/>
      <c r="BZ297" s="90"/>
      <c r="CA297" s="90"/>
      <c r="CB297" s="90"/>
      <c r="CC297" s="90"/>
      <c r="CD297" s="90"/>
      <c r="CE297" s="90"/>
      <c r="CF297" s="90"/>
      <c r="CG297" s="90"/>
      <c r="CH297" s="90"/>
      <c r="CI297" s="90"/>
      <c r="CJ297" s="90"/>
      <c r="CK297" s="90"/>
      <c r="CL297" s="90"/>
      <c r="CM297" s="90"/>
      <c r="CN297" s="90"/>
      <c r="CO297" s="90"/>
      <c r="CP297" s="90"/>
      <c r="CQ297" s="90"/>
      <c r="CR297" s="90"/>
      <c r="CS297" s="90"/>
      <c r="CT297" s="90"/>
      <c r="CU297" s="90"/>
      <c r="CV297" s="90"/>
      <c r="CW297" s="90"/>
      <c r="CX297" s="90"/>
      <c r="CY297" s="90"/>
      <c r="CZ297" s="90"/>
      <c r="DA297" s="90"/>
      <c r="DB297" s="90"/>
      <c r="DC297" s="90"/>
      <c r="DD297" s="90"/>
      <c r="DE297" s="90"/>
      <c r="DF297" s="90"/>
      <c r="DG297" s="90"/>
      <c r="DH297" s="90"/>
      <c r="DI297" s="90"/>
      <c r="DJ297" s="90"/>
      <c r="DK297" s="90"/>
      <c r="DL297" s="90"/>
      <c r="DM297" s="90"/>
      <c r="DN297" s="90"/>
      <c r="DO297" s="90"/>
      <c r="DP297" s="90"/>
      <c r="DQ297" s="90"/>
      <c r="DR297" s="90"/>
      <c r="DS297" s="90"/>
      <c r="DT297" s="90"/>
      <c r="DU297" s="90"/>
      <c r="DV297" s="90"/>
      <c r="DW297" s="90"/>
      <c r="DX297" s="90"/>
      <c r="DY297" s="90"/>
      <c r="DZ297" s="90"/>
      <c r="EA297" s="90"/>
      <c r="EB297" s="90"/>
      <c r="EC297" s="90"/>
      <c r="ED297" s="90"/>
      <c r="EE297" s="90"/>
      <c r="EF297" s="90"/>
      <c r="EG297" s="90"/>
      <c r="EH297" s="90"/>
      <c r="EI297" s="90"/>
      <c r="EJ297" s="90"/>
      <c r="EK297" s="90"/>
      <c r="EL297" s="90"/>
      <c r="EM297" s="90"/>
      <c r="EN297" s="90"/>
      <c r="EO297" s="90"/>
      <c r="EP297" s="90"/>
      <c r="EQ297" s="90"/>
      <c r="ER297" s="90"/>
      <c r="ES297" s="90"/>
      <c r="ET297" s="90"/>
      <c r="EU297" s="90"/>
      <c r="EV297" s="90"/>
      <c r="EW297" s="90"/>
      <c r="EX297" s="90"/>
      <c r="EY297" s="90"/>
      <c r="EZ297" s="90"/>
      <c r="FA297" s="90"/>
      <c r="FB297" s="90"/>
      <c r="FC297" s="90"/>
      <c r="FD297" s="90"/>
      <c r="FE297" s="90"/>
      <c r="FF297" s="90"/>
      <c r="FG297" s="90"/>
      <c r="FH297" s="90"/>
      <c r="FI297" s="90"/>
      <c r="FJ297" s="90"/>
      <c r="FK297" s="90"/>
      <c r="FL297" s="90"/>
      <c r="FM297" s="90"/>
      <c r="FN297" s="90"/>
      <c r="FO297" s="90"/>
      <c r="FP297" s="90"/>
      <c r="FQ297" s="90"/>
      <c r="FR297" s="90"/>
      <c r="FS297" s="90"/>
      <c r="FT297" s="90"/>
      <c r="FU297" s="90"/>
      <c r="FV297" s="90"/>
      <c r="FW297" s="90"/>
      <c r="FX297" s="90"/>
      <c r="FY297" s="90"/>
      <c r="FZ297" s="90"/>
      <c r="GA297" s="90"/>
      <c r="GB297" s="90"/>
      <c r="GC297" s="90"/>
      <c r="GD297" s="90"/>
      <c r="GE297" s="90"/>
      <c r="GF297" s="90"/>
      <c r="GG297" s="90"/>
      <c r="GH297" s="90"/>
      <c r="GI297" s="90"/>
      <c r="GJ297" s="90"/>
      <c r="GK297" s="90"/>
      <c r="GL297" s="90"/>
      <c r="GM297" s="90"/>
      <c r="GN297" s="90"/>
      <c r="GO297" s="90"/>
      <c r="GP297" s="90"/>
      <c r="GQ297" s="90"/>
      <c r="GR297" s="90"/>
      <c r="GS297" s="90"/>
      <c r="GT297" s="90"/>
      <c r="GU297" s="90"/>
      <c r="GV297" s="90"/>
      <c r="GW297" s="90"/>
      <c r="GX297" s="90"/>
      <c r="GY297" s="90"/>
      <c r="GZ297" s="90"/>
      <c r="HA297" s="90"/>
      <c r="HB297" s="90"/>
      <c r="HC297" s="90"/>
      <c r="HD297" s="90"/>
      <c r="HE297" s="90"/>
      <c r="HF297" s="90"/>
      <c r="HG297" s="90"/>
      <c r="HH297" s="90"/>
      <c r="HI297" s="90"/>
      <c r="HJ297" s="90"/>
      <c r="HK297" s="90"/>
      <c r="HL297" s="90"/>
      <c r="HM297" s="90"/>
      <c r="HN297" s="90"/>
      <c r="HO297" s="90"/>
      <c r="HP297" s="90"/>
      <c r="HQ297" s="90"/>
      <c r="HR297" s="90"/>
      <c r="HS297" s="90"/>
      <c r="HT297" s="90"/>
      <c r="HU297" s="90"/>
      <c r="HV297" s="90"/>
      <c r="HW297" s="90"/>
      <c r="HX297" s="90"/>
      <c r="HY297" s="90"/>
      <c r="HZ297" s="90"/>
      <c r="IA297" s="90"/>
      <c r="IB297" s="90"/>
      <c r="IC297" s="90"/>
      <c r="ID297" s="90"/>
      <c r="IE297" s="90"/>
      <c r="IF297" s="90"/>
      <c r="IG297" s="90"/>
      <c r="IH297" s="90"/>
      <c r="II297" s="90"/>
      <c r="IJ297" s="90"/>
      <c r="IK297" s="90"/>
      <c r="IL297" s="90"/>
      <c r="IM297" s="90"/>
      <c r="IN297" s="90"/>
    </row>
    <row r="298" spans="1:250" s="68" customFormat="1" ht="12.95" customHeight="1" x14ac:dyDescent="0.25">
      <c r="A298" s="55" t="s">
        <v>363</v>
      </c>
      <c r="B298" s="56" t="s">
        <v>110</v>
      </c>
      <c r="C298" s="55"/>
      <c r="D298" s="89" t="s">
        <v>1230</v>
      </c>
      <c r="E298" s="57"/>
      <c r="F298" s="56"/>
      <c r="G298" s="58" t="s">
        <v>365</v>
      </c>
      <c r="H298" s="59" t="s">
        <v>366</v>
      </c>
      <c r="I298" s="59" t="s">
        <v>367</v>
      </c>
      <c r="J298" s="56" t="s">
        <v>354</v>
      </c>
      <c r="K298" s="56" t="s">
        <v>377</v>
      </c>
      <c r="L298" s="56"/>
      <c r="M298" s="60">
        <v>80</v>
      </c>
      <c r="N298" s="57">
        <v>230000000</v>
      </c>
      <c r="O298" s="61" t="s">
        <v>356</v>
      </c>
      <c r="P298" s="56" t="s">
        <v>292</v>
      </c>
      <c r="Q298" s="56" t="s">
        <v>112</v>
      </c>
      <c r="R298" s="57">
        <v>230000000</v>
      </c>
      <c r="S298" s="61" t="s">
        <v>209</v>
      </c>
      <c r="T298" s="56"/>
      <c r="U298" s="56"/>
      <c r="V298" s="56"/>
      <c r="W298" s="56" t="s">
        <v>232</v>
      </c>
      <c r="X298" s="56"/>
      <c r="Y298" s="56"/>
      <c r="Z298" s="56">
        <v>0</v>
      </c>
      <c r="AA298" s="57">
        <v>100</v>
      </c>
      <c r="AB298" s="56">
        <v>0</v>
      </c>
      <c r="AC298" s="57"/>
      <c r="AD298" s="56" t="s">
        <v>113</v>
      </c>
      <c r="AE298" s="56"/>
      <c r="AF298" s="62"/>
      <c r="AG298" s="63">
        <v>30000000</v>
      </c>
      <c r="AH298" s="63">
        <f>AG298*1.12</f>
        <v>33600000</v>
      </c>
      <c r="AI298" s="63"/>
      <c r="AJ298" s="62"/>
      <c r="AK298" s="64"/>
      <c r="AL298" s="56" t="s">
        <v>114</v>
      </c>
      <c r="AM298" s="29" t="s">
        <v>1169</v>
      </c>
      <c r="AN298" s="29" t="s">
        <v>1167</v>
      </c>
      <c r="AO298" s="57"/>
      <c r="AP298" s="64"/>
      <c r="AQ298" s="56"/>
      <c r="AR298" s="56"/>
      <c r="AS298" s="56"/>
      <c r="AT298" s="56"/>
      <c r="AU298" s="56"/>
      <c r="AV298" s="56"/>
      <c r="AW298" s="56"/>
      <c r="AX298" s="1" t="s">
        <v>294</v>
      </c>
      <c r="AY298" s="56" t="s">
        <v>379</v>
      </c>
      <c r="AZ298" s="90"/>
      <c r="BA298" s="90"/>
      <c r="BB298" s="90"/>
      <c r="BC298" s="90"/>
      <c r="BD298" s="90"/>
      <c r="BE298" s="90"/>
      <c r="BF298" s="90"/>
      <c r="BG298" s="90"/>
      <c r="BH298" s="90"/>
      <c r="BI298" s="90"/>
      <c r="BJ298" s="90"/>
      <c r="BK298" s="90"/>
      <c r="BL298" s="90"/>
      <c r="BM298" s="90"/>
      <c r="BN298" s="90"/>
      <c r="BO298" s="90"/>
      <c r="BP298" s="90"/>
      <c r="BQ298" s="90"/>
      <c r="BR298" s="90"/>
      <c r="BS298" s="90"/>
      <c r="BT298" s="90"/>
      <c r="BU298" s="90"/>
      <c r="BV298" s="90"/>
      <c r="BW298" s="90"/>
      <c r="BX298" s="90"/>
      <c r="BY298" s="90"/>
      <c r="BZ298" s="90"/>
      <c r="CA298" s="90"/>
      <c r="CB298" s="90"/>
      <c r="CC298" s="90"/>
      <c r="CD298" s="90"/>
      <c r="CE298" s="90"/>
      <c r="CF298" s="90"/>
      <c r="CG298" s="90"/>
      <c r="CH298" s="90"/>
      <c r="CI298" s="90"/>
      <c r="CJ298" s="90"/>
      <c r="CK298" s="90"/>
      <c r="CL298" s="90"/>
      <c r="CM298" s="90"/>
      <c r="CN298" s="90"/>
      <c r="CO298" s="90"/>
      <c r="CP298" s="90"/>
      <c r="CQ298" s="90"/>
      <c r="CR298" s="90"/>
      <c r="CS298" s="90"/>
      <c r="CT298" s="90"/>
      <c r="CU298" s="90"/>
      <c r="CV298" s="90"/>
      <c r="CW298" s="90"/>
      <c r="CX298" s="90"/>
      <c r="CY298" s="90"/>
      <c r="CZ298" s="90"/>
      <c r="DA298" s="90"/>
      <c r="DB298" s="90"/>
      <c r="DC298" s="90"/>
      <c r="DD298" s="90"/>
      <c r="DE298" s="90"/>
      <c r="DF298" s="90"/>
      <c r="DG298" s="90"/>
      <c r="DH298" s="90"/>
      <c r="DI298" s="90"/>
      <c r="DJ298" s="90"/>
      <c r="DK298" s="90"/>
      <c r="DL298" s="90"/>
      <c r="DM298" s="90"/>
      <c r="DN298" s="90"/>
      <c r="DO298" s="90"/>
      <c r="DP298" s="90"/>
      <c r="DQ298" s="90"/>
      <c r="DR298" s="90"/>
      <c r="DS298" s="90"/>
      <c r="DT298" s="90"/>
      <c r="DU298" s="90"/>
      <c r="DV298" s="90"/>
      <c r="DW298" s="90"/>
      <c r="DX298" s="90"/>
      <c r="DY298" s="90"/>
      <c r="DZ298" s="90"/>
      <c r="EA298" s="90"/>
      <c r="EB298" s="90"/>
      <c r="EC298" s="90"/>
      <c r="ED298" s="90"/>
      <c r="EE298" s="90"/>
      <c r="EF298" s="90"/>
      <c r="EG298" s="90"/>
      <c r="EH298" s="90"/>
      <c r="EI298" s="90"/>
      <c r="EJ298" s="90"/>
      <c r="EK298" s="90"/>
      <c r="EL298" s="90"/>
      <c r="EM298" s="90"/>
      <c r="EN298" s="90"/>
      <c r="EO298" s="90"/>
      <c r="EP298" s="90"/>
      <c r="EQ298" s="90"/>
      <c r="ER298" s="90"/>
      <c r="ES298" s="90"/>
      <c r="ET298" s="90"/>
      <c r="EU298" s="90"/>
      <c r="EV298" s="90"/>
      <c r="EW298" s="90"/>
      <c r="EX298" s="90"/>
      <c r="EY298" s="90"/>
      <c r="EZ298" s="90"/>
      <c r="FA298" s="90"/>
      <c r="FB298" s="90"/>
      <c r="FC298" s="90"/>
      <c r="FD298" s="90"/>
      <c r="FE298" s="90"/>
      <c r="FF298" s="90"/>
      <c r="FG298" s="90"/>
      <c r="FH298" s="90"/>
      <c r="FI298" s="90"/>
      <c r="FJ298" s="90"/>
      <c r="FK298" s="90"/>
      <c r="FL298" s="90"/>
      <c r="FM298" s="90"/>
      <c r="FN298" s="90"/>
      <c r="FO298" s="90"/>
      <c r="FP298" s="90"/>
      <c r="FQ298" s="90"/>
      <c r="FR298" s="90"/>
      <c r="FS298" s="90"/>
      <c r="FT298" s="90"/>
      <c r="FU298" s="90"/>
      <c r="FV298" s="90"/>
      <c r="FW298" s="90"/>
      <c r="FX298" s="90"/>
      <c r="FY298" s="90"/>
      <c r="FZ298" s="90"/>
      <c r="GA298" s="90"/>
      <c r="GB298" s="90"/>
      <c r="GC298" s="90"/>
      <c r="GD298" s="90"/>
      <c r="GE298" s="90"/>
      <c r="GF298" s="90"/>
      <c r="GG298" s="90"/>
      <c r="GH298" s="90"/>
      <c r="GI298" s="90"/>
      <c r="GJ298" s="90"/>
      <c r="GK298" s="90"/>
      <c r="GL298" s="90"/>
      <c r="GM298" s="90"/>
      <c r="GN298" s="90"/>
      <c r="GO298" s="90"/>
      <c r="GP298" s="90"/>
      <c r="GQ298" s="90"/>
      <c r="GR298" s="90"/>
      <c r="GS298" s="90"/>
      <c r="GT298" s="90"/>
      <c r="GU298" s="90"/>
      <c r="GV298" s="90"/>
      <c r="GW298" s="90"/>
      <c r="GX298" s="90"/>
      <c r="GY298" s="90"/>
      <c r="GZ298" s="90"/>
      <c r="HA298" s="90"/>
      <c r="HB298" s="90"/>
      <c r="HC298" s="90"/>
      <c r="HD298" s="90"/>
      <c r="HE298" s="90"/>
      <c r="HF298" s="90"/>
      <c r="HG298" s="90"/>
      <c r="HH298" s="90"/>
      <c r="HI298" s="90"/>
      <c r="HJ298" s="90"/>
      <c r="HK298" s="90"/>
      <c r="HL298" s="90"/>
      <c r="HM298" s="90"/>
      <c r="HN298" s="90"/>
      <c r="HO298" s="90"/>
      <c r="HP298" s="90"/>
      <c r="HQ298" s="90"/>
      <c r="HR298" s="90"/>
      <c r="HS298" s="90"/>
      <c r="HT298" s="90"/>
      <c r="HU298" s="90"/>
      <c r="HV298" s="90"/>
      <c r="HW298" s="90"/>
      <c r="HX298" s="90"/>
      <c r="HY298" s="90"/>
      <c r="HZ298" s="90"/>
      <c r="IA298" s="90"/>
      <c r="IB298" s="90"/>
      <c r="IC298" s="90"/>
      <c r="ID298" s="90"/>
      <c r="IE298" s="90"/>
      <c r="IF298" s="90"/>
      <c r="IG298" s="90"/>
      <c r="IH298" s="90"/>
      <c r="II298" s="90"/>
      <c r="IJ298" s="90"/>
      <c r="IK298" s="90"/>
      <c r="IL298" s="90"/>
      <c r="IM298" s="90"/>
      <c r="IN298" s="90"/>
    </row>
    <row r="299" spans="1:250" s="15" customFormat="1" ht="12.95" customHeight="1" x14ac:dyDescent="0.25">
      <c r="A299" s="1" t="s">
        <v>119</v>
      </c>
      <c r="B299" s="3" t="s">
        <v>110</v>
      </c>
      <c r="C299" s="1"/>
      <c r="D299" s="1" t="s">
        <v>380</v>
      </c>
      <c r="E299" s="3">
        <v>20200523</v>
      </c>
      <c r="F299" s="1"/>
      <c r="G299" s="3" t="s">
        <v>321</v>
      </c>
      <c r="H299" s="3" t="s">
        <v>322</v>
      </c>
      <c r="I299" s="3" t="s">
        <v>322</v>
      </c>
      <c r="J299" s="1" t="s">
        <v>130</v>
      </c>
      <c r="K299" s="1" t="s">
        <v>131</v>
      </c>
      <c r="L299" s="1"/>
      <c r="M299" s="5">
        <v>100</v>
      </c>
      <c r="N299" s="1">
        <v>230000000</v>
      </c>
      <c r="O299" s="1" t="s">
        <v>223</v>
      </c>
      <c r="P299" s="1" t="s">
        <v>224</v>
      </c>
      <c r="Q299" s="1" t="s">
        <v>112</v>
      </c>
      <c r="R299" s="1">
        <v>230000000</v>
      </c>
      <c r="S299" s="1" t="s">
        <v>236</v>
      </c>
      <c r="T299" s="1"/>
      <c r="U299" s="1"/>
      <c r="V299" s="1"/>
      <c r="W299" s="1" t="s">
        <v>232</v>
      </c>
      <c r="X299" s="1"/>
      <c r="Y299" s="1"/>
      <c r="Z299" s="1">
        <v>0</v>
      </c>
      <c r="AA299" s="1">
        <v>100</v>
      </c>
      <c r="AB299" s="1">
        <v>0</v>
      </c>
      <c r="AC299" s="1"/>
      <c r="AD299" s="2" t="s">
        <v>113</v>
      </c>
      <c r="AE299" s="3"/>
      <c r="AF299" s="3"/>
      <c r="AG299" s="38">
        <v>7856961.2000000002</v>
      </c>
      <c r="AH299" s="12">
        <f t="shared" ref="AH299:AH306" si="154">AG299*1.12</f>
        <v>8799796.5440000016</v>
      </c>
      <c r="AI299" s="37"/>
      <c r="AJ299" s="27"/>
      <c r="AK299" s="27"/>
      <c r="AL299" s="1" t="s">
        <v>114</v>
      </c>
      <c r="AM299" s="1" t="s">
        <v>323</v>
      </c>
      <c r="AN299" s="1" t="s">
        <v>324</v>
      </c>
      <c r="AO299" s="3"/>
      <c r="AP299" s="1"/>
      <c r="AQ299" s="1"/>
      <c r="AR299" s="1"/>
      <c r="AS299" s="1"/>
      <c r="AT299" s="1"/>
      <c r="AU299" s="1"/>
      <c r="AV299" s="1"/>
      <c r="AW299" s="1"/>
      <c r="AX299" s="1" t="s">
        <v>298</v>
      </c>
      <c r="AY299" s="1" t="s">
        <v>299</v>
      </c>
    </row>
    <row r="300" spans="1:250" s="15" customFormat="1" ht="12.95" customHeight="1" x14ac:dyDescent="0.25">
      <c r="A300" s="1" t="s">
        <v>119</v>
      </c>
      <c r="B300" s="3" t="s">
        <v>110</v>
      </c>
      <c r="C300" s="1"/>
      <c r="D300" s="1" t="s">
        <v>381</v>
      </c>
      <c r="E300" s="3">
        <v>20200525</v>
      </c>
      <c r="F300" s="1"/>
      <c r="G300" s="3" t="s">
        <v>321</v>
      </c>
      <c r="H300" s="3" t="s">
        <v>322</v>
      </c>
      <c r="I300" s="3" t="s">
        <v>322</v>
      </c>
      <c r="J300" s="1" t="s">
        <v>130</v>
      </c>
      <c r="K300" s="1" t="s">
        <v>131</v>
      </c>
      <c r="L300" s="1"/>
      <c r="M300" s="5">
        <v>100</v>
      </c>
      <c r="N300" s="1">
        <v>230000000</v>
      </c>
      <c r="O300" s="1" t="s">
        <v>223</v>
      </c>
      <c r="P300" s="1" t="s">
        <v>224</v>
      </c>
      <c r="Q300" s="1" t="s">
        <v>112</v>
      </c>
      <c r="R300" s="1">
        <v>230000000</v>
      </c>
      <c r="S300" s="1" t="s">
        <v>236</v>
      </c>
      <c r="T300" s="1"/>
      <c r="U300" s="1"/>
      <c r="V300" s="1"/>
      <c r="W300" s="1" t="s">
        <v>232</v>
      </c>
      <c r="X300" s="1"/>
      <c r="Y300" s="1"/>
      <c r="Z300" s="1">
        <v>0</v>
      </c>
      <c r="AA300" s="1">
        <v>100</v>
      </c>
      <c r="AB300" s="1">
        <v>0</v>
      </c>
      <c r="AC300" s="1"/>
      <c r="AD300" s="2" t="s">
        <v>113</v>
      </c>
      <c r="AE300" s="3"/>
      <c r="AF300" s="3"/>
      <c r="AG300" s="38">
        <v>8984283.1999999993</v>
      </c>
      <c r="AH300" s="12">
        <f t="shared" si="154"/>
        <v>10062397.184</v>
      </c>
      <c r="AI300" s="37"/>
      <c r="AJ300" s="27"/>
      <c r="AK300" s="27"/>
      <c r="AL300" s="1" t="s">
        <v>114</v>
      </c>
      <c r="AM300" s="1" t="s">
        <v>326</v>
      </c>
      <c r="AN300" s="1" t="s">
        <v>327</v>
      </c>
      <c r="AO300" s="3"/>
      <c r="AP300" s="1"/>
      <c r="AQ300" s="1"/>
      <c r="AR300" s="1"/>
      <c r="AS300" s="1"/>
      <c r="AT300" s="1"/>
      <c r="AU300" s="1"/>
      <c r="AV300" s="1"/>
      <c r="AW300" s="1"/>
      <c r="AX300" s="1" t="s">
        <v>298</v>
      </c>
      <c r="AY300" s="1" t="s">
        <v>299</v>
      </c>
    </row>
    <row r="301" spans="1:250" s="15" customFormat="1" ht="12.95" customHeight="1" x14ac:dyDescent="0.25">
      <c r="A301" s="1" t="s">
        <v>119</v>
      </c>
      <c r="B301" s="3" t="s">
        <v>110</v>
      </c>
      <c r="C301" s="1"/>
      <c r="D301" s="1" t="s">
        <v>382</v>
      </c>
      <c r="E301" s="3">
        <v>20200526</v>
      </c>
      <c r="F301" s="1"/>
      <c r="G301" s="3" t="s">
        <v>321</v>
      </c>
      <c r="H301" s="3" t="s">
        <v>322</v>
      </c>
      <c r="I301" s="3" t="s">
        <v>322</v>
      </c>
      <c r="J301" s="1" t="s">
        <v>130</v>
      </c>
      <c r="K301" s="1" t="s">
        <v>131</v>
      </c>
      <c r="L301" s="1"/>
      <c r="M301" s="5">
        <v>100</v>
      </c>
      <c r="N301" s="1">
        <v>230000000</v>
      </c>
      <c r="O301" s="1" t="s">
        <v>223</v>
      </c>
      <c r="P301" s="1" t="s">
        <v>224</v>
      </c>
      <c r="Q301" s="1" t="s">
        <v>112</v>
      </c>
      <c r="R301" s="1">
        <v>230000000</v>
      </c>
      <c r="S301" s="1" t="s">
        <v>236</v>
      </c>
      <c r="T301" s="1"/>
      <c r="U301" s="1"/>
      <c r="V301" s="1"/>
      <c r="W301" s="1" t="s">
        <v>232</v>
      </c>
      <c r="X301" s="1"/>
      <c r="Y301" s="1"/>
      <c r="Z301" s="1">
        <v>0</v>
      </c>
      <c r="AA301" s="1">
        <v>100</v>
      </c>
      <c r="AB301" s="1">
        <v>0</v>
      </c>
      <c r="AC301" s="1"/>
      <c r="AD301" s="2" t="s">
        <v>113</v>
      </c>
      <c r="AE301" s="3"/>
      <c r="AF301" s="3"/>
      <c r="AG301" s="38">
        <v>10315431.199999999</v>
      </c>
      <c r="AH301" s="12">
        <f t="shared" si="154"/>
        <v>11553282.944</v>
      </c>
      <c r="AI301" s="37"/>
      <c r="AJ301" s="27"/>
      <c r="AK301" s="27"/>
      <c r="AL301" s="1" t="s">
        <v>114</v>
      </c>
      <c r="AM301" s="1" t="s">
        <v>329</v>
      </c>
      <c r="AN301" s="1" t="s">
        <v>330</v>
      </c>
      <c r="AO301" s="3"/>
      <c r="AP301" s="1"/>
      <c r="AQ301" s="1"/>
      <c r="AR301" s="1"/>
      <c r="AS301" s="1"/>
      <c r="AT301" s="1"/>
      <c r="AU301" s="1"/>
      <c r="AV301" s="1"/>
      <c r="AW301" s="1"/>
      <c r="AX301" s="1" t="s">
        <v>298</v>
      </c>
      <c r="AY301" s="1" t="s">
        <v>299</v>
      </c>
    </row>
    <row r="302" spans="1:250" s="15" customFormat="1" ht="12.95" customHeight="1" x14ac:dyDescent="0.25">
      <c r="A302" s="1" t="s">
        <v>119</v>
      </c>
      <c r="B302" s="3" t="s">
        <v>110</v>
      </c>
      <c r="C302" s="1"/>
      <c r="D302" s="1" t="s">
        <v>383</v>
      </c>
      <c r="E302" s="3">
        <v>20200528</v>
      </c>
      <c r="F302" s="1"/>
      <c r="G302" s="3" t="s">
        <v>321</v>
      </c>
      <c r="H302" s="3" t="s">
        <v>322</v>
      </c>
      <c r="I302" s="3" t="s">
        <v>322</v>
      </c>
      <c r="J302" s="1" t="s">
        <v>130</v>
      </c>
      <c r="K302" s="1" t="s">
        <v>131</v>
      </c>
      <c r="L302" s="1"/>
      <c r="M302" s="5">
        <v>100</v>
      </c>
      <c r="N302" s="1">
        <v>230000000</v>
      </c>
      <c r="O302" s="1" t="s">
        <v>223</v>
      </c>
      <c r="P302" s="1" t="s">
        <v>224</v>
      </c>
      <c r="Q302" s="1" t="s">
        <v>112</v>
      </c>
      <c r="R302" s="1">
        <v>230000000</v>
      </c>
      <c r="S302" s="1" t="s">
        <v>240</v>
      </c>
      <c r="T302" s="1"/>
      <c r="U302" s="1"/>
      <c r="V302" s="1"/>
      <c r="W302" s="1" t="s">
        <v>232</v>
      </c>
      <c r="X302" s="1"/>
      <c r="Y302" s="1"/>
      <c r="Z302" s="1">
        <v>0</v>
      </c>
      <c r="AA302" s="1">
        <v>100</v>
      </c>
      <c r="AB302" s="1">
        <v>0</v>
      </c>
      <c r="AC302" s="1"/>
      <c r="AD302" s="2" t="s">
        <v>113</v>
      </c>
      <c r="AE302" s="3"/>
      <c r="AF302" s="3"/>
      <c r="AG302" s="38">
        <v>8180571.2000000002</v>
      </c>
      <c r="AH302" s="12">
        <f t="shared" si="154"/>
        <v>9162239.7440000009</v>
      </c>
      <c r="AI302" s="37"/>
      <c r="AJ302" s="27"/>
      <c r="AK302" s="27"/>
      <c r="AL302" s="1" t="s">
        <v>114</v>
      </c>
      <c r="AM302" s="1" t="s">
        <v>332</v>
      </c>
      <c r="AN302" s="1" t="s">
        <v>333</v>
      </c>
      <c r="AO302" s="3"/>
      <c r="AP302" s="1"/>
      <c r="AQ302" s="1"/>
      <c r="AR302" s="1"/>
      <c r="AS302" s="1"/>
      <c r="AT302" s="1"/>
      <c r="AU302" s="1"/>
      <c r="AV302" s="1"/>
      <c r="AW302" s="1"/>
      <c r="AX302" s="1" t="s">
        <v>298</v>
      </c>
      <c r="AY302" s="1" t="s">
        <v>299</v>
      </c>
    </row>
    <row r="303" spans="1:250" s="15" customFormat="1" ht="12.95" customHeight="1" outlineLevel="1" x14ac:dyDescent="0.25">
      <c r="A303" s="1" t="s">
        <v>119</v>
      </c>
      <c r="B303" s="3" t="s">
        <v>110</v>
      </c>
      <c r="C303" s="1"/>
      <c r="D303" s="1" t="s">
        <v>384</v>
      </c>
      <c r="E303" s="3">
        <v>20200529</v>
      </c>
      <c r="F303" s="1"/>
      <c r="G303" s="3" t="s">
        <v>321</v>
      </c>
      <c r="H303" s="3" t="s">
        <v>322</v>
      </c>
      <c r="I303" s="3" t="s">
        <v>322</v>
      </c>
      <c r="J303" s="1" t="s">
        <v>130</v>
      </c>
      <c r="K303" s="1" t="s">
        <v>131</v>
      </c>
      <c r="L303" s="1"/>
      <c r="M303" s="5">
        <v>100</v>
      </c>
      <c r="N303" s="1">
        <v>230000000</v>
      </c>
      <c r="O303" s="1" t="s">
        <v>223</v>
      </c>
      <c r="P303" s="1" t="s">
        <v>224</v>
      </c>
      <c r="Q303" s="1" t="s">
        <v>112</v>
      </c>
      <c r="R303" s="1">
        <v>230000000</v>
      </c>
      <c r="S303" s="1" t="s">
        <v>240</v>
      </c>
      <c r="T303" s="1"/>
      <c r="U303" s="1"/>
      <c r="V303" s="1"/>
      <c r="W303" s="1" t="s">
        <v>232</v>
      </c>
      <c r="X303" s="1"/>
      <c r="Y303" s="1"/>
      <c r="Z303" s="1">
        <v>0</v>
      </c>
      <c r="AA303" s="1">
        <v>100</v>
      </c>
      <c r="AB303" s="1">
        <v>0</v>
      </c>
      <c r="AC303" s="1"/>
      <c r="AD303" s="2" t="s">
        <v>113</v>
      </c>
      <c r="AE303" s="3"/>
      <c r="AF303" s="3"/>
      <c r="AG303" s="38">
        <v>6811024.4000000004</v>
      </c>
      <c r="AH303" s="12">
        <f t="shared" si="154"/>
        <v>7628347.3280000007</v>
      </c>
      <c r="AI303" s="37"/>
      <c r="AJ303" s="27"/>
      <c r="AK303" s="27"/>
      <c r="AL303" s="1" t="s">
        <v>114</v>
      </c>
      <c r="AM303" s="1" t="s">
        <v>335</v>
      </c>
      <c r="AN303" s="1" t="s">
        <v>336</v>
      </c>
      <c r="AO303" s="3"/>
      <c r="AP303" s="1"/>
      <c r="AQ303" s="1"/>
      <c r="AR303" s="1"/>
      <c r="AS303" s="1"/>
      <c r="AT303" s="1"/>
      <c r="AU303" s="1"/>
      <c r="AV303" s="1"/>
      <c r="AW303" s="1"/>
      <c r="AX303" s="1" t="s">
        <v>298</v>
      </c>
      <c r="AY303" s="1" t="s">
        <v>299</v>
      </c>
    </row>
    <row r="304" spans="1:250" s="15" customFormat="1" ht="12.95" customHeight="1" outlineLevel="1" x14ac:dyDescent="0.25">
      <c r="A304" s="1" t="s">
        <v>119</v>
      </c>
      <c r="B304" s="3" t="s">
        <v>110</v>
      </c>
      <c r="C304" s="1"/>
      <c r="D304" s="1" t="s">
        <v>385</v>
      </c>
      <c r="E304" s="3">
        <v>20200530</v>
      </c>
      <c r="F304" s="1"/>
      <c r="G304" s="3" t="s">
        <v>321</v>
      </c>
      <c r="H304" s="3" t="s">
        <v>322</v>
      </c>
      <c r="I304" s="3" t="s">
        <v>322</v>
      </c>
      <c r="J304" s="1" t="s">
        <v>130</v>
      </c>
      <c r="K304" s="1" t="s">
        <v>131</v>
      </c>
      <c r="L304" s="1"/>
      <c r="M304" s="5">
        <v>100</v>
      </c>
      <c r="N304" s="1">
        <v>230000000</v>
      </c>
      <c r="O304" s="1" t="s">
        <v>223</v>
      </c>
      <c r="P304" s="1" t="s">
        <v>224</v>
      </c>
      <c r="Q304" s="1" t="s">
        <v>112</v>
      </c>
      <c r="R304" s="1">
        <v>230000000</v>
      </c>
      <c r="S304" s="1" t="s">
        <v>225</v>
      </c>
      <c r="T304" s="1"/>
      <c r="U304" s="1"/>
      <c r="V304" s="1"/>
      <c r="W304" s="1" t="s">
        <v>232</v>
      </c>
      <c r="X304" s="1"/>
      <c r="Y304" s="1"/>
      <c r="Z304" s="1">
        <v>0</v>
      </c>
      <c r="AA304" s="1">
        <v>100</v>
      </c>
      <c r="AB304" s="1">
        <v>0</v>
      </c>
      <c r="AC304" s="1"/>
      <c r="AD304" s="2" t="s">
        <v>113</v>
      </c>
      <c r="AE304" s="3"/>
      <c r="AF304" s="3"/>
      <c r="AG304" s="38">
        <v>8180571.2000000002</v>
      </c>
      <c r="AH304" s="12">
        <f t="shared" si="154"/>
        <v>9162239.7440000009</v>
      </c>
      <c r="AI304" s="37"/>
      <c r="AJ304" s="27"/>
      <c r="AK304" s="27"/>
      <c r="AL304" s="1" t="s">
        <v>114</v>
      </c>
      <c r="AM304" s="1" t="s">
        <v>338</v>
      </c>
      <c r="AN304" s="1" t="s">
        <v>339</v>
      </c>
      <c r="AO304" s="3"/>
      <c r="AP304" s="1"/>
      <c r="AQ304" s="1"/>
      <c r="AR304" s="1"/>
      <c r="AS304" s="1"/>
      <c r="AT304" s="1"/>
      <c r="AU304" s="1"/>
      <c r="AV304" s="1"/>
      <c r="AW304" s="1"/>
      <c r="AX304" s="1" t="s">
        <v>298</v>
      </c>
      <c r="AY304" s="1" t="s">
        <v>299</v>
      </c>
    </row>
    <row r="305" spans="1:250" s="15" customFormat="1" ht="12.95" customHeight="1" x14ac:dyDescent="0.25">
      <c r="A305" s="1" t="s">
        <v>227</v>
      </c>
      <c r="B305" s="1" t="s">
        <v>340</v>
      </c>
      <c r="C305" s="1"/>
      <c r="D305" s="2" t="s">
        <v>386</v>
      </c>
      <c r="E305" s="3">
        <v>20200786</v>
      </c>
      <c r="F305" s="1"/>
      <c r="G305" s="2" t="s">
        <v>321</v>
      </c>
      <c r="H305" s="3" t="s">
        <v>322</v>
      </c>
      <c r="I305" s="3" t="s">
        <v>322</v>
      </c>
      <c r="J305" s="1" t="s">
        <v>130</v>
      </c>
      <c r="K305" s="1" t="s">
        <v>131</v>
      </c>
      <c r="L305" s="1"/>
      <c r="M305" s="5">
        <v>100</v>
      </c>
      <c r="N305" s="1">
        <v>230000000</v>
      </c>
      <c r="O305" s="1" t="s">
        <v>223</v>
      </c>
      <c r="P305" s="1" t="s">
        <v>230</v>
      </c>
      <c r="Q305" s="1" t="s">
        <v>112</v>
      </c>
      <c r="R305" s="1">
        <v>230000000</v>
      </c>
      <c r="S305" s="1" t="s">
        <v>342</v>
      </c>
      <c r="T305" s="1"/>
      <c r="U305" s="1"/>
      <c r="V305" s="1"/>
      <c r="W305" s="1" t="s">
        <v>232</v>
      </c>
      <c r="X305" s="1"/>
      <c r="Y305" s="1"/>
      <c r="Z305" s="1">
        <v>0</v>
      </c>
      <c r="AA305" s="1">
        <v>100</v>
      </c>
      <c r="AB305" s="1">
        <v>0</v>
      </c>
      <c r="AC305" s="1"/>
      <c r="AD305" s="2" t="s">
        <v>113</v>
      </c>
      <c r="AE305" s="3"/>
      <c r="AF305" s="3"/>
      <c r="AG305" s="38">
        <v>11885327.199999999</v>
      </c>
      <c r="AH305" s="12">
        <f t="shared" si="154"/>
        <v>13311566.464</v>
      </c>
      <c r="AI305" s="37"/>
      <c r="AJ305" s="27"/>
      <c r="AK305" s="27"/>
      <c r="AL305" s="1" t="s">
        <v>114</v>
      </c>
      <c r="AM305" s="1" t="s">
        <v>343</v>
      </c>
      <c r="AN305" s="1" t="s">
        <v>344</v>
      </c>
      <c r="AO305" s="1"/>
      <c r="AP305" s="1"/>
      <c r="AQ305" s="1"/>
      <c r="AR305" s="1"/>
      <c r="AS305" s="1"/>
      <c r="AT305" s="1"/>
      <c r="AU305" s="1"/>
      <c r="AV305" s="1"/>
      <c r="AW305" s="1"/>
      <c r="AX305" s="1" t="s">
        <v>298</v>
      </c>
      <c r="AY305" s="1" t="s">
        <v>299</v>
      </c>
    </row>
    <row r="306" spans="1:250" s="15" customFormat="1" ht="12.95" customHeight="1" x14ac:dyDescent="0.25">
      <c r="A306" s="1" t="s">
        <v>227</v>
      </c>
      <c r="B306" s="1" t="s">
        <v>340</v>
      </c>
      <c r="C306" s="1"/>
      <c r="D306" s="2" t="s">
        <v>387</v>
      </c>
      <c r="E306" s="3">
        <v>20200787</v>
      </c>
      <c r="F306" s="1"/>
      <c r="G306" s="2" t="s">
        <v>321</v>
      </c>
      <c r="H306" s="3" t="s">
        <v>322</v>
      </c>
      <c r="I306" s="3" t="s">
        <v>322</v>
      </c>
      <c r="J306" s="1" t="s">
        <v>130</v>
      </c>
      <c r="K306" s="1" t="s">
        <v>131</v>
      </c>
      <c r="L306" s="1"/>
      <c r="M306" s="5">
        <v>100</v>
      </c>
      <c r="N306" s="1">
        <v>230000000</v>
      </c>
      <c r="O306" s="1" t="s">
        <v>223</v>
      </c>
      <c r="P306" s="1" t="s">
        <v>230</v>
      </c>
      <c r="Q306" s="1" t="s">
        <v>112</v>
      </c>
      <c r="R306" s="1">
        <v>230000000</v>
      </c>
      <c r="S306" s="1" t="s">
        <v>342</v>
      </c>
      <c r="T306" s="1"/>
      <c r="U306" s="1"/>
      <c r="V306" s="1"/>
      <c r="W306" s="1" t="s">
        <v>232</v>
      </c>
      <c r="X306" s="1"/>
      <c r="Y306" s="1"/>
      <c r="Z306" s="1">
        <v>0</v>
      </c>
      <c r="AA306" s="1">
        <v>100</v>
      </c>
      <c r="AB306" s="1">
        <v>0</v>
      </c>
      <c r="AC306" s="1"/>
      <c r="AD306" s="2" t="s">
        <v>113</v>
      </c>
      <c r="AE306" s="3"/>
      <c r="AF306" s="3"/>
      <c r="AG306" s="38">
        <v>11885326.800000001</v>
      </c>
      <c r="AH306" s="12">
        <f t="shared" si="154"/>
        <v>13311566.016000003</v>
      </c>
      <c r="AI306" s="37"/>
      <c r="AJ306" s="27"/>
      <c r="AK306" s="27"/>
      <c r="AL306" s="1" t="s">
        <v>114</v>
      </c>
      <c r="AM306" s="1" t="s">
        <v>346</v>
      </c>
      <c r="AN306" s="1" t="s">
        <v>347</v>
      </c>
      <c r="AO306" s="1"/>
      <c r="AP306" s="1"/>
      <c r="AQ306" s="1"/>
      <c r="AR306" s="1"/>
      <c r="AS306" s="1"/>
      <c r="AT306" s="1"/>
      <c r="AU306" s="1"/>
      <c r="AV306" s="1"/>
      <c r="AW306" s="1"/>
      <c r="AX306" s="1" t="s">
        <v>298</v>
      </c>
      <c r="AY306" s="1" t="s">
        <v>299</v>
      </c>
    </row>
    <row r="307" spans="1:250" s="15" customFormat="1" ht="12.95" customHeight="1" x14ac:dyDescent="0.25">
      <c r="A307" s="1" t="s">
        <v>348</v>
      </c>
      <c r="B307" s="3" t="s">
        <v>349</v>
      </c>
      <c r="C307" s="1"/>
      <c r="D307" s="2" t="s">
        <v>388</v>
      </c>
      <c r="E307" s="3">
        <v>20200812</v>
      </c>
      <c r="F307" s="2"/>
      <c r="G307" s="2" t="s">
        <v>351</v>
      </c>
      <c r="H307" s="2" t="s">
        <v>352</v>
      </c>
      <c r="I307" s="2" t="s">
        <v>353</v>
      </c>
      <c r="J307" s="2" t="s">
        <v>354</v>
      </c>
      <c r="K307" s="1" t="s">
        <v>355</v>
      </c>
      <c r="L307" s="2"/>
      <c r="M307" s="1" t="s">
        <v>269</v>
      </c>
      <c r="N307" s="1" t="s">
        <v>122</v>
      </c>
      <c r="O307" s="1" t="s">
        <v>223</v>
      </c>
      <c r="P307" s="1" t="s">
        <v>118</v>
      </c>
      <c r="Q307" s="2" t="s">
        <v>112</v>
      </c>
      <c r="R307" s="1" t="s">
        <v>122</v>
      </c>
      <c r="S307" s="2" t="s">
        <v>356</v>
      </c>
      <c r="T307" s="2"/>
      <c r="U307" s="1"/>
      <c r="V307" s="2"/>
      <c r="W307" s="1" t="s">
        <v>232</v>
      </c>
      <c r="X307" s="1"/>
      <c r="Y307" s="1"/>
      <c r="Z307" s="5">
        <v>0</v>
      </c>
      <c r="AA307" s="2">
        <v>100</v>
      </c>
      <c r="AB307" s="2">
        <v>0</v>
      </c>
      <c r="AC307" s="25"/>
      <c r="AD307" s="2" t="s">
        <v>113</v>
      </c>
      <c r="AE307" s="25"/>
      <c r="AF307" s="10"/>
      <c r="AG307" s="11">
        <v>1600000</v>
      </c>
      <c r="AH307" s="11">
        <f>AG307*1.12</f>
        <v>1792000.0000000002</v>
      </c>
      <c r="AI307" s="25"/>
      <c r="AJ307" s="10"/>
      <c r="AK307" s="10"/>
      <c r="AL307" s="1" t="s">
        <v>114</v>
      </c>
      <c r="AM307" s="2" t="s">
        <v>357</v>
      </c>
      <c r="AN307" s="2" t="s">
        <v>358</v>
      </c>
      <c r="AO307" s="2"/>
      <c r="AP307" s="2"/>
      <c r="AQ307" s="2"/>
      <c r="AR307" s="2"/>
      <c r="AS307" s="2"/>
      <c r="AT307" s="2"/>
      <c r="AU307" s="1"/>
      <c r="AV307" s="1"/>
      <c r="AW307" s="1"/>
      <c r="AX307" s="1" t="s">
        <v>63</v>
      </c>
      <c r="AY307" s="2"/>
    </row>
    <row r="308" spans="1:250" s="15" customFormat="1" ht="12.95" customHeight="1" x14ac:dyDescent="0.25">
      <c r="A308" s="1" t="s">
        <v>311</v>
      </c>
      <c r="B308" s="2" t="s">
        <v>110</v>
      </c>
      <c r="C308" s="1"/>
      <c r="D308" s="2" t="s">
        <v>389</v>
      </c>
      <c r="E308" s="1"/>
      <c r="F308" s="1"/>
      <c r="G308" s="1" t="s">
        <v>313</v>
      </c>
      <c r="H308" s="1" t="s">
        <v>314</v>
      </c>
      <c r="I308" s="1" t="s">
        <v>314</v>
      </c>
      <c r="J308" s="1" t="s">
        <v>111</v>
      </c>
      <c r="K308" s="1" t="s">
        <v>215</v>
      </c>
      <c r="L308" s="1"/>
      <c r="M308" s="1">
        <v>100</v>
      </c>
      <c r="N308" s="1">
        <v>230000000</v>
      </c>
      <c r="O308" s="10" t="s">
        <v>315</v>
      </c>
      <c r="P308" s="1" t="s">
        <v>360</v>
      </c>
      <c r="Q308" s="1" t="s">
        <v>112</v>
      </c>
      <c r="R308" s="1">
        <v>230000000</v>
      </c>
      <c r="S308" s="1" t="s">
        <v>209</v>
      </c>
      <c r="T308" s="1"/>
      <c r="U308" s="2"/>
      <c r="V308" s="2"/>
      <c r="W308" s="1" t="s">
        <v>232</v>
      </c>
      <c r="X308" s="1"/>
      <c r="Y308" s="1"/>
      <c r="Z308" s="1">
        <v>0</v>
      </c>
      <c r="AA308" s="1" t="s">
        <v>316</v>
      </c>
      <c r="AB308" s="1" t="s">
        <v>62</v>
      </c>
      <c r="AC308" s="1"/>
      <c r="AD308" s="2" t="s">
        <v>113</v>
      </c>
      <c r="AE308" s="37"/>
      <c r="AF308" s="27"/>
      <c r="AG308" s="65">
        <v>1172451456.8</v>
      </c>
      <c r="AH308" s="12">
        <v>1249361777.8432</v>
      </c>
      <c r="AI308" s="37"/>
      <c r="AJ308" s="10"/>
      <c r="AK308" s="10"/>
      <c r="AL308" s="73" t="s">
        <v>114</v>
      </c>
      <c r="AM308" s="1" t="s">
        <v>361</v>
      </c>
      <c r="AN308" s="1" t="s">
        <v>362</v>
      </c>
      <c r="AO308" s="1"/>
      <c r="AP308" s="1"/>
      <c r="AQ308" s="1"/>
      <c r="AR308" s="1"/>
      <c r="AS308" s="1"/>
      <c r="AT308" s="1"/>
      <c r="AU308" s="1"/>
      <c r="AV308" s="1"/>
      <c r="AW308" s="1"/>
      <c r="AX308" s="1" t="s">
        <v>298</v>
      </c>
      <c r="AY308" s="2"/>
      <c r="AZ308" s="24"/>
      <c r="BA308" s="23"/>
      <c r="BB308" s="23"/>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c r="CO308" s="23"/>
      <c r="CP308" s="23"/>
      <c r="CQ308" s="23"/>
      <c r="CR308" s="23"/>
      <c r="CS308" s="23"/>
      <c r="CT308" s="23"/>
      <c r="CU308" s="23"/>
      <c r="CV308" s="23"/>
      <c r="CW308" s="23"/>
      <c r="CX308" s="23"/>
      <c r="CY308" s="23"/>
      <c r="CZ308" s="23"/>
      <c r="DA308" s="23"/>
      <c r="DB308" s="23"/>
      <c r="DC308" s="23"/>
      <c r="DD308" s="23"/>
      <c r="DE308" s="23"/>
      <c r="DF308" s="23"/>
      <c r="DG308" s="23"/>
      <c r="DH308" s="23"/>
      <c r="DI308" s="23"/>
      <c r="DJ308" s="23"/>
      <c r="DK308" s="23"/>
      <c r="DL308" s="23"/>
      <c r="DM308" s="23"/>
      <c r="DN308" s="23"/>
      <c r="DO308" s="23"/>
      <c r="DP308" s="23"/>
      <c r="DQ308" s="23"/>
      <c r="DR308" s="23"/>
      <c r="DS308" s="23"/>
      <c r="DT308" s="23"/>
      <c r="DU308" s="23"/>
      <c r="DV308" s="23"/>
      <c r="DW308" s="23"/>
      <c r="DX308" s="23"/>
      <c r="DY308" s="23"/>
      <c r="DZ308" s="23"/>
      <c r="EA308" s="23"/>
      <c r="EB308" s="23"/>
      <c r="EC308" s="23"/>
      <c r="ED308" s="23"/>
      <c r="EE308" s="23"/>
      <c r="EF308" s="23"/>
      <c r="EG308" s="23"/>
      <c r="EH308" s="23"/>
      <c r="EI308" s="23"/>
      <c r="EJ308" s="23"/>
      <c r="EK308" s="23"/>
      <c r="EL308" s="23"/>
      <c r="EM308" s="23"/>
      <c r="EN308" s="23"/>
      <c r="EO308" s="23"/>
      <c r="EP308" s="23"/>
      <c r="EQ308" s="23"/>
      <c r="ER308" s="23"/>
      <c r="ES308" s="23"/>
      <c r="ET308" s="23"/>
      <c r="EU308" s="23"/>
      <c r="EV308" s="23"/>
      <c r="EW308" s="23"/>
      <c r="EX308" s="23"/>
      <c r="EY308" s="23"/>
      <c r="EZ308" s="23"/>
      <c r="FA308" s="23"/>
      <c r="FB308" s="23"/>
      <c r="FC308" s="23"/>
      <c r="FD308" s="23"/>
      <c r="FE308" s="23"/>
      <c r="FF308" s="23"/>
      <c r="FG308" s="23"/>
      <c r="FH308" s="23"/>
      <c r="FI308" s="23"/>
      <c r="FJ308" s="23"/>
      <c r="FK308" s="23"/>
      <c r="FL308" s="23"/>
      <c r="FM308" s="23"/>
      <c r="FN308" s="23"/>
      <c r="FO308" s="23"/>
      <c r="FP308" s="23"/>
      <c r="FQ308" s="23"/>
      <c r="FR308" s="23"/>
      <c r="FS308" s="23"/>
      <c r="FT308" s="23"/>
      <c r="FU308" s="23"/>
      <c r="FV308" s="23"/>
      <c r="FW308" s="23"/>
      <c r="FX308" s="23"/>
      <c r="FY308" s="23"/>
      <c r="FZ308" s="23"/>
      <c r="GA308" s="23"/>
      <c r="GB308" s="23"/>
      <c r="GC308" s="23"/>
      <c r="GD308" s="23"/>
      <c r="GE308" s="23"/>
      <c r="GF308" s="23"/>
      <c r="GG308" s="23"/>
      <c r="GH308" s="23"/>
      <c r="GI308" s="23"/>
      <c r="GJ308" s="23"/>
      <c r="GK308" s="23"/>
      <c r="GL308" s="23"/>
      <c r="GM308" s="23"/>
      <c r="GN308" s="23"/>
      <c r="GO308" s="23"/>
      <c r="GP308" s="23"/>
      <c r="GQ308" s="23"/>
      <c r="GR308" s="23"/>
      <c r="GS308" s="23"/>
      <c r="GT308" s="23"/>
      <c r="GU308" s="23"/>
      <c r="GV308" s="23"/>
      <c r="GW308" s="23"/>
      <c r="GX308" s="23"/>
      <c r="GY308" s="23"/>
      <c r="GZ308" s="23"/>
      <c r="HA308" s="23"/>
      <c r="HB308" s="23"/>
      <c r="HC308" s="23"/>
      <c r="HD308" s="23"/>
      <c r="HE308" s="23"/>
      <c r="HF308" s="23"/>
      <c r="HG308" s="23"/>
      <c r="HH308" s="23"/>
      <c r="HI308" s="23"/>
      <c r="HJ308" s="23"/>
      <c r="HK308" s="23"/>
      <c r="HL308" s="23"/>
      <c r="HM308" s="23"/>
      <c r="HN308" s="23"/>
      <c r="HO308" s="23"/>
      <c r="HP308" s="23"/>
      <c r="HQ308" s="23"/>
      <c r="HR308" s="23"/>
      <c r="HS308" s="23"/>
      <c r="HT308" s="23"/>
      <c r="HU308" s="23"/>
      <c r="HV308" s="23"/>
      <c r="HW308" s="23"/>
      <c r="HX308" s="23"/>
      <c r="HY308" s="23"/>
      <c r="HZ308" s="23"/>
      <c r="IA308" s="23"/>
      <c r="IB308" s="23"/>
      <c r="IC308" s="23"/>
      <c r="ID308" s="23"/>
      <c r="IE308" s="23"/>
      <c r="IF308" s="23"/>
      <c r="IG308" s="23"/>
      <c r="IH308" s="23"/>
      <c r="II308" s="23"/>
      <c r="IJ308" s="23"/>
      <c r="IK308" s="23"/>
      <c r="IL308" s="23"/>
      <c r="IM308" s="23"/>
    </row>
    <row r="309" spans="1:250" s="15" customFormat="1" ht="12.95" customHeight="1" x14ac:dyDescent="0.25">
      <c r="A309" s="28" t="s">
        <v>363</v>
      </c>
      <c r="B309" s="2" t="s">
        <v>110</v>
      </c>
      <c r="C309" s="1"/>
      <c r="D309" s="2" t="s">
        <v>390</v>
      </c>
      <c r="E309" s="2"/>
      <c r="F309" s="2"/>
      <c r="G309" s="2" t="s">
        <v>365</v>
      </c>
      <c r="H309" s="1" t="s">
        <v>366</v>
      </c>
      <c r="I309" s="1" t="s">
        <v>367</v>
      </c>
      <c r="J309" s="1" t="s">
        <v>130</v>
      </c>
      <c r="K309" s="1" t="s">
        <v>131</v>
      </c>
      <c r="L309" s="1"/>
      <c r="M309" s="1">
        <v>80</v>
      </c>
      <c r="N309" s="1">
        <v>230000000</v>
      </c>
      <c r="O309" s="28" t="s">
        <v>356</v>
      </c>
      <c r="P309" s="1" t="s">
        <v>292</v>
      </c>
      <c r="Q309" s="1" t="s">
        <v>112</v>
      </c>
      <c r="R309" s="1">
        <v>230000000</v>
      </c>
      <c r="S309" s="2" t="s">
        <v>209</v>
      </c>
      <c r="T309" s="1"/>
      <c r="U309" s="1"/>
      <c r="V309" s="1"/>
      <c r="W309" s="1" t="s">
        <v>232</v>
      </c>
      <c r="X309" s="1"/>
      <c r="Y309" s="1"/>
      <c r="Z309" s="2">
        <v>0</v>
      </c>
      <c r="AA309" s="1">
        <v>100</v>
      </c>
      <c r="AB309" s="1">
        <v>0</v>
      </c>
      <c r="AC309" s="1"/>
      <c r="AD309" s="2" t="s">
        <v>113</v>
      </c>
      <c r="AE309" s="1"/>
      <c r="AF309" s="30"/>
      <c r="AG309" s="38">
        <v>23808000</v>
      </c>
      <c r="AH309" s="10">
        <f t="shared" ref="AH309" si="155">AG309*1.12</f>
        <v>26664960.000000004</v>
      </c>
      <c r="AI309" s="1"/>
      <c r="AJ309" s="1"/>
      <c r="AK309" s="1"/>
      <c r="AL309" s="1" t="s">
        <v>114</v>
      </c>
      <c r="AM309" s="1" t="s">
        <v>368</v>
      </c>
      <c r="AN309" s="1" t="s">
        <v>369</v>
      </c>
      <c r="AO309" s="2"/>
      <c r="AP309" s="1"/>
      <c r="AQ309" s="1"/>
      <c r="AR309" s="1"/>
      <c r="AS309" s="1"/>
      <c r="AT309" s="1"/>
      <c r="AU309" s="1"/>
      <c r="AV309" s="1"/>
      <c r="AW309" s="1"/>
      <c r="AX309" s="1" t="s">
        <v>63</v>
      </c>
      <c r="AY309" s="10" t="s">
        <v>370</v>
      </c>
      <c r="AZ309" s="4"/>
      <c r="GP309" s="23"/>
      <c r="GQ309" s="23"/>
      <c r="GR309" s="23"/>
      <c r="GS309" s="23"/>
      <c r="GT309" s="23"/>
      <c r="GU309" s="23"/>
      <c r="GV309" s="23"/>
      <c r="GW309" s="23"/>
      <c r="GX309" s="23"/>
      <c r="GY309" s="23"/>
      <c r="GZ309" s="23"/>
      <c r="HA309" s="23"/>
      <c r="HB309" s="23"/>
      <c r="HC309" s="23"/>
      <c r="HD309" s="23"/>
      <c r="HE309" s="23"/>
      <c r="HF309" s="23"/>
      <c r="HG309" s="23"/>
      <c r="HH309" s="23"/>
      <c r="HI309" s="23"/>
      <c r="HJ309" s="23"/>
      <c r="HK309" s="23"/>
      <c r="HL309" s="23"/>
      <c r="HM309" s="23"/>
      <c r="HN309" s="23"/>
      <c r="HO309" s="23"/>
      <c r="HP309" s="23"/>
      <c r="HQ309" s="23"/>
      <c r="HR309" s="23"/>
      <c r="HS309" s="23"/>
      <c r="HT309" s="23"/>
      <c r="HU309" s="23"/>
      <c r="HV309" s="23"/>
      <c r="HW309" s="23"/>
      <c r="HX309" s="23"/>
      <c r="HY309" s="23"/>
      <c r="HZ309" s="23"/>
      <c r="IA309" s="23"/>
      <c r="IB309" s="23"/>
      <c r="IC309" s="23"/>
      <c r="ID309" s="23"/>
      <c r="IE309" s="23"/>
      <c r="IF309" s="23"/>
      <c r="IG309" s="23"/>
      <c r="IH309" s="23"/>
      <c r="II309" s="23"/>
      <c r="IJ309" s="23"/>
      <c r="IK309" s="23"/>
      <c r="IL309" s="23"/>
      <c r="IM309" s="23"/>
    </row>
    <row r="310" spans="1:250" s="15" customFormat="1" ht="12.95" customHeight="1" x14ac:dyDescent="0.25">
      <c r="A310" s="3" t="s">
        <v>129</v>
      </c>
      <c r="B310" s="3" t="s">
        <v>110</v>
      </c>
      <c r="C310" s="2"/>
      <c r="D310" s="1" t="s">
        <v>1099</v>
      </c>
      <c r="E310" s="2">
        <v>20200123</v>
      </c>
      <c r="F310" s="27" t="s">
        <v>1092</v>
      </c>
      <c r="G310" s="1" t="s">
        <v>1093</v>
      </c>
      <c r="H310" s="1" t="s">
        <v>1094</v>
      </c>
      <c r="I310" s="1" t="s">
        <v>1094</v>
      </c>
      <c r="J310" s="3" t="s">
        <v>111</v>
      </c>
      <c r="K310" s="3" t="s">
        <v>1095</v>
      </c>
      <c r="L310" s="3"/>
      <c r="M310" s="3">
        <v>100</v>
      </c>
      <c r="N310" s="3">
        <v>230000000</v>
      </c>
      <c r="O310" s="1" t="s">
        <v>223</v>
      </c>
      <c r="P310" s="1" t="s">
        <v>1096</v>
      </c>
      <c r="Q310" s="3" t="s">
        <v>112</v>
      </c>
      <c r="R310" s="3">
        <v>230000000</v>
      </c>
      <c r="S310" s="3" t="s">
        <v>209</v>
      </c>
      <c r="T310" s="3"/>
      <c r="U310" s="3"/>
      <c r="V310" s="3"/>
      <c r="W310" s="3"/>
      <c r="X310" s="1" t="s">
        <v>224</v>
      </c>
      <c r="Y310" s="1" t="s">
        <v>232</v>
      </c>
      <c r="Z310" s="5"/>
      <c r="AA310" s="3">
        <v>100</v>
      </c>
      <c r="AB310" s="3"/>
      <c r="AC310" s="3"/>
      <c r="AD310" s="3" t="s">
        <v>1097</v>
      </c>
      <c r="AE310" s="3">
        <v>31</v>
      </c>
      <c r="AF310" s="3"/>
      <c r="AG310" s="11">
        <f>7525638+430410002.4</f>
        <v>437935640.39999998</v>
      </c>
      <c r="AH310" s="11">
        <f>7525638+430410002.4</f>
        <v>437935640.39999998</v>
      </c>
      <c r="AI310" s="3"/>
      <c r="AJ310" s="27">
        <v>0</v>
      </c>
      <c r="AK310" s="27">
        <v>0</v>
      </c>
      <c r="AL310" s="74">
        <v>120240021112</v>
      </c>
      <c r="AM310" s="1" t="s">
        <v>1098</v>
      </c>
      <c r="AN310" s="1" t="s">
        <v>1098</v>
      </c>
      <c r="AO310" s="3"/>
      <c r="AP310" s="2"/>
      <c r="AQ310" s="2"/>
      <c r="AR310" s="2"/>
      <c r="AS310" s="2"/>
      <c r="AT310" s="1"/>
      <c r="AU310" s="1"/>
      <c r="AV310" s="1"/>
      <c r="AW310" s="1"/>
      <c r="AX310" s="1"/>
      <c r="AY310" s="1"/>
      <c r="BA310" s="4"/>
    </row>
    <row r="311" spans="1:250" s="15" customFormat="1" ht="12.95" customHeight="1" x14ac:dyDescent="0.25">
      <c r="A311" s="28" t="s">
        <v>1120</v>
      </c>
      <c r="B311" s="3" t="s">
        <v>110</v>
      </c>
      <c r="C311" s="1"/>
      <c r="D311" s="27" t="s">
        <v>1141</v>
      </c>
      <c r="E311" s="3">
        <v>20200575</v>
      </c>
      <c r="F311" s="2"/>
      <c r="G311" s="2" t="s">
        <v>1137</v>
      </c>
      <c r="H311" s="2" t="s">
        <v>1138</v>
      </c>
      <c r="I311" s="2" t="s">
        <v>1138</v>
      </c>
      <c r="J311" s="2" t="s">
        <v>117</v>
      </c>
      <c r="K311" s="1"/>
      <c r="L311" s="1"/>
      <c r="M311" s="1">
        <v>90</v>
      </c>
      <c r="N311" s="2">
        <v>230000000</v>
      </c>
      <c r="O311" s="28" t="s">
        <v>132</v>
      </c>
      <c r="P311" s="1" t="s">
        <v>1135</v>
      </c>
      <c r="Q311" s="2" t="s">
        <v>112</v>
      </c>
      <c r="R311" s="2">
        <v>230000000</v>
      </c>
      <c r="S311" s="2" t="s">
        <v>286</v>
      </c>
      <c r="T311" s="1"/>
      <c r="U311" s="1"/>
      <c r="V311" s="1"/>
      <c r="W311" s="1" t="s">
        <v>232</v>
      </c>
      <c r="X311" s="1"/>
      <c r="Y311" s="1"/>
      <c r="Z311" s="3">
        <v>0</v>
      </c>
      <c r="AA311" s="3">
        <v>90</v>
      </c>
      <c r="AB311" s="3">
        <v>10</v>
      </c>
      <c r="AC311" s="1"/>
      <c r="AD311" s="2" t="s">
        <v>113</v>
      </c>
      <c r="AE311" s="1"/>
      <c r="AF311" s="27"/>
      <c r="AG311" s="30">
        <v>139085000</v>
      </c>
      <c r="AH311" s="30">
        <f>AG311*1.12</f>
        <v>155775200</v>
      </c>
      <c r="AI311" s="1"/>
      <c r="AJ311" s="1"/>
      <c r="AK311" s="1"/>
      <c r="AL311" s="1" t="s">
        <v>114</v>
      </c>
      <c r="AM311" s="1" t="s">
        <v>1139</v>
      </c>
      <c r="AN311" s="1" t="s">
        <v>1140</v>
      </c>
      <c r="AO311" s="3"/>
      <c r="AP311" s="1"/>
      <c r="AQ311" s="1"/>
      <c r="AR311" s="1"/>
      <c r="AS311" s="1"/>
      <c r="AT311" s="1"/>
      <c r="AU311" s="1"/>
      <c r="AV311" s="1"/>
      <c r="AW311" s="1"/>
      <c r="AX311" s="1" t="s">
        <v>63</v>
      </c>
      <c r="AY311" s="1"/>
      <c r="AZ311" s="24"/>
      <c r="BA311" s="24"/>
      <c r="BB311" s="24"/>
      <c r="BC311" s="24"/>
      <c r="BD311" s="24"/>
      <c r="BE311" s="24"/>
      <c r="BF311" s="24"/>
      <c r="BG311" s="24"/>
      <c r="BH311" s="75"/>
      <c r="BI311" s="24"/>
      <c r="BJ311" s="24"/>
      <c r="BK311" s="24"/>
      <c r="BL311" s="24"/>
      <c r="BM311" s="24"/>
      <c r="BN311" s="24"/>
      <c r="BO311" s="24"/>
      <c r="BP311" s="24"/>
      <c r="BQ311" s="24"/>
      <c r="BR311" s="24"/>
      <c r="BS311" s="24"/>
      <c r="BT311" s="24"/>
      <c r="BU311" s="24"/>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c r="CT311" s="24"/>
      <c r="CU311" s="24"/>
      <c r="CV311" s="24"/>
      <c r="CW311" s="24"/>
      <c r="CX311" s="24"/>
      <c r="CY311" s="24"/>
      <c r="CZ311" s="24"/>
      <c r="DA311" s="24"/>
      <c r="DB311" s="24"/>
      <c r="DC311" s="24"/>
      <c r="DD311" s="24"/>
      <c r="DE311" s="24"/>
      <c r="DF311" s="24"/>
      <c r="DG311" s="24"/>
      <c r="DH311" s="24"/>
      <c r="DI311" s="24"/>
      <c r="DJ311" s="24"/>
      <c r="DK311" s="24"/>
      <c r="DL311" s="24"/>
      <c r="DM311" s="24"/>
      <c r="DN311" s="24"/>
      <c r="DO311" s="24"/>
      <c r="DP311" s="24"/>
      <c r="DQ311" s="24"/>
      <c r="DR311" s="24"/>
      <c r="DS311" s="24"/>
      <c r="DT311" s="24"/>
      <c r="DU311" s="24"/>
      <c r="DV311" s="24"/>
      <c r="DW311" s="24"/>
      <c r="DX311" s="24"/>
      <c r="DY311" s="24"/>
      <c r="DZ311" s="24"/>
      <c r="EA311" s="24"/>
      <c r="EB311" s="24"/>
      <c r="EC311" s="24"/>
      <c r="ED311" s="24"/>
      <c r="EE311" s="24"/>
      <c r="EF311" s="24"/>
      <c r="EG311" s="24"/>
      <c r="EH311" s="24"/>
      <c r="EI311" s="24"/>
      <c r="EJ311" s="24"/>
      <c r="EK311" s="24"/>
      <c r="EL311" s="24"/>
      <c r="EM311" s="24"/>
      <c r="EN311" s="24"/>
      <c r="EO311" s="24"/>
      <c r="EP311" s="24"/>
      <c r="EQ311" s="24"/>
      <c r="ER311" s="24"/>
      <c r="ES311" s="24"/>
      <c r="ET311" s="24"/>
      <c r="EU311" s="24"/>
      <c r="EV311" s="24"/>
      <c r="EW311" s="24"/>
      <c r="EX311" s="24"/>
      <c r="EY311" s="24"/>
      <c r="EZ311" s="24"/>
      <c r="FA311" s="24"/>
      <c r="FB311" s="24"/>
      <c r="FC311" s="24"/>
      <c r="FD311" s="24"/>
      <c r="FE311" s="24"/>
      <c r="FF311" s="24"/>
      <c r="FG311" s="24"/>
      <c r="FH311" s="24"/>
      <c r="FI311" s="24"/>
      <c r="FJ311" s="24"/>
      <c r="FK311" s="24"/>
      <c r="FL311" s="24"/>
      <c r="FM311" s="24"/>
      <c r="FN311" s="24"/>
      <c r="FO311" s="24"/>
      <c r="FP311" s="24"/>
      <c r="FQ311" s="24"/>
      <c r="FR311" s="24"/>
      <c r="FS311" s="24"/>
      <c r="FT311" s="24"/>
      <c r="FU311" s="24"/>
      <c r="FV311" s="24"/>
      <c r="FW311" s="24"/>
      <c r="FX311" s="24"/>
      <c r="FY311" s="24"/>
      <c r="FZ311" s="24"/>
      <c r="GA311" s="24"/>
      <c r="GB311" s="24"/>
      <c r="GC311" s="24"/>
      <c r="GD311" s="24"/>
      <c r="GE311" s="24"/>
      <c r="GF311" s="24"/>
      <c r="GG311" s="24"/>
      <c r="GH311" s="24"/>
      <c r="GI311" s="24"/>
      <c r="GJ311" s="24"/>
      <c r="GK311" s="24"/>
      <c r="GL311" s="24"/>
      <c r="GM311" s="24"/>
      <c r="GN311" s="24"/>
      <c r="GO311" s="24"/>
      <c r="GP311" s="24"/>
      <c r="GQ311" s="24"/>
      <c r="GR311" s="24"/>
      <c r="GS311" s="24"/>
      <c r="GT311" s="24"/>
      <c r="GU311" s="24"/>
      <c r="GV311" s="24"/>
      <c r="GW311" s="24"/>
      <c r="GX311" s="24"/>
      <c r="GY311" s="24"/>
      <c r="GZ311" s="24"/>
      <c r="HA311" s="24"/>
      <c r="HB311" s="24"/>
      <c r="HC311" s="24"/>
      <c r="HD311" s="24"/>
      <c r="HE311" s="24"/>
      <c r="HF311" s="24"/>
      <c r="HG311" s="24"/>
      <c r="HH311" s="24"/>
      <c r="HI311" s="24"/>
      <c r="HJ311" s="24"/>
      <c r="HK311" s="24"/>
      <c r="HL311" s="24"/>
      <c r="HM311" s="24"/>
      <c r="HN311" s="24"/>
      <c r="HO311" s="24"/>
      <c r="HP311" s="24"/>
      <c r="HQ311" s="24"/>
      <c r="HR311" s="24"/>
      <c r="HS311" s="24"/>
      <c r="HT311" s="24"/>
      <c r="HU311" s="24"/>
      <c r="HV311" s="24"/>
      <c r="HW311" s="24"/>
      <c r="HX311" s="24"/>
      <c r="HY311" s="24"/>
      <c r="HZ311" s="24"/>
      <c r="IA311" s="24"/>
      <c r="IB311" s="24"/>
      <c r="IC311" s="24"/>
      <c r="ID311" s="24"/>
      <c r="IE311" s="24"/>
      <c r="IF311" s="24"/>
      <c r="IG311" s="24"/>
      <c r="IH311" s="24"/>
      <c r="II311" s="24"/>
      <c r="IJ311" s="24"/>
      <c r="IK311" s="24"/>
      <c r="IL311" s="24"/>
      <c r="IM311" s="24"/>
      <c r="IN311" s="24"/>
      <c r="IO311" s="24"/>
      <c r="IP311" s="24"/>
    </row>
    <row r="312" spans="1:250" s="72" customFormat="1" ht="12.95" customHeight="1" x14ac:dyDescent="0.25">
      <c r="A312" s="66" t="s">
        <v>409</v>
      </c>
      <c r="B312" s="66" t="s">
        <v>110</v>
      </c>
      <c r="C312" s="66"/>
      <c r="D312" s="66" t="s">
        <v>1231</v>
      </c>
      <c r="E312" s="76">
        <v>20200173</v>
      </c>
      <c r="F312" s="57" t="s">
        <v>1142</v>
      </c>
      <c r="G312" s="57" t="s">
        <v>306</v>
      </c>
      <c r="H312" s="57" t="s">
        <v>307</v>
      </c>
      <c r="I312" s="56" t="s">
        <v>307</v>
      </c>
      <c r="J312" s="56" t="s">
        <v>111</v>
      </c>
      <c r="K312" s="56" t="s">
        <v>278</v>
      </c>
      <c r="L312" s="77"/>
      <c r="M312" s="56">
        <v>100</v>
      </c>
      <c r="N312" s="56">
        <v>230000000</v>
      </c>
      <c r="O312" s="56" t="s">
        <v>223</v>
      </c>
      <c r="P312" s="1" t="s">
        <v>1135</v>
      </c>
      <c r="Q312" s="56" t="s">
        <v>112</v>
      </c>
      <c r="R312" s="57">
        <v>230000000</v>
      </c>
      <c r="S312" s="56" t="s">
        <v>279</v>
      </c>
      <c r="T312" s="56"/>
      <c r="U312" s="56"/>
      <c r="V312" s="56"/>
      <c r="W312" s="56" t="s">
        <v>232</v>
      </c>
      <c r="X312" s="56"/>
      <c r="Y312" s="77"/>
      <c r="Z312" s="77">
        <v>0</v>
      </c>
      <c r="AA312" s="77">
        <v>90</v>
      </c>
      <c r="AB312" s="56">
        <v>10</v>
      </c>
      <c r="AC312" s="56"/>
      <c r="AD312" s="57" t="s">
        <v>113</v>
      </c>
      <c r="AE312" s="65">
        <v>1</v>
      </c>
      <c r="AF312" s="65">
        <v>2475200</v>
      </c>
      <c r="AG312" s="65">
        <v>2475200</v>
      </c>
      <c r="AH312" s="62">
        <v>2772224.0000000005</v>
      </c>
      <c r="AI312" s="64"/>
      <c r="AJ312" s="64"/>
      <c r="AK312" s="78"/>
      <c r="AL312" s="66" t="s">
        <v>114</v>
      </c>
      <c r="AM312" s="66" t="s">
        <v>1143</v>
      </c>
      <c r="AN312" s="66" t="s">
        <v>1144</v>
      </c>
      <c r="AO312" s="66"/>
      <c r="AP312" s="66"/>
      <c r="AQ312" s="66"/>
      <c r="AR312" s="66"/>
      <c r="AS312" s="66"/>
      <c r="AT312" s="66"/>
      <c r="AU312" s="66"/>
      <c r="AV312" s="66"/>
      <c r="AW312" s="66" t="s">
        <v>1144</v>
      </c>
      <c r="AX312" s="66" t="s">
        <v>65</v>
      </c>
    </row>
    <row r="313" spans="1:250" s="15" customFormat="1" ht="12.95" customHeight="1" x14ac:dyDescent="0.25">
      <c r="A313" s="1"/>
      <c r="B313" s="3"/>
      <c r="C313" s="3"/>
      <c r="D313" s="1"/>
      <c r="E313" s="3"/>
      <c r="F313" s="1"/>
      <c r="G313" s="2"/>
      <c r="H313" s="2"/>
      <c r="I313" s="2"/>
      <c r="J313" s="1"/>
      <c r="K313" s="1"/>
      <c r="L313" s="1"/>
      <c r="M313" s="5"/>
      <c r="N313" s="1"/>
      <c r="O313" s="1"/>
      <c r="P313" s="1"/>
      <c r="Q313" s="1"/>
      <c r="R313" s="1"/>
      <c r="S313" s="1"/>
      <c r="T313" s="1"/>
      <c r="U313" s="1"/>
      <c r="V313" s="1"/>
      <c r="W313" s="1"/>
      <c r="X313" s="1"/>
      <c r="Y313" s="1"/>
      <c r="Z313" s="5"/>
      <c r="AA313" s="5"/>
      <c r="AB313" s="5"/>
      <c r="AC313" s="1"/>
      <c r="AD313" s="37"/>
      <c r="AE313" s="37"/>
      <c r="AF313" s="27"/>
      <c r="AG313" s="91"/>
      <c r="AH313" s="91"/>
      <c r="AI313" s="37"/>
      <c r="AJ313" s="27"/>
      <c r="AK313" s="27"/>
      <c r="AL313" s="73"/>
      <c r="AM313" s="27"/>
      <c r="AN313" s="1"/>
      <c r="AO313" s="3"/>
      <c r="AP313" s="1"/>
      <c r="AQ313" s="1"/>
      <c r="AR313" s="1"/>
      <c r="AS313" s="1"/>
      <c r="AT313" s="1"/>
      <c r="AU313" s="1"/>
      <c r="AV313" s="1"/>
      <c r="AW313" s="1"/>
      <c r="AX313" s="1"/>
      <c r="AY313" s="1"/>
      <c r="BA313" s="4"/>
    </row>
    <row r="314" spans="1:250" ht="12.95" customHeight="1" x14ac:dyDescent="0.25">
      <c r="A314" s="6"/>
      <c r="B314" s="6"/>
      <c r="C314" s="6"/>
      <c r="D314" s="6"/>
      <c r="E314" s="6"/>
      <c r="F314" s="6" t="s">
        <v>108</v>
      </c>
      <c r="G314" s="6"/>
      <c r="H314" s="6"/>
      <c r="I314" s="6"/>
      <c r="J314" s="6"/>
      <c r="K314" s="6"/>
      <c r="L314" s="6"/>
      <c r="M314" s="6"/>
      <c r="N314" s="6"/>
      <c r="O314" s="6"/>
      <c r="P314" s="6"/>
      <c r="Q314" s="6"/>
      <c r="R314" s="6"/>
      <c r="S314" s="6"/>
      <c r="T314" s="6"/>
      <c r="U314" s="6"/>
      <c r="V314" s="6"/>
      <c r="W314" s="6"/>
      <c r="X314" s="6"/>
      <c r="Y314" s="6"/>
      <c r="Z314" s="54"/>
      <c r="AA314" s="6"/>
      <c r="AB314" s="6"/>
      <c r="AC314" s="6"/>
      <c r="AD314" s="6"/>
      <c r="AE314" s="6"/>
      <c r="AF314" s="6"/>
      <c r="AG314" s="44">
        <f>SUM(AG295:AG313)</f>
        <v>1956689337.7999997</v>
      </c>
      <c r="AH314" s="44">
        <f>SUM(AH295:AH313)</f>
        <v>2075155927.7151999</v>
      </c>
      <c r="AI314" s="44" t="e">
        <f>SUM(#REF!)</f>
        <v>#REF!</v>
      </c>
      <c r="AJ314" s="44"/>
      <c r="AK314" s="44"/>
      <c r="AL314" s="44"/>
      <c r="AM314" s="1"/>
      <c r="AN314" s="1"/>
      <c r="AO314" s="1"/>
      <c r="AP314" s="1"/>
      <c r="AQ314" s="1"/>
      <c r="AR314" s="1"/>
      <c r="AS314" s="1"/>
      <c r="AT314" s="1"/>
      <c r="AU314" s="1"/>
      <c r="AV314" s="1"/>
      <c r="AW314" s="1"/>
      <c r="AX314" s="1"/>
      <c r="AY314" s="1"/>
    </row>
    <row r="315" spans="1:250" ht="12.95" customHeight="1" x14ac:dyDescent="0.25">
      <c r="AX315" s="15"/>
    </row>
    <row r="316" spans="1:250" ht="12.95" customHeight="1" x14ac:dyDescent="0.25">
      <c r="AX316" s="15"/>
    </row>
    <row r="317" spans="1:250" ht="12.95" customHeight="1" x14ac:dyDescent="0.25">
      <c r="AG317" s="92"/>
      <c r="AX317" s="15"/>
    </row>
  </sheetData>
  <protectedRanges>
    <protectedRange sqref="S253:S255" name="Диапазон3_19_1_1_1_1_1_1_2_1" securityDescriptor="O:WDG:WDD:(A;;CC;;;S-1-5-21-1281035640-548247933-376692995-11259)(A;;CC;;;S-1-5-21-1281035640-548247933-376692995-11258)(A;;CC;;;S-1-5-21-1281035640-548247933-376692995-5864)"/>
    <protectedRange sqref="S269" name="Диапазон3_19_1_1_1_1_1_1" securityDescriptor="O:WDG:WDD:(A;;CC;;;S-1-5-21-1281035640-548247933-376692995-11259)(A;;CC;;;S-1-5-21-1281035640-548247933-376692995-11258)(A;;CC;;;S-1-5-21-1281035640-548247933-376692995-5864)"/>
    <protectedRange sqref="S258" name="Диапазон3_19_1_1_1_1_1_1_1" securityDescriptor="O:WDG:WDD:(A;;CC;;;S-1-5-21-1281035640-548247933-376692995-11259)(A;;CC;;;S-1-5-21-1281035640-548247933-376692995-11258)(A;;CC;;;S-1-5-21-1281035640-548247933-376692995-5864)"/>
  </protectedRanges>
  <autoFilter ref="A7:HN317"/>
  <conditionalFormatting sqref="D314:D1048576 D293:E294 D256:D257 D270:D272 D234:D236 D1:D9 D74:D75">
    <cfRule type="duplicateValues" dxfId="286" priority="1030"/>
  </conditionalFormatting>
  <conditionalFormatting sqref="D253:D255">
    <cfRule type="duplicateValues" dxfId="285" priority="603" stopIfTrue="1"/>
  </conditionalFormatting>
  <conditionalFormatting sqref="D253:D255">
    <cfRule type="duplicateValues" dxfId="284" priority="604" stopIfTrue="1"/>
  </conditionalFormatting>
  <conditionalFormatting sqref="D253:D255">
    <cfRule type="duplicateValues" dxfId="283" priority="605" stopIfTrue="1"/>
  </conditionalFormatting>
  <conditionalFormatting sqref="C313">
    <cfRule type="duplicateValues" dxfId="282" priority="451"/>
  </conditionalFormatting>
  <conditionalFormatting sqref="D313">
    <cfRule type="duplicateValues" dxfId="281" priority="452" stopIfTrue="1"/>
  </conditionalFormatting>
  <conditionalFormatting sqref="D313">
    <cfRule type="duplicateValues" dxfId="280" priority="453" stopIfTrue="1"/>
  </conditionalFormatting>
  <conditionalFormatting sqref="D313">
    <cfRule type="duplicateValues" dxfId="279" priority="454" stopIfTrue="1"/>
  </conditionalFormatting>
  <conditionalFormatting sqref="D313">
    <cfRule type="duplicateValues" dxfId="278" priority="450" stopIfTrue="1"/>
  </conditionalFormatting>
  <conditionalFormatting sqref="D75">
    <cfRule type="duplicateValues" dxfId="277" priority="1225"/>
  </conditionalFormatting>
  <conditionalFormatting sqref="C292">
    <cfRule type="duplicateValues" dxfId="276" priority="292"/>
  </conditionalFormatting>
  <conditionalFormatting sqref="D292">
    <cfRule type="duplicateValues" dxfId="275" priority="293" stopIfTrue="1"/>
  </conditionalFormatting>
  <conditionalFormatting sqref="D292">
    <cfRule type="duplicateValues" dxfId="274" priority="294" stopIfTrue="1"/>
  </conditionalFormatting>
  <conditionalFormatting sqref="D292">
    <cfRule type="duplicateValues" dxfId="273" priority="295" stopIfTrue="1"/>
  </conditionalFormatting>
  <conditionalFormatting sqref="D292">
    <cfRule type="duplicateValues" dxfId="272" priority="291" stopIfTrue="1"/>
  </conditionalFormatting>
  <conditionalFormatting sqref="D291">
    <cfRule type="duplicateValues" dxfId="271" priority="1302" stopIfTrue="1"/>
  </conditionalFormatting>
  <conditionalFormatting sqref="C252">
    <cfRule type="duplicateValues" dxfId="270" priority="271"/>
  </conditionalFormatting>
  <conditionalFormatting sqref="D252">
    <cfRule type="duplicateValues" dxfId="269" priority="272" stopIfTrue="1"/>
  </conditionalFormatting>
  <conditionalFormatting sqref="D252">
    <cfRule type="duplicateValues" dxfId="268" priority="273" stopIfTrue="1"/>
  </conditionalFormatting>
  <conditionalFormatting sqref="D252">
    <cfRule type="duplicateValues" dxfId="267" priority="274" stopIfTrue="1"/>
  </conditionalFormatting>
  <conditionalFormatting sqref="D252">
    <cfRule type="duplicateValues" dxfId="266" priority="270" stopIfTrue="1"/>
  </conditionalFormatting>
  <conditionalFormatting sqref="C266:C267">
    <cfRule type="duplicateValues" dxfId="265" priority="266"/>
  </conditionalFormatting>
  <conditionalFormatting sqref="D266:D267">
    <cfRule type="duplicateValues" dxfId="264" priority="267" stopIfTrue="1"/>
  </conditionalFormatting>
  <conditionalFormatting sqref="D266:D267">
    <cfRule type="duplicateValues" dxfId="263" priority="268" stopIfTrue="1"/>
  </conditionalFormatting>
  <conditionalFormatting sqref="D266:D267">
    <cfRule type="duplicateValues" dxfId="262" priority="269" stopIfTrue="1"/>
  </conditionalFormatting>
  <conditionalFormatting sqref="D266:D267">
    <cfRule type="duplicateValues" dxfId="261" priority="265" stopIfTrue="1"/>
  </conditionalFormatting>
  <conditionalFormatting sqref="D268:D269">
    <cfRule type="duplicateValues" dxfId="260" priority="1308" stopIfTrue="1"/>
  </conditionalFormatting>
  <conditionalFormatting sqref="D245">
    <cfRule type="duplicateValues" dxfId="259" priority="244" stopIfTrue="1"/>
  </conditionalFormatting>
  <conditionalFormatting sqref="D245">
    <cfRule type="duplicateValues" dxfId="258" priority="245" stopIfTrue="1"/>
  </conditionalFormatting>
  <conditionalFormatting sqref="D245">
    <cfRule type="duplicateValues" dxfId="257" priority="246" stopIfTrue="1"/>
  </conditionalFormatting>
  <conditionalFormatting sqref="D245">
    <cfRule type="duplicateValues" dxfId="256" priority="247" stopIfTrue="1"/>
  </conditionalFormatting>
  <conditionalFormatting sqref="C246">
    <cfRule type="duplicateValues" dxfId="255" priority="235"/>
  </conditionalFormatting>
  <conditionalFormatting sqref="D246">
    <cfRule type="duplicateValues" dxfId="254" priority="236" stopIfTrue="1"/>
  </conditionalFormatting>
  <conditionalFormatting sqref="D246">
    <cfRule type="duplicateValues" dxfId="253" priority="237" stopIfTrue="1"/>
  </conditionalFormatting>
  <conditionalFormatting sqref="D246">
    <cfRule type="duplicateValues" dxfId="252" priority="238" stopIfTrue="1"/>
  </conditionalFormatting>
  <conditionalFormatting sqref="D246">
    <cfRule type="duplicateValues" dxfId="251" priority="239" stopIfTrue="1"/>
  </conditionalFormatting>
  <conditionalFormatting sqref="D241:D243">
    <cfRule type="duplicateValues" dxfId="250" priority="231" stopIfTrue="1"/>
  </conditionalFormatting>
  <conditionalFormatting sqref="D241:D243">
    <cfRule type="duplicateValues" dxfId="249" priority="232" stopIfTrue="1"/>
  </conditionalFormatting>
  <conditionalFormatting sqref="D241:D243">
    <cfRule type="duplicateValues" dxfId="248" priority="233" stopIfTrue="1"/>
  </conditionalFormatting>
  <conditionalFormatting sqref="D241:D243">
    <cfRule type="duplicateValues" dxfId="247" priority="234" stopIfTrue="1"/>
  </conditionalFormatting>
  <conditionalFormatting sqref="C247:C248">
    <cfRule type="duplicateValues" dxfId="246" priority="226"/>
  </conditionalFormatting>
  <conditionalFormatting sqref="D247:D248">
    <cfRule type="duplicateValues" dxfId="245" priority="227" stopIfTrue="1"/>
  </conditionalFormatting>
  <conditionalFormatting sqref="D247:D248">
    <cfRule type="duplicateValues" dxfId="244" priority="228" stopIfTrue="1"/>
  </conditionalFormatting>
  <conditionalFormatting sqref="D247:D248">
    <cfRule type="duplicateValues" dxfId="243" priority="229" stopIfTrue="1"/>
  </conditionalFormatting>
  <conditionalFormatting sqref="D247:D248">
    <cfRule type="duplicateValues" dxfId="242" priority="230" stopIfTrue="1"/>
  </conditionalFormatting>
  <conditionalFormatting sqref="D260">
    <cfRule type="duplicateValues" dxfId="241" priority="222" stopIfTrue="1"/>
  </conditionalFormatting>
  <conditionalFormatting sqref="D260">
    <cfRule type="duplicateValues" dxfId="240" priority="223" stopIfTrue="1"/>
  </conditionalFormatting>
  <conditionalFormatting sqref="D260">
    <cfRule type="duplicateValues" dxfId="239" priority="224" stopIfTrue="1"/>
  </conditionalFormatting>
  <conditionalFormatting sqref="D260">
    <cfRule type="duplicateValues" dxfId="238" priority="225" stopIfTrue="1"/>
  </conditionalFormatting>
  <conditionalFormatting sqref="D259">
    <cfRule type="duplicateValues" dxfId="237" priority="218" stopIfTrue="1"/>
  </conditionalFormatting>
  <conditionalFormatting sqref="D259">
    <cfRule type="duplicateValues" dxfId="236" priority="219" stopIfTrue="1"/>
  </conditionalFormatting>
  <conditionalFormatting sqref="D259">
    <cfRule type="duplicateValues" dxfId="235" priority="220" stopIfTrue="1"/>
  </conditionalFormatting>
  <conditionalFormatting sqref="D259">
    <cfRule type="duplicateValues" dxfId="234" priority="221" stopIfTrue="1"/>
  </conditionalFormatting>
  <conditionalFormatting sqref="C261">
    <cfRule type="duplicateValues" dxfId="233" priority="213"/>
  </conditionalFormatting>
  <conditionalFormatting sqref="D261">
    <cfRule type="duplicateValues" dxfId="232" priority="214" stopIfTrue="1"/>
  </conditionalFormatting>
  <conditionalFormatting sqref="D261">
    <cfRule type="duplicateValues" dxfId="231" priority="215" stopIfTrue="1"/>
  </conditionalFormatting>
  <conditionalFormatting sqref="D261">
    <cfRule type="duplicateValues" dxfId="230" priority="216" stopIfTrue="1"/>
  </conditionalFormatting>
  <conditionalFormatting sqref="D261">
    <cfRule type="duplicateValues" dxfId="229" priority="217" stopIfTrue="1"/>
  </conditionalFormatting>
  <conditionalFormatting sqref="D258">
    <cfRule type="duplicateValues" dxfId="228" priority="209" stopIfTrue="1"/>
  </conditionalFormatting>
  <conditionalFormatting sqref="D258">
    <cfRule type="duplicateValues" dxfId="227" priority="210" stopIfTrue="1"/>
  </conditionalFormatting>
  <conditionalFormatting sqref="D258">
    <cfRule type="duplicateValues" dxfId="226" priority="211" stopIfTrue="1"/>
  </conditionalFormatting>
  <conditionalFormatting sqref="D258">
    <cfRule type="duplicateValues" dxfId="225" priority="212" stopIfTrue="1"/>
  </conditionalFormatting>
  <conditionalFormatting sqref="C262:C263">
    <cfRule type="duplicateValues" dxfId="224" priority="204"/>
  </conditionalFormatting>
  <conditionalFormatting sqref="D262:D263">
    <cfRule type="duplicateValues" dxfId="223" priority="205" stopIfTrue="1"/>
  </conditionalFormatting>
  <conditionalFormatting sqref="D262:D263">
    <cfRule type="duplicateValues" dxfId="222" priority="206" stopIfTrue="1"/>
  </conditionalFormatting>
  <conditionalFormatting sqref="D262:D263">
    <cfRule type="duplicateValues" dxfId="221" priority="207" stopIfTrue="1"/>
  </conditionalFormatting>
  <conditionalFormatting sqref="D262:D263">
    <cfRule type="duplicateValues" dxfId="220" priority="208" stopIfTrue="1"/>
  </conditionalFormatting>
  <conditionalFormatting sqref="D277:D282">
    <cfRule type="duplicateValues" dxfId="219" priority="200" stopIfTrue="1"/>
  </conditionalFormatting>
  <conditionalFormatting sqref="D277:D282">
    <cfRule type="duplicateValues" dxfId="218" priority="201" stopIfTrue="1"/>
  </conditionalFormatting>
  <conditionalFormatting sqref="D277:D282">
    <cfRule type="duplicateValues" dxfId="217" priority="202" stopIfTrue="1"/>
  </conditionalFormatting>
  <conditionalFormatting sqref="D277:D282">
    <cfRule type="duplicateValues" dxfId="216" priority="203" stopIfTrue="1"/>
  </conditionalFormatting>
  <conditionalFormatting sqref="C281">
    <cfRule type="duplicateValues" dxfId="215" priority="199"/>
  </conditionalFormatting>
  <conditionalFormatting sqref="B283:B284">
    <cfRule type="duplicateValues" dxfId="214" priority="193"/>
    <cfRule type="duplicateValues" dxfId="213" priority="194"/>
    <cfRule type="duplicateValues" dxfId="212" priority="195"/>
    <cfRule type="duplicateValues" dxfId="211" priority="196" stopIfTrue="1"/>
  </conditionalFormatting>
  <conditionalFormatting sqref="B283:B284">
    <cfRule type="duplicateValues" dxfId="210" priority="197" stopIfTrue="1"/>
  </conditionalFormatting>
  <conditionalFormatting sqref="B283:B284">
    <cfRule type="duplicateValues" dxfId="209" priority="198" stopIfTrue="1"/>
  </conditionalFormatting>
  <conditionalFormatting sqref="C283:C284">
    <cfRule type="duplicateValues" dxfId="208" priority="187"/>
    <cfRule type="duplicateValues" dxfId="207" priority="188"/>
    <cfRule type="duplicateValues" dxfId="206" priority="189"/>
    <cfRule type="duplicateValues" dxfId="205" priority="190" stopIfTrue="1"/>
  </conditionalFormatting>
  <conditionalFormatting sqref="C283:C284">
    <cfRule type="duplicateValues" dxfId="204" priority="191" stopIfTrue="1"/>
  </conditionalFormatting>
  <conditionalFormatting sqref="C283:C284">
    <cfRule type="duplicateValues" dxfId="203" priority="192" stopIfTrue="1"/>
  </conditionalFormatting>
  <conditionalFormatting sqref="C273">
    <cfRule type="duplicateValues" dxfId="202" priority="182"/>
  </conditionalFormatting>
  <conditionalFormatting sqref="D273">
    <cfRule type="duplicateValues" dxfId="201" priority="183" stopIfTrue="1"/>
  </conditionalFormatting>
  <conditionalFormatting sqref="D273">
    <cfRule type="duplicateValues" dxfId="200" priority="184" stopIfTrue="1"/>
  </conditionalFormatting>
  <conditionalFormatting sqref="D273">
    <cfRule type="duplicateValues" dxfId="199" priority="185" stopIfTrue="1"/>
  </conditionalFormatting>
  <conditionalFormatting sqref="D273">
    <cfRule type="duplicateValues" dxfId="198" priority="186" stopIfTrue="1"/>
  </conditionalFormatting>
  <conditionalFormatting sqref="B285">
    <cfRule type="duplicateValues" dxfId="197" priority="176"/>
    <cfRule type="duplicateValues" dxfId="196" priority="177"/>
    <cfRule type="duplicateValues" dxfId="195" priority="178"/>
    <cfRule type="duplicateValues" dxfId="194" priority="179" stopIfTrue="1"/>
  </conditionalFormatting>
  <conditionalFormatting sqref="B285">
    <cfRule type="duplicateValues" dxfId="193" priority="180" stopIfTrue="1"/>
  </conditionalFormatting>
  <conditionalFormatting sqref="B285">
    <cfRule type="duplicateValues" dxfId="192" priority="181" stopIfTrue="1"/>
  </conditionalFormatting>
  <conditionalFormatting sqref="C285">
    <cfRule type="duplicateValues" dxfId="191" priority="170"/>
    <cfRule type="duplicateValues" dxfId="190" priority="171"/>
    <cfRule type="duplicateValues" dxfId="189" priority="172"/>
    <cfRule type="duplicateValues" dxfId="188" priority="173" stopIfTrue="1"/>
  </conditionalFormatting>
  <conditionalFormatting sqref="C285">
    <cfRule type="duplicateValues" dxfId="187" priority="174" stopIfTrue="1"/>
  </conditionalFormatting>
  <conditionalFormatting sqref="C285">
    <cfRule type="duplicateValues" dxfId="186" priority="175" stopIfTrue="1"/>
  </conditionalFormatting>
  <conditionalFormatting sqref="B286">
    <cfRule type="duplicateValues" dxfId="185" priority="165"/>
    <cfRule type="duplicateValues" dxfId="184" priority="166"/>
    <cfRule type="duplicateValues" dxfId="183" priority="167"/>
    <cfRule type="duplicateValues" dxfId="182" priority="168" stopIfTrue="1"/>
  </conditionalFormatting>
  <conditionalFormatting sqref="B286">
    <cfRule type="duplicateValues" dxfId="181" priority="169" stopIfTrue="1"/>
  </conditionalFormatting>
  <conditionalFormatting sqref="C286">
    <cfRule type="duplicateValues" dxfId="180" priority="160"/>
    <cfRule type="duplicateValues" dxfId="179" priority="161"/>
    <cfRule type="duplicateValues" dxfId="178" priority="162"/>
    <cfRule type="duplicateValues" dxfId="177" priority="163" stopIfTrue="1"/>
  </conditionalFormatting>
  <conditionalFormatting sqref="C286">
    <cfRule type="duplicateValues" dxfId="176" priority="164" stopIfTrue="1"/>
  </conditionalFormatting>
  <conditionalFormatting sqref="C274">
    <cfRule type="duplicateValues" dxfId="175" priority="155"/>
  </conditionalFormatting>
  <conditionalFormatting sqref="D274">
    <cfRule type="duplicateValues" dxfId="174" priority="156" stopIfTrue="1"/>
  </conditionalFormatting>
  <conditionalFormatting sqref="D274">
    <cfRule type="duplicateValues" dxfId="173" priority="157" stopIfTrue="1"/>
  </conditionalFormatting>
  <conditionalFormatting sqref="D274">
    <cfRule type="duplicateValues" dxfId="172" priority="158" stopIfTrue="1"/>
  </conditionalFormatting>
  <conditionalFormatting sqref="D274">
    <cfRule type="duplicateValues" dxfId="171" priority="159" stopIfTrue="1"/>
  </conditionalFormatting>
  <conditionalFormatting sqref="B287">
    <cfRule type="duplicateValues" dxfId="170" priority="150"/>
    <cfRule type="duplicateValues" dxfId="169" priority="151"/>
    <cfRule type="duplicateValues" dxfId="168" priority="152"/>
    <cfRule type="duplicateValues" dxfId="167" priority="153" stopIfTrue="1"/>
  </conditionalFormatting>
  <conditionalFormatting sqref="B287">
    <cfRule type="duplicateValues" dxfId="166" priority="154" stopIfTrue="1"/>
  </conditionalFormatting>
  <conditionalFormatting sqref="C287">
    <cfRule type="duplicateValues" dxfId="165" priority="145"/>
    <cfRule type="duplicateValues" dxfId="164" priority="146"/>
    <cfRule type="duplicateValues" dxfId="163" priority="147"/>
    <cfRule type="duplicateValues" dxfId="162" priority="148" stopIfTrue="1"/>
  </conditionalFormatting>
  <conditionalFormatting sqref="C287">
    <cfRule type="duplicateValues" dxfId="161" priority="149" stopIfTrue="1"/>
  </conditionalFormatting>
  <conditionalFormatting sqref="D299:D304">
    <cfRule type="duplicateValues" dxfId="160" priority="141" stopIfTrue="1"/>
  </conditionalFormatting>
  <conditionalFormatting sqref="D299:D304">
    <cfRule type="duplicateValues" dxfId="159" priority="142" stopIfTrue="1"/>
  </conditionalFormatting>
  <conditionalFormatting sqref="D299:D304">
    <cfRule type="duplicateValues" dxfId="158" priority="143" stopIfTrue="1"/>
  </conditionalFormatting>
  <conditionalFormatting sqref="D299:D304">
    <cfRule type="duplicateValues" dxfId="157" priority="144" stopIfTrue="1"/>
  </conditionalFormatting>
  <conditionalFormatting sqref="C303">
    <cfRule type="duplicateValues" dxfId="156" priority="140"/>
  </conditionalFormatting>
  <conditionalFormatting sqref="B305:B306">
    <cfRule type="duplicateValues" dxfId="155" priority="134"/>
    <cfRule type="duplicateValues" dxfId="154" priority="135"/>
    <cfRule type="duplicateValues" dxfId="153" priority="136"/>
    <cfRule type="duplicateValues" dxfId="152" priority="137" stopIfTrue="1"/>
  </conditionalFormatting>
  <conditionalFormatting sqref="B305:B306">
    <cfRule type="duplicateValues" dxfId="151" priority="138" stopIfTrue="1"/>
  </conditionalFormatting>
  <conditionalFormatting sqref="B305:B306">
    <cfRule type="duplicateValues" dxfId="150" priority="139" stopIfTrue="1"/>
  </conditionalFormatting>
  <conditionalFormatting sqref="C305:C306">
    <cfRule type="duplicateValues" dxfId="149" priority="128"/>
    <cfRule type="duplicateValues" dxfId="148" priority="129"/>
    <cfRule type="duplicateValues" dxfId="147" priority="130"/>
    <cfRule type="duplicateValues" dxfId="146" priority="131" stopIfTrue="1"/>
  </conditionalFormatting>
  <conditionalFormatting sqref="C305:C306">
    <cfRule type="duplicateValues" dxfId="145" priority="132" stopIfTrue="1"/>
  </conditionalFormatting>
  <conditionalFormatting sqref="C305:C306">
    <cfRule type="duplicateValues" dxfId="144" priority="133" stopIfTrue="1"/>
  </conditionalFormatting>
  <conditionalFormatting sqref="D295">
    <cfRule type="duplicateValues" dxfId="143" priority="127" stopIfTrue="1"/>
  </conditionalFormatting>
  <conditionalFormatting sqref="B307">
    <cfRule type="duplicateValues" dxfId="142" priority="121"/>
    <cfRule type="duplicateValues" dxfId="141" priority="122"/>
    <cfRule type="duplicateValues" dxfId="140" priority="123"/>
    <cfRule type="duplicateValues" dxfId="139" priority="124" stopIfTrue="1"/>
  </conditionalFormatting>
  <conditionalFormatting sqref="B307">
    <cfRule type="duplicateValues" dxfId="138" priority="125" stopIfTrue="1"/>
  </conditionalFormatting>
  <conditionalFormatting sqref="B307">
    <cfRule type="duplicateValues" dxfId="137" priority="126" stopIfTrue="1"/>
  </conditionalFormatting>
  <conditionalFormatting sqref="C307">
    <cfRule type="duplicateValues" dxfId="136" priority="115"/>
    <cfRule type="duplicateValues" dxfId="135" priority="116"/>
    <cfRule type="duplicateValues" dxfId="134" priority="117"/>
    <cfRule type="duplicateValues" dxfId="133" priority="118" stopIfTrue="1"/>
  </conditionalFormatting>
  <conditionalFormatting sqref="C307">
    <cfRule type="duplicateValues" dxfId="132" priority="119" stopIfTrue="1"/>
  </conditionalFormatting>
  <conditionalFormatting sqref="C307">
    <cfRule type="duplicateValues" dxfId="131" priority="120" stopIfTrue="1"/>
  </conditionalFormatting>
  <conditionalFormatting sqref="B308">
    <cfRule type="duplicateValues" dxfId="130" priority="110"/>
    <cfRule type="duplicateValues" dxfId="129" priority="111"/>
    <cfRule type="duplicateValues" dxfId="128" priority="112"/>
    <cfRule type="duplicateValues" dxfId="127" priority="113" stopIfTrue="1"/>
  </conditionalFormatting>
  <conditionalFormatting sqref="B308">
    <cfRule type="duplicateValues" dxfId="126" priority="114" stopIfTrue="1"/>
  </conditionalFormatting>
  <conditionalFormatting sqref="C308">
    <cfRule type="duplicateValues" dxfId="125" priority="105"/>
    <cfRule type="duplicateValues" dxfId="124" priority="106"/>
    <cfRule type="duplicateValues" dxfId="123" priority="107"/>
    <cfRule type="duplicateValues" dxfId="122" priority="108" stopIfTrue="1"/>
  </conditionalFormatting>
  <conditionalFormatting sqref="C308">
    <cfRule type="duplicateValues" dxfId="121" priority="109" stopIfTrue="1"/>
  </conditionalFormatting>
  <conditionalFormatting sqref="D296">
    <cfRule type="duplicateValues" dxfId="120" priority="104" stopIfTrue="1"/>
  </conditionalFormatting>
  <conditionalFormatting sqref="B309">
    <cfRule type="duplicateValues" dxfId="119" priority="99"/>
    <cfRule type="duplicateValues" dxfId="118" priority="100"/>
    <cfRule type="duplicateValues" dxfId="117" priority="101"/>
    <cfRule type="duplicateValues" dxfId="116" priority="102" stopIfTrue="1"/>
  </conditionalFormatting>
  <conditionalFormatting sqref="B309">
    <cfRule type="duplicateValues" dxfId="115" priority="103" stopIfTrue="1"/>
  </conditionalFormatting>
  <conditionalFormatting sqref="C309">
    <cfRule type="duplicateValues" dxfId="114" priority="94"/>
    <cfRule type="duplicateValues" dxfId="113" priority="95"/>
    <cfRule type="duplicateValues" dxfId="112" priority="96"/>
    <cfRule type="duplicateValues" dxfId="111" priority="97" stopIfTrue="1"/>
  </conditionalFormatting>
  <conditionalFormatting sqref="C309">
    <cfRule type="duplicateValues" dxfId="110" priority="98" stopIfTrue="1"/>
  </conditionalFormatting>
  <conditionalFormatting sqref="C35">
    <cfRule type="duplicateValues" dxfId="109" priority="91"/>
  </conditionalFormatting>
  <conditionalFormatting sqref="C28:C34">
    <cfRule type="duplicateValues" dxfId="108" priority="93"/>
  </conditionalFormatting>
  <conditionalFormatting sqref="C145:C146 C76:C79">
    <cfRule type="duplicateValues" dxfId="107" priority="88"/>
  </conditionalFormatting>
  <conditionalFormatting sqref="C147">
    <cfRule type="duplicateValues" dxfId="106" priority="87"/>
  </conditionalFormatting>
  <conditionalFormatting sqref="C211:C217">
    <cfRule type="duplicateValues" dxfId="105" priority="85"/>
  </conditionalFormatting>
  <conditionalFormatting sqref="C211:C217">
    <cfRule type="duplicateValues" dxfId="104" priority="84"/>
  </conditionalFormatting>
  <conditionalFormatting sqref="B228:B233">
    <cfRule type="duplicateValues" dxfId="103" priority="1325"/>
    <cfRule type="duplicateValues" dxfId="102" priority="1326"/>
    <cfRule type="duplicateValues" dxfId="101" priority="1327"/>
    <cfRule type="duplicateValues" dxfId="100" priority="1328" stopIfTrue="1"/>
  </conditionalFormatting>
  <conditionalFormatting sqref="B228:B232">
    <cfRule type="duplicateValues" dxfId="99" priority="1333" stopIfTrue="1"/>
  </conditionalFormatting>
  <conditionalFormatting sqref="B228:B233">
    <cfRule type="duplicateValues" dxfId="98" priority="1335" stopIfTrue="1"/>
  </conditionalFormatting>
  <conditionalFormatting sqref="C232">
    <cfRule type="duplicateValues" dxfId="97" priority="1337" stopIfTrue="1"/>
  </conditionalFormatting>
  <conditionalFormatting sqref="C232">
    <cfRule type="duplicateValues" dxfId="96" priority="1338"/>
    <cfRule type="duplicateValues" dxfId="95" priority="1339"/>
    <cfRule type="duplicateValues" dxfId="94" priority="1340"/>
    <cfRule type="duplicateValues" dxfId="93" priority="1341" stopIfTrue="1"/>
  </conditionalFormatting>
  <conditionalFormatting sqref="C228:C231">
    <cfRule type="duplicateValues" dxfId="92" priority="1342"/>
    <cfRule type="duplicateValues" dxfId="91" priority="1343"/>
    <cfRule type="duplicateValues" dxfId="90" priority="1344"/>
    <cfRule type="duplicateValues" dxfId="89" priority="1345" stopIfTrue="1"/>
  </conditionalFormatting>
  <conditionalFormatting sqref="C228:C231">
    <cfRule type="duplicateValues" dxfId="88" priority="1346" stopIfTrue="1"/>
  </conditionalFormatting>
  <conditionalFormatting sqref="D249">
    <cfRule type="duplicateValues" dxfId="87" priority="80" stopIfTrue="1"/>
  </conditionalFormatting>
  <conditionalFormatting sqref="D249">
    <cfRule type="duplicateValues" dxfId="86" priority="81" stopIfTrue="1"/>
  </conditionalFormatting>
  <conditionalFormatting sqref="D249">
    <cfRule type="duplicateValues" dxfId="85" priority="82" stopIfTrue="1"/>
  </conditionalFormatting>
  <conditionalFormatting sqref="D249">
    <cfRule type="duplicateValues" dxfId="84" priority="83" stopIfTrue="1"/>
  </conditionalFormatting>
  <conditionalFormatting sqref="D264">
    <cfRule type="duplicateValues" dxfId="83" priority="76" stopIfTrue="1"/>
  </conditionalFormatting>
  <conditionalFormatting sqref="D264">
    <cfRule type="duplicateValues" dxfId="82" priority="77" stopIfTrue="1"/>
  </conditionalFormatting>
  <conditionalFormatting sqref="D264">
    <cfRule type="duplicateValues" dxfId="81" priority="78" stopIfTrue="1"/>
  </conditionalFormatting>
  <conditionalFormatting sqref="D264">
    <cfRule type="duplicateValues" dxfId="80" priority="79" stopIfTrue="1"/>
  </conditionalFormatting>
  <conditionalFormatting sqref="C221">
    <cfRule type="duplicateValues" dxfId="79" priority="71"/>
  </conditionalFormatting>
  <conditionalFormatting sqref="C218">
    <cfRule type="duplicateValues" dxfId="78" priority="70"/>
  </conditionalFormatting>
  <conditionalFormatting sqref="C219:C220">
    <cfRule type="duplicateValues" dxfId="77" priority="69"/>
  </conditionalFormatting>
  <conditionalFormatting sqref="F221">
    <cfRule type="duplicateValues" dxfId="76" priority="66" stopIfTrue="1"/>
  </conditionalFormatting>
  <conditionalFormatting sqref="F221">
    <cfRule type="duplicateValues" dxfId="75" priority="67" stopIfTrue="1"/>
  </conditionalFormatting>
  <conditionalFormatting sqref="F221">
    <cfRule type="duplicateValues" dxfId="74" priority="68" stopIfTrue="1"/>
  </conditionalFormatting>
  <conditionalFormatting sqref="F221">
    <cfRule type="duplicateValues" dxfId="73" priority="65" stopIfTrue="1"/>
  </conditionalFormatting>
  <conditionalFormatting sqref="F222:F226">
    <cfRule type="duplicateValues" dxfId="72" priority="62" stopIfTrue="1"/>
  </conditionalFormatting>
  <conditionalFormatting sqref="F222:F226">
    <cfRule type="duplicateValues" dxfId="71" priority="63" stopIfTrue="1"/>
  </conditionalFormatting>
  <conditionalFormatting sqref="F222:F226">
    <cfRule type="duplicateValues" dxfId="70" priority="64" stopIfTrue="1"/>
  </conditionalFormatting>
  <conditionalFormatting sqref="F222:F226">
    <cfRule type="duplicateValues" dxfId="69" priority="61" stopIfTrue="1"/>
  </conditionalFormatting>
  <conditionalFormatting sqref="F218">
    <cfRule type="duplicateValues" dxfId="68" priority="60" stopIfTrue="1"/>
  </conditionalFormatting>
  <conditionalFormatting sqref="F219:F220">
    <cfRule type="duplicateValues" dxfId="67" priority="59" stopIfTrue="1"/>
  </conditionalFormatting>
  <conditionalFormatting sqref="D221">
    <cfRule type="duplicateValues" dxfId="66" priority="72" stopIfTrue="1"/>
  </conditionalFormatting>
  <conditionalFormatting sqref="D222:D226">
    <cfRule type="duplicateValues" dxfId="65" priority="73" stopIfTrue="1"/>
  </conditionalFormatting>
  <conditionalFormatting sqref="D218">
    <cfRule type="duplicateValues" dxfId="64" priority="74" stopIfTrue="1"/>
  </conditionalFormatting>
  <conditionalFormatting sqref="D219:D220">
    <cfRule type="duplicateValues" dxfId="63" priority="75" stopIfTrue="1"/>
  </conditionalFormatting>
  <conditionalFormatting sqref="C288">
    <cfRule type="duplicateValues" dxfId="62" priority="54"/>
  </conditionalFormatting>
  <conditionalFormatting sqref="D288">
    <cfRule type="duplicateValues" dxfId="61" priority="55" stopIfTrue="1"/>
  </conditionalFormatting>
  <conditionalFormatting sqref="D288">
    <cfRule type="duplicateValues" dxfId="60" priority="56" stopIfTrue="1"/>
  </conditionalFormatting>
  <conditionalFormatting sqref="D288">
    <cfRule type="duplicateValues" dxfId="59" priority="57" stopIfTrue="1"/>
  </conditionalFormatting>
  <conditionalFormatting sqref="D288">
    <cfRule type="duplicateValues" dxfId="58" priority="58" stopIfTrue="1"/>
  </conditionalFormatting>
  <conditionalFormatting sqref="C310">
    <cfRule type="duplicateValues" dxfId="57" priority="49"/>
  </conditionalFormatting>
  <conditionalFormatting sqref="D310">
    <cfRule type="duplicateValues" dxfId="56" priority="50" stopIfTrue="1"/>
  </conditionalFormatting>
  <conditionalFormatting sqref="D310">
    <cfRule type="duplicateValues" dxfId="55" priority="51" stopIfTrue="1"/>
  </conditionalFormatting>
  <conditionalFormatting sqref="D310">
    <cfRule type="duplicateValues" dxfId="54" priority="52" stopIfTrue="1"/>
  </conditionalFormatting>
  <conditionalFormatting sqref="D310">
    <cfRule type="duplicateValues" dxfId="53" priority="53" stopIfTrue="1"/>
  </conditionalFormatting>
  <conditionalFormatting sqref="B71:B72">
    <cfRule type="duplicateValues" dxfId="52" priority="45" stopIfTrue="1"/>
  </conditionalFormatting>
  <conditionalFormatting sqref="C71:C72">
    <cfRule type="duplicateValues" dxfId="51" priority="46" stopIfTrue="1"/>
  </conditionalFormatting>
  <conditionalFormatting sqref="D71:D72">
    <cfRule type="duplicateValues" dxfId="50" priority="47" stopIfTrue="1"/>
  </conditionalFormatting>
  <conditionalFormatting sqref="D71:D72">
    <cfRule type="duplicateValues" dxfId="49" priority="48" stopIfTrue="1"/>
  </conditionalFormatting>
  <conditionalFormatting sqref="C10:C27 C36:C70">
    <cfRule type="duplicateValues" dxfId="48" priority="1368"/>
  </conditionalFormatting>
  <conditionalFormatting sqref="C10:C70">
    <cfRule type="duplicateValues" dxfId="47" priority="1371"/>
  </conditionalFormatting>
  <conditionalFormatting sqref="D250:D251">
    <cfRule type="duplicateValues" dxfId="46" priority="44" stopIfTrue="1"/>
  </conditionalFormatting>
  <conditionalFormatting sqref="D265">
    <cfRule type="duplicateValues" dxfId="45" priority="43" stopIfTrue="1"/>
  </conditionalFormatting>
  <conditionalFormatting sqref="D289">
    <cfRule type="duplicateValues" dxfId="44" priority="39" stopIfTrue="1"/>
  </conditionalFormatting>
  <conditionalFormatting sqref="D289">
    <cfRule type="duplicateValues" dxfId="43" priority="40" stopIfTrue="1"/>
  </conditionalFormatting>
  <conditionalFormatting sqref="D289">
    <cfRule type="duplicateValues" dxfId="42" priority="41" stopIfTrue="1"/>
  </conditionalFormatting>
  <conditionalFormatting sqref="D289">
    <cfRule type="duplicateValues" dxfId="41" priority="42" stopIfTrue="1"/>
  </conditionalFormatting>
  <conditionalFormatting sqref="C311">
    <cfRule type="duplicateValues" dxfId="40" priority="37"/>
  </conditionalFormatting>
  <conditionalFormatting sqref="D311">
    <cfRule type="duplicateValues" dxfId="39" priority="38" stopIfTrue="1"/>
  </conditionalFormatting>
  <conditionalFormatting sqref="D73">
    <cfRule type="duplicateValues" dxfId="38" priority="32" stopIfTrue="1"/>
  </conditionalFormatting>
  <conditionalFormatting sqref="D73">
    <cfRule type="duplicateValues" dxfId="37" priority="33" stopIfTrue="1"/>
  </conditionalFormatting>
  <conditionalFormatting sqref="D73">
    <cfRule type="duplicateValues" dxfId="36" priority="34" stopIfTrue="1"/>
  </conditionalFormatting>
  <conditionalFormatting sqref="D73">
    <cfRule type="duplicateValues" dxfId="35" priority="35" stopIfTrue="1"/>
  </conditionalFormatting>
  <conditionalFormatting sqref="D73">
    <cfRule type="duplicateValues" dxfId="34" priority="36" stopIfTrue="1"/>
  </conditionalFormatting>
  <conditionalFormatting sqref="B130">
    <cfRule type="duplicateValues" dxfId="33" priority="21"/>
    <cfRule type="duplicateValues" dxfId="32" priority="22"/>
    <cfRule type="duplicateValues" dxfId="31" priority="23"/>
    <cfRule type="duplicateValues" dxfId="30" priority="24" stopIfTrue="1"/>
  </conditionalFormatting>
  <conditionalFormatting sqref="B130">
    <cfRule type="duplicateValues" dxfId="29" priority="25" stopIfTrue="1"/>
  </conditionalFormatting>
  <conditionalFormatting sqref="B130">
    <cfRule type="duplicateValues" dxfId="28" priority="26" stopIfTrue="1"/>
  </conditionalFormatting>
  <conditionalFormatting sqref="C130">
    <cfRule type="duplicateValues" dxfId="27" priority="27"/>
    <cfRule type="duplicateValues" dxfId="26" priority="28"/>
    <cfRule type="duplicateValues" dxfId="25" priority="29"/>
    <cfRule type="duplicateValues" dxfId="24" priority="30" stopIfTrue="1"/>
  </conditionalFormatting>
  <conditionalFormatting sqref="C130">
    <cfRule type="duplicateValues" dxfId="23" priority="31" stopIfTrue="1"/>
  </conditionalFormatting>
  <conditionalFormatting sqref="B227">
    <cfRule type="duplicateValues" dxfId="22" priority="20"/>
  </conditionalFormatting>
  <conditionalFormatting sqref="B227">
    <cfRule type="duplicateValues" dxfId="21" priority="19"/>
  </conditionalFormatting>
  <conditionalFormatting sqref="C227">
    <cfRule type="duplicateValues" dxfId="20" priority="18"/>
  </conditionalFormatting>
  <conditionalFormatting sqref="C227">
    <cfRule type="duplicateValues" dxfId="19" priority="17"/>
  </conditionalFormatting>
  <conditionalFormatting sqref="D244">
    <cfRule type="duplicateValues" dxfId="18" priority="16" stopIfTrue="1"/>
  </conditionalFormatting>
  <conditionalFormatting sqref="D237:D240">
    <cfRule type="duplicateValues" dxfId="17" priority="1390" stopIfTrue="1"/>
  </conditionalFormatting>
  <conditionalFormatting sqref="B275:B276">
    <cfRule type="duplicateValues" dxfId="16" priority="11"/>
    <cfRule type="duplicateValues" dxfId="15" priority="12"/>
    <cfRule type="duplicateValues" dxfId="14" priority="13"/>
    <cfRule type="duplicateValues" dxfId="13" priority="14" stopIfTrue="1"/>
  </conditionalFormatting>
  <conditionalFormatting sqref="B275:B276">
    <cfRule type="duplicateValues" dxfId="12" priority="15" stopIfTrue="1"/>
  </conditionalFormatting>
  <conditionalFormatting sqref="C275:C276">
    <cfRule type="duplicateValues" dxfId="11" priority="6"/>
    <cfRule type="duplicateValues" dxfId="10" priority="7"/>
    <cfRule type="duplicateValues" dxfId="9" priority="8"/>
    <cfRule type="duplicateValues" dxfId="8" priority="9" stopIfTrue="1"/>
  </conditionalFormatting>
  <conditionalFormatting sqref="C275:C276">
    <cfRule type="duplicateValues" dxfId="7" priority="10" stopIfTrue="1"/>
  </conditionalFormatting>
  <conditionalFormatting sqref="C162:C172 C149:C154 C80:C87 C99:C129 C131:C144 C178:C210">
    <cfRule type="duplicateValues" dxfId="6" priority="1474"/>
  </conditionalFormatting>
  <conditionalFormatting sqref="C162:C172 C76:C87 C99:C129 C131:C154 C178:C210">
    <cfRule type="duplicateValues" dxfId="5" priority="1480"/>
  </conditionalFormatting>
  <conditionalFormatting sqref="F138:F142">
    <cfRule type="duplicateValues" dxfId="4" priority="5"/>
  </conditionalFormatting>
  <conditionalFormatting sqref="F138:F142 D131:D172 D178:D227">
    <cfRule type="duplicateValues" dxfId="3" priority="4"/>
  </conditionalFormatting>
  <conditionalFormatting sqref="C173:C177">
    <cfRule type="duplicateValues" dxfId="2" priority="2"/>
  </conditionalFormatting>
  <conditionalFormatting sqref="C173:C177">
    <cfRule type="duplicateValues" dxfId="1" priority="3"/>
  </conditionalFormatting>
  <conditionalFormatting sqref="D173:D177">
    <cfRule type="duplicateValues" dxfId="0" priority="1"/>
  </conditionalFormatting>
  <dataValidations count="12">
    <dataValidation type="list" allowBlank="1" showInputMessage="1" showErrorMessage="1" sqref="BOK256:BOK257 VGK256:VGK257 JXA256:JXA257 UWO256:UWO257 EFI256:EFI257 UMS256:UMS257 JNE256:JNE257 UCW256:UCW257 ABA256:ABA257 TTA256:TTA257 JDI256:JDI257 TJE256:TJE257 DVM256:DVM257 SZI256:SZI257 ITM256:ITM257 SPM256:SPM257 BEO256:BEO257 SFQ256:SFQ257 IJQ256:IJQ257 RVU256:RVU257 DLQ256:DLQ257 RLY256:RLY257 HZU256:HZU257 RCC256:RCC257 HI256:HI257 QSG256:QSG257 HPY256:HPY257 QIK256:QIK257 DBU256:DBU257 PYO256:PYO257 HGC256:HGC257 POS256:POS257 AUS256:AUS257 PEW256:PEW257 GWG256:GWG257 OVA256:OVA257 CRY256:CRY257 OLE256:OLE257 GMK256:GMK257 OBI256:OBI257 RE256:RE257 NRM256:NRM257 GCO256:GCO257 NHQ256:NHQ257 CIC256:CIC257 MXU256:MXU257 FSS256:FSS257 MNY256:MNY257 AKW256:AKW257 MEC256:MEC257 FIW256:FIW257 LUG256:LUG257 BYG256:BYG257 LKK256:LKK257 EZA256:EZA257 LAO256:LAO257 WTU256:WTU257 WJY256:WJY257 KQS256:KQS257 EPE256:EPE257 WAC256:WAC257 KGW256:KGW257 BGF253:BGF255 BQB253:BQB255 BZX253:BZX255 CJT253:CJT255 CTP253:CTP255 DDL253:DDL255 DNH253:DNH255 DXD253:DXD255 EGZ253:EGZ255 EQV253:EQV255 FAR253:FAR255 FKN253:FKN255 FUJ253:FUJ255 GEF253:GEF255 GOB253:GOB255 GXX253:GXX255 HHT253:HHT255 HRP253:HRP255 IBL253:IBL255 ILH253:ILH255 IVD253:IVD255 JEZ253:JEZ255 JOV253:JOV255 JYR253:JYR255 KIN253:KIN255 KSJ253:KSJ255 LCF253:LCF255 LMB253:LMB255 LVX253:LVX255 MFT253:MFT255 MPP253:MPP255 MZL253:MZL255 NJH253:NJH255 NTD253:NTD255 OCZ253:OCZ255 OMV253:OMV255 OWR253:OWR255 PGN253:PGN255 PQJ253:PQJ255 QAF253:QAF255 QKB253:QKB255 QTX253:QTX255 RDT253:RDT255 RNP253:RNP255 RXL253:RXL255 SHH253:SHH255 SRD253:SRD255 TAZ253:TAZ255 TKV253:TKV255 TUR253:TUR255 UEN253:UEN255 UOJ253:UOJ255 UYF253:UYF255 VIB253:VIB255 VRX253:VRX255 WBT253:WBT255 WLP253:WLP255 WVL253:WVL255 IZ253:IZ255 SV253:SV255 ACR253:ACR255 J253:J255 I240 AWJ253:AWJ255 AMN253:AMN255 L245 IZ245 SV245 ACR245 AMN245 AWJ245 BGF245 BQB245 BZX245 CJT245 CTP245 DDL245 DNH245 DXD245 EGZ245 EQV245 FAR245 FKN245 FUJ245 GEF245 GOB245 GXX245 HHT245 HRP245 IBL245 ILH245 IVD245 JEZ245 JOV245 JYR245 KIN245 KSJ245 LCF245 LMB245 LVX245 MFT245 MPP245 MZL245 NJH245 NTD245 OCZ245 OMV245 OWR245 PGN245 PQJ245 QAF245 QKB245 QTX245 RDT245 RNP245 RXL245 SHH245 SRD245 TAZ245 TKV245 TUR245 UEN245 UOJ245 UYF245 VIB245 VRX245 WBT245 WLP245 WVL245 J237 IX237 ST237 ACP237 AML237 AWH237 BGD237 BPZ237 BZV237 CJR237 CTN237 DDJ237 DNF237 DXB237 EGX237 EQT237 FAP237 FKL237 FUH237 GED237 GNZ237 GXV237 HHR237 HRN237 IBJ237 ILF237 IVB237 JEX237 JOT237 JYP237 KIL237 KSH237 LCD237 LLZ237 LVV237 MFR237 MPN237 MZJ237 NJF237 NTB237 OCX237 OMT237 OWP237 PGL237 PQH237 QAD237 QJZ237 QTV237 RDR237 RNN237 RXJ237 SHF237 SRB237 TAX237 TKT237 TUP237 UEL237 UOH237 UYD237 VHZ237 VRV237 WBR237 WLN237 WVJ237 IW240 SS240 ACO240 AMK240 AWG240 BGC240 BPY240 BZU240 CJQ240 CTM240 DDI240 DNE240 DXA240 EGW240 EQS240 FAO240 FKK240 FUG240 GEC240 GNY240 GXU240 HHQ240 HRM240 IBI240 ILE240 IVA240 JEW240 JOS240 JYO240 KIK240 KSG240 LCC240 LLY240 LVU240 MFQ240 MPM240 MZI240 NJE240 NTA240 OCW240 OMS240 OWO240 PGK240 PQG240 QAC240 QJY240 QTU240 RDQ240 RNM240 RXI240 SHE240 SRA240 TAW240 TKS240 TUO240 UEK240 UOG240 UYC240 VHY240 VRU240 WBQ240 WLM240 WVI240 VQG256:VQG257 WVJ259 L260 IZ260 SV260 ACR260 AMN260 AWJ260 BGF260 BQB260 BZX260 CJT260 CTP260 DDL260 DNH260 DXD260 EGZ260 EQV260 FAR260 FKN260 FUJ260 GEF260 GOB260 GXX260 HHT260 HRP260 IBL260 ILH260 IVD260 JEZ260 JOV260 JYR260 KIN260 KSJ260 LCF260 LMB260 LVX260 MFT260 MPP260 MZL260 NJH260 NTD260 OCZ260 OMV260 OWR260 PGN260 PQJ260 QAF260 QKB260 QTX260 RDT260 RNP260 RXL260 SHH260 SRD260 TAZ260 TKV260 TUR260 UEN260 UOJ260 UYF260 VIB260 VRX260 WBT260 WLP260 WVL260 J258:J259 IX259 ST259 ACP259 AML259 AWH259 BGD259 BPZ259 BZV259 CJR259 CTN259 DDJ259 DNF259 DXB259 EGX259 EQT259 FAP259 FKL259 FUH259 GED259 GNZ259 GXV259 HHR259 HRN259 IBJ259 ILF259 IVB259 JEX259 JOT259 JYP259 KIL259 KSH259 LCD259 LLZ259 LVV259 MFR259 MPN259 MZJ259 NJF259 NTB259 OCX259 OMT259 OWP259 PGL259 PQH259 QAD259 QJZ259 QTV259 RDR259 RNN259 RXJ259 SHF259 SRB259 TAX259 TKT259 TUP259 UEL259 UOH259 UYD259 VHZ259 VRV259 WBR259 WLN259 I290 JE290 TA290 ACW290 AMS290 AWO290 BGK290 BQG290 CAC290 CJY290 CTU290 DDQ290 DNM290 DXI290 EHE290 ERA290 FAW290 FKS290 FUO290 GEK290 GOG290 GYC290 HHY290 HRU290 IBQ290 ILM290 IVI290 JFE290 JPA290 JYW290 KIS290 KSO290 LCK290 LMG290 LWC290 MFY290 MPU290 MZQ290 NJM290 NTI290 ODE290 ONA290 OWW290 PGS290 PQO290 QAK290 QKG290 QUC290 RDY290 RNU290 RXQ290 SHM290 SRI290 TBE290 TLA290 TUW290 UES290 UOO290 UYK290 VIG290 VSC290 WBY290 WLU290 WVQ290 I312 JE312 TA312 ACW312 AMS312 AWO312 BGK312 BQG312 CAC312 CJY312 CTU312 DDQ312 DNM312 DXI312 EHE312 ERA312 FAW312 FKS312 FUO312 GEK312 GOG312 GYC312 HHY312 HRU312 IBQ312 ILM312 IVI312 JFE312 JPA312 JYW312 KIS312 KSO312 LCK312 LMG312 LWC312 MFY312 MPU312 MZQ312 NJM312 NTI312 ODE312 ONA312 OWW312 PGS312 PQO312 QAK312 QKG312 QUC312 RDY312 RNU312 RXQ312 SHM312 SRI312 TBE312 TLA312 TUW312 UES312 UOO312 UYK312 VIG312 VSC312 WBY312 WLU312 WVQ312">
      <formula1>Способ_закупок</formula1>
    </dataValidation>
    <dataValidation type="custom" allowBlank="1" showInputMessage="1" showErrorMessage="1" sqref="BPH256:BPH257 VHH256:VHH257 JXX256:JXX257 UXL256:UXL257 EGF256:EGF257 UNP256:UNP257 JOB256:JOB257 UDT256:UDT257 ABX256:ABX257 TTX256:TTX257 JEF256:JEF257 TKB256:TKB257 DWJ256:DWJ257 TAF256:TAF257 IUJ256:IUJ257 SQJ256:SQJ257 BFL256:BFL257 SGN256:SGN257 IKN256:IKN257 RWR256:RWR257 DMN256:DMN257 RMV256:RMV257 IAR256:IAR257 RCZ256:RCZ257 IF256:IF257 QTD256:QTD257 HQV256:HQV257 QJH256:QJH257 DCR256:DCR257 PZL256:PZL257 HGZ256:HGZ257 PPP256:PPP257 AVP256:AVP257 PFT256:PFT257 GXD256:GXD257 OVX256:OVX257 CSV256:CSV257 OMB256:OMB257 GNH256:GNH257 OCF256:OCF257 SB256:SB257 NSJ256:NSJ257 GDL256:GDL257 NIN256:NIN257 CIZ256:CIZ257 MYR256:MYR257 FTP256:FTP257 MOV256:MOV257 ALT256:ALT257 MEZ256:MEZ257 FJT256:FJT257 LVD256:LVD257 BZD256:BZD257 LLH256:LLH257 EZX256:EZX257 LBL256:LBL257 WUR256:WUR257 WKV256:WKV257 KRP256:KRP257 EQB256:EQB257 WAZ256:WAZ257 KHT256:KHT257 WWG238 BQY253:BQY255 CAU253:CAU255 CKQ253:CKQ255 CUM253:CUM255 DEI253:DEI255 DOE253:DOE255 DYA253:DYA255 EHW253:EHW255 ERS253:ERS255 FBO253:FBO255 FLK253:FLK255 FVG253:FVG255 GFC253:GFC255 GOY253:GOY255 GYU253:GYU255 HIQ253:HIQ255 HSM253:HSM255 ICI253:ICI255 IME253:IME255 IWA253:IWA255 JFW253:JFW255 JPS253:JPS255 JZO253:JZO255 KJK253:KJK255 KTG253:KTG255 LDC253:LDC255 LMY253:LMY255 LWU253:LWU255 MGQ253:MGQ255 MQM253:MQM255 NAI253:NAI255 NKE253:NKE255 NUA253:NUA255 ODW253:ODW255 ONS253:ONS255 OXO253:OXO255 PHK253:PHK255 PRG253:PRG255 QBC253:QBC255 QKY253:QKY255 QUU253:QUU255 REQ253:REQ255 ROM253:ROM255 RYI253:RYI255 SIE253:SIE255 SSA253:SSA255 TBW253:TBW255 TLS253:TLS255 TVO253:TVO255 UFK253:UFK255 UPG253:UPG255 UZC253:UZC255 VIY253:VIY255 VSU253:VSU255 WCQ253:WCQ255 WMM253:WMM255 WWI253:WWI255 JW253:JW255 TS253:TS255 ADO253:ADO255 ANK253:ANK255 AXG253:AXG255 AG253:AG255 BHC253:BHC255 AG238 JU238 TQ238 ADM238 ANI238 AXE238 BHA238 BQW238 CAS238 CKO238 CUK238 DEG238 DOC238 DXY238 EHU238 ERQ238 FBM238 FLI238 FVE238 GFA238 GOW238 GYS238 HIO238 HSK238 ICG238 IMC238 IVY238 JFU238 JPQ238 JZM238 KJI238 KTE238 LDA238 LMW238 LWS238 MGO238 MQK238 NAG238 NKC238 NTY238 ODU238 ONQ238 OXM238 PHI238 PRE238 QBA238 QKW238 QUS238 REO238 ROK238 RYG238 SIC238 SRY238 TBU238 TLQ238 TVM238 UFI238 UPE238 UZA238 VIW238 VSS238 WCO238 WMK238 VRD256:VRD257 AG260:AG261 WWJ258 AG258 JX258 TT258 ADP258 ANL258 AXH258 BHD258 BQZ258 CAV258 CKR258 CUN258 DEJ258 DOF258 DYB258 EHX258 ERT258 FBP258 FLL258 FVH258 GFD258 GOZ258 GYV258 HIR258 HSN258 ICJ258 IMF258 IWB258 JFX258 JPT258 JZP258 KJL258 KTH258 LDD258 LMZ258 LWV258 MGR258 MQN258 NAJ258 NKF258 NUB258 ODX258 ONT258 OXP258 PHL258 PRH258 QBD258 QKZ258 QUV258 RER258 RON258 RYJ258 SIF258 SSB258 TBX258 TLT258 TVP258 UFL258 UPH258 UZD258 VIZ258 VSV258 WCR258 WMN258 AF290 KB290 TX290 ADT290 ANP290 AXL290 BHH290 BRD290 CAZ290 CKV290 CUR290 DEN290 DOJ290 DYF290 EIB290 ERX290 FBT290 FLP290 FVL290 GFH290 GPD290 GYZ290 HIV290 HSR290 ICN290 IMJ290 IWF290 JGB290 JPX290 JZT290 KJP290 KTL290 LDH290 LND290 LWZ290 MGV290 MQR290 NAN290 NKJ290 NUF290 OEB290 ONX290 OXT290 PHP290 PRL290 QBH290 QLD290 QUZ290 REV290 ROR290 RYN290 SIJ290 SSF290 TCB290 TLX290 TVT290 UFP290 UPL290 UZH290 VJD290 VSZ290 WCV290 WMR290 WWN290 AF312 KB312 TX312 ADT312 ANP312 AXL312 BHH312 BRD312 CAZ312 CKV312 CUR312 DEN312 DOJ312 DYF312 EIB312 ERX312 FBT312 FLP312 FVL312 GFH312 GPD312 GYZ312 HIV312 HSR312 ICN312 IMJ312 IWF312 JGB312 JPX312 JZT312 KJP312 KTL312 LDH312 LND312 LWZ312 MGV312 MQR312 NAN312 NKJ312 NUF312 OEB312 ONX312 OXT312 PHP312 PRL312 QBH312 QLD312 QUZ312 REV312 ROR312 RYN312 SIJ312 SSF312 TCB312 TLX312 TVT312 UFP312 UPL312 UZH312 VJD312 VSZ312 WCV312 WMR312 WWN312">
      <formula1>AD238*AE238</formula1>
    </dataValidation>
    <dataValidation type="textLength" operator="equal" allowBlank="1" showInputMessage="1" showErrorMessage="1" error="БИН должен содержать 12 символов" sqref="BFS256:BFS257 UXS256:UXS257 JOI256:JOI257 UNW256:UNW257 DWQ256:DWQ257 UEA256:UEA257 JEM256:JEM257 TUE256:TUE257 SI256:SI257 TKI256:TKI257 IUQ256:IUQ257 TAM256:TAM257 DMU256:DMU257 SQQ256:SQQ257 IKU256:IKU257 SGU256:SGU257 AVW256:AVW257 RWY256:RWY257 IAY256:IAY257 RNC256:RNC257 DCY256:DCY257 RDG256:RDG257 HRC256:HRC257 QTK256:QTK257 WUY256:WUY257 QJO256:QJO257 HHG256:HHG257 PZS256:PZS257 CTC256:CTC257 PPW256:PPW257 GXK256:GXK257 PGA256:PGA257 AMA256:AMA257 OWE256:OWE257 GNO256:GNO257 OMI256:OMI257 CJG256:CJG257 OCM256:OCM257 GDS256:GDS257 NSQ256:NSQ257 IM256:IM257 NIU256:NIU257 FTW256:FTW257 MYY256:MYY257 BZK256:BZK257 MPC256:MPC257 FKA256:FKA257 MFG256:MFG257 ACE256:ACE257 LVK256:LVK257 FAE256:FAE257 LLO256:LLO257 BPO256:BPO257 LBS256:LBS257 EQI256:EQI257 KRW256:KRW257 WLC256:WLC257 KIA256:KIA257 WBG256:WBG257 EGM256:EGM257 VRK256:VRK257 ANP253:ANP255 JYE256:JYE257 BHH253:BHH255 BRD253:BRD255 CAZ253:CAZ255 CKV253:CKV255 CUR253:CUR255 DEN253:DEN255 DOJ253:DOJ255 DYF253:DYF255 EIB253:EIB255 ERX253:ERX255 FBT253:FBT255 FLP253:FLP255 FVL253:FVL255 GFH253:GFH255 GPD253:GPD255 GYZ253:GYZ255 HIV253:HIV255 HSR253:HSR255 ICN253:ICN255 IMJ253:IMJ255 IWF253:IWF255 JGB253:JGB255 JPX253:JPX255 JZT253:JZT255 KJP253:KJP255 KTL253:KTL255 LDH253:LDH255 LND253:LND255 LWZ253:LWZ255 MGV253:MGV255 MQR253:MQR255 NAN253:NAN255 NKJ253:NKJ255 NUF253:NUF255 OEB253:OEB255 ONX253:ONX255 OXT253:OXT255 PHP253:PHP255 PRL253:PRL255 QBH253:QBH255 QLD253:QLD255 QUZ253:QUZ255 REV253:REV255 ROR253:ROR255 RYN253:RYN255 SIJ253:SIJ255 SSF253:SSF255 TCB253:TCB255 TLX253:TLX255 TVT253:TVT255 UFP253:UFP255 UPL253:UPL255 UZH253:UZH255 VJD253:VJD255 VSZ253:VSZ255 WCV253:WCV255 WMR253:WMR255 WWN253:WWN255 KB253:KB255 TX253:TX255 AL253:AL255 AL240 ADT253:ADT255 AXL253:AXL255 JZ240 TV240 ADR240 ANN240 AXJ240 BHF240 BRB240 CAX240 CKT240 CUP240 DEL240 DOH240 DYD240 EHZ240 ERV240 FBR240 FLN240 FVJ240 GFF240 GPB240 GYX240 HIT240 HSP240 ICL240 IMH240 IWD240 JFZ240 JPV240 JZR240 KJN240 KTJ240 LDF240 LNB240 LWX240 MGT240 MQP240 NAL240 NKH240 NUD240 ODZ240 ONV240 OXR240 PHN240 PRJ240 QBF240 QLB240 QUX240 RET240 ROP240 RYL240 SIH240 SSD240 TBZ240 TLV240 TVR240 UFN240 UPJ240 UZF240 VJB240 VSX240 WCT240 WMP240 WWL240 VHO256:VHO257 WWL259 AL258:AL259 JZ259 TV259 ADR259 ANN259 AXJ259 BHF259 BRB259 CAX259 CKT259 CUP259 DEL259 DOH259 DYD259 EHZ259 ERV259 FBR259 FLN259 FVJ259 GFF259 GPB259 GYX259 HIT259 HSP259 ICL259 IMH259 IWD259 JFZ259 JPV259 JZR259 KJN259 KTJ259 LDF259 LNB259 LWX259 MGT259 MQP259 NAL259 NKH259 NUD259 ODZ259 ONV259 OXR259 PHN259 PRJ259 QBF259 QLB259 QUX259 RET259 ROP259 RYL259 SIH259 SSD259 TBZ259 TLV259 TVR259 UFN259 UPJ259 UZF259 VJB259 VSX259 WCT259 WMP259 WWO258 KC258 TY258 ADU258 ANQ258 AXM258 BHI258 BRE258 CBA258 CKW258 CUS258 DEO258 DOK258 DYG258 EIC258 ERY258 FBU258 FLQ258 FVM258 GFI258 GPE258 GZA258 HIW258 HSS258 ICO258 IMK258 IWG258 JGC258 JPY258 JZU258 KJQ258 KTM258 LDI258 LNE258 LXA258 MGW258 MQS258 NAO258 NKK258 NUG258 OEC258 ONY258 OXU258 PHQ258 PRM258 QBI258 QLE258 QVA258 REW258 ROS258 RYO258 SIK258 SSG258 TCC258 TLY258 TVU258 UFQ258 UPM258 UZI258 VJE258 VTA258 WCW258 WMS258 AQ289 KM289 UI289 AEE289 AOA289 AXW289 BHS289 BRO289 CBK289 CLG289 CVC289 DEY289 DOU289 DYQ289 EIM289 ESI289 FCE289 FMA289 FVW289 GFS289 GPO289 GZK289 HJG289 HTC289 ICY289 IMU289 IWQ289 JGM289 JQI289 KAE289 KKA289 KTW289 LDS289 LNO289 LXK289 MHG289 MRC289 NAY289 NKU289 NUQ289 OEM289 OOI289 OYE289 PIA289 PRW289 QBS289 QLO289 QVK289 RFG289 RPC289 RYY289 SIU289 SSQ289 TCM289 TMI289 TWE289 UGA289 UPW289 UZS289 VJO289 VTK289 WDG289 WNC289 WWY289 AQ311 KM311 UI311 AEE311 AOA311 AXW311 BHS311 BRO311 CBK311 CLG311 CVC311 DEY311 DOU311 DYQ311 EIM311 ESI311 FCE311 FMA311 FVW311 GFS311 GPO311 GZK311 HJG311 HTC311 ICY311 IMU311 IWQ311 JGM311 JQI311 KAE311 KKA311 KTW311 LDS311 LNO311 LXK311 MHG311 MRC311 NAY311 NKU311 NUQ311 OEM311 OOI311 OYE311 PIA311 PRW311 QBS311 QLO311 QVK311 RFG311 RPC311 RYY311 SIU311 SSQ311 TCM311 TMI311 TWE311 UGA311 UPW311 UZS311 VJO311 VTK311 WDG311 WNC311 WWY311 AK290 KG290 UC290 ADY290 ANU290 AXQ290 BHM290 BRI290 CBE290 CLA290 CUW290 DES290 DOO290 DYK290 EIG290 ESC290 FBY290 FLU290 FVQ290 GFM290 GPI290 GZE290 HJA290 HSW290 ICS290 IMO290 IWK290 JGG290 JQC290 JZY290 KJU290 KTQ290 LDM290 LNI290 LXE290 MHA290 MQW290 NAS290 NKO290 NUK290 OEG290 OOC290 OXY290 PHU290 PRQ290 QBM290 QLI290 QVE290 RFA290 ROW290 RYS290 SIO290 SSK290 TCG290 TMC290 TVY290 UFU290 UPQ290 UZM290 VJI290 VTE290 WDA290 WMW290 WWS290 AK312 KG312 UC312 ADY312 ANU312 AXQ312 BHM312 BRI312 CBE312 CLA312 CUW312 DES312 DOO312 DYK312 EIG312 ESC312 FBY312 FLU312 FVQ312 GFM312 GPI312 GZE312 HJA312 HSW312 ICS312 IMO312 IWK312 JGG312 JQC312 JZY312 KJU312 KTQ312 LDM312 LNI312 LXE312 MHA312 MQW312 NAS312 NKO312 NUK312 OEG312 OOC312 OXY312 PHU312 PRQ312 QBM312 QLI312 QVE312 RFA312 ROW312 RYS312 SIO312 SSK312 TCG312 TMC312 TVY312 UFU312 UPQ312 UZM312 VJI312 VTE312 WDA312 WMW312 WWS312 WWL237 WMP237 WCT237 VSX237 VJB237 UZF237 UPJ237 UFN237 TVR237 TLV237 TBZ237 SSD237 SIH237 RYL237 ROP237 RET237 QUX237 QLB237 QBF237 PRJ237 PHN237 OXR237 ONV237 ODZ237 NUD237 NKH237 NAL237 MQP237 MGT237 LWX237 LNB237 LDF237 KTJ237 KJN237 JZR237 JPV237 JFZ237 IWD237 IMH237 ICL237 HSP237 HIT237 GYX237 GPB237 GFF237 FVJ237 FLN237 FBR237 ERV237 EHZ237 DYD237 DOH237 DEL237 CUP237 CKT237 CAX237 BRB237 BHF237 AXJ237 ANN237 ADR237 TV237 JZ237 AL237">
      <formula1>12</formula1>
    </dataValidation>
    <dataValidation type="whole" allowBlank="1" showInputMessage="1" showErrorMessage="1" sqref="BON256:BON257 BYJ256:BYJ257 CIF256:CIF257 CSB256:CSB257 DBX256:DBX257 DLT256:DLT257 DVP256:DVP257 EFL256:EFL257 EPH256:EPH257 EZD256:EZD257 FIZ256:FIZ257 FSV256:FSV257 GCR256:GCR257 GMN256:GMN257 GWJ256:GWJ257 HGF256:HGF257 HQB256:HQB257 HZX256:HZX257 IJT256:IJT257 ITP256:ITP257 JDL256:JDL257 JNH256:JNH257 JXD256:JXD257 KGZ256:KGZ257 KQV256:KQV257 LAR256:LAR257 LKN256:LKN257 LUJ256:LUJ257 MEF256:MEF257 MOB256:MOB257 MXX256:MXX257 NHT256:NHT257 NRP256:NRP257 OBL256:OBL257 OLH256:OLH257 OVD256:OVD257 PEZ256:PEZ257 POV256:POV257 PYR256:PYR257 QIN256:QIN257 QSJ256:QSJ257 RCF256:RCF257 RMB256:RMB257 RVX256:RVX257 SFT256:SFT257 SPP256:SPP257 SZL256:SZL257 TJH256:TJH257 TTD256:TTD257 UCZ256:UCZ257 UMV256:UMV257 UWR256:UWR257 VGN256:VGN257 VQJ256:VQJ257 WAF256:WAF257 WKB256:WKB257 WTX256:WTX257 WUK256:WUM257 KHM256:KHO257 WKO256:WKQ257 JXQ256:JXS257 NSC256:NSE257 JNU256:JNW257 WAS256:WAU257 JDY256:JEA257 QJA256:QJC257 IUC256:IUE257 VQW256:VQY257 IKG256:IKI257 MES256:MEU257 IAK256:IAM257 VHA256:VHC257 HQO256:HQQ257 PZE256:PZG257 HGS256:HGU257 UXE256:UXG257 GWW256:GWY257 NIG256:NII257 GNA256:GNC257 UNI256:UNK257 GDE256:GDG257 PPI256:PPK257 FTI256:FTK257 UDM256:UDO257 FJM256:FJO257 LLA256:LLC257 EZQ256:EZS257 TTQ256:TTS257 EPU256:EPW257 PFM256:PFO257 EFY256:EGA257 TJU256:TJW257 DWC256:DWE257 MYK256:MYM257 DMG256:DMI257 SZY256:TAA257 DCK256:DCM257 OVQ256:OVS257 CSO256:CSQ257 SQC256:SQE257 CIS256:CIU257 LUW256:LUY257 BYW256:BYY257 SGG256:SGI257 BPA256:BPC257 OLU256:OLW257 BFE256:BFG257 RWK256:RWM257 AVI256:AVK257 MOO256:MOQ257 ALM256:ALO257 RMO256:RMQ257 ABQ256:ABS257 OBY256:OCA257 RU256:RW257 RCS256:RCU257 HY256:IA257 LBE256:LBG257 HL256:HL257 RH256:RH257 KRI256:KRK257 QSW256:QSY257 ABD256:ABD257 AKZ256:AKZ257 AUV256:AUV257 L240 CJW253:CJW255 CTS253:CTS255 DDO253:DDO255 DNK253:DNK255 DXG253:DXG255 EHC253:EHC255 EQY253:EQY255 FAU253:FAU255 FKQ253:FKQ255 FUM253:FUM255 GEI253:GEI255 GOE253:GOE255 GYA253:GYA255 HHW253:HHW255 HRS253:HRS255 IBO253:IBO255 ILK253:ILK255 IVG253:IVG255 JFC253:JFC255 JOY253:JOY255 JYU253:JYU255 KIQ253:KIQ255 KSM253:KSM255 LCI253:LCI255 LME253:LME255 LWA253:LWA255 MFW253:MFW255 MPS253:MPS255 MZO253:MZO255 NJK253:NJK255 NTG253:NTG255 ODC253:ODC255 OMY253:OMY255 OWU253:OWU255 PGQ253:PGQ255 PQM253:PQM255 QAI253:QAI255 QKE253:QKE255 QUA253:QUA255 RDW253:RDW255 RNS253:RNS255 RXO253:RXO255 SHK253:SHK255 SRG253:SRG255 TBC253:TBC255 TKY253:TKY255 TUU253:TUU255 UEQ253:UEQ255 UOM253:UOM255 UYI253:UYI255 VIE253:VIE255 VSA253:VSA255 WBW253:WBW255 WLS253:WLS255 WVO253:WVO255 TL253:TN255 Z253:AB255 ADH253:ADJ255 AND253:ANF255 AWZ253:AXB255 M253:M255 WLT296 WVP296 BGV253:BGX255 BQR253:BQT255 CAN253:CAP255 CKJ253:CKL255 CUF253:CUH255 DEB253:DED255 DNX253:DNZ255 DXT253:DXV255 EHP253:EHR255 ERL253:ERN255 FBH253:FBJ255 FLD253:FLF255 FUZ253:FVB255 GEV253:GEX255 GOR253:GOT255 GYN253:GYP255 HIJ253:HIL255 HSF253:HSH255 ICB253:ICD255 ILX253:ILZ255 IVT253:IVV255 JFP253:JFR255 JPL253:JPN255 JZH253:JZJ255 KJD253:KJF255 KSZ253:KTB255 LCV253:LCX255 LMR253:LMT255 LWN253:LWP255 MGJ253:MGL255 MQF253:MQH255 NAB253:NAD255 NJX253:NJZ255 NTT253:NTV255 ODP253:ODR255 ONL253:ONN255 OXH253:OXJ255 PHD253:PHF255 PQZ253:PRB255 QAV253:QAX255 QKR253:QKT255 QUN253:QUP255 REJ253:REL255 ROF253:ROH255 RYB253:RYD255 SHX253:SHZ255 SRT253:SRV255 TBP253:TBR255 TLL253:TLN255 TVH253:TVJ255 UFD253:UFF255 UOZ253:UPB255 UYV253:UYX255 VIR253:VIT255 VSN253:VSP255 WCJ253:WCL255 WMF253:WMH255 WWB253:WWD255 JP253:JR255 JC253:JC255 SY253:SY255 ACU253:ACU255 AMQ253:AMQ255 AWM253:AWM255 BGI253:BGI255 BQE253:BQE255 CAA253:CAA255 AB245 JP245 TL245 ADH245 AND245 AWZ245 BGV245 BQR245 CAN245 CKJ245 CUF245 DEB245 DNX245 DXT245 EHP245 ERL245 FBH245 FLD245 FUZ245 GEV245 GOR245 GYN245 HIJ245 HSF245 ICB245 ILX245 IVT245 JFP245 JPL245 JZH245 KJD245 KSZ245 LCV245 LMR245 LWN245 MGJ245 MQF245 NAB245 NJX245 NTT245 ODP245 ONL245 OXH245 PHD245 PQZ245 QAV245 QKR245 QUN245 REJ245 ROF245 RYB245 SHX245 SRT245 TBP245 TLL245 TVH245 UFD245 UOZ245 UYV245 VIR245 VSN245 WCJ245 WMF245 WWB245 M237 JA237 SW237 ACS237 AMO237 AWK237 BGG237 BQC237 BZY237 CJU237 CTQ237 DDM237 DNI237 DXE237 EHA237 EQW237 FAS237 FKO237 FUK237 GEG237 GOC237 GXY237 HHU237 HRQ237 IBM237 ILI237 IVE237 JFA237 JOW237 JYS237 KIO237 KSK237 LCG237 LMC237 LVY237 MFU237 MPQ237 MZM237 NJI237 NTE237 ODA237 OMW237 OWS237 PGO237 PQK237 QAG237 QKC237 QTY237 RDU237 RNQ237 RXM237 SHI237 SRE237 TBA237 TKW237 TUS237 UEO237 UOK237 UYG237 VIC237 VRY237 WBU237 WLQ237 WVM237 IZ240 SV240 ACR240 AMN240 AWJ240 BGF240 BQB240 BZX240 CJT240 CTP240 DDL240 DNH240 DXD240 EGZ240 EQV240 FAR240 FKN240 FUJ240 GEF240 GOB240 GXX240 HHT240 HRP240 IBL240 ILH240 IVD240 JEZ240 JOV240 JYR240 KIN240 KSJ240 LCF240 LMB240 LVX240 MFT240 MPP240 MZL240 NJH240 NTD240 OCZ240 OMV240 OWR240 PGN240 PQJ240 QAF240 QKB240 QTX240 RDT240 RNP240 RXL240 SHH240 SRD240 TAZ240 TKV240 TUR240 UEN240 UOJ240 UYF240 VIB240 VRX240 WBT240 WLP240 WVL240 Z240:AB240 JN240:JP240 TJ240:TL240 ADF240:ADH240 ANB240:AND240 AWX240:AWZ240 BGT240:BGV240 BQP240:BQR240 CAL240:CAN240 CKH240:CKJ240 CUD240:CUF240 DDZ240:DEB240 DNV240:DNX240 DXR240:DXT240 EHN240:EHP240 ERJ240:ERL240 FBF240:FBH240 FLB240:FLD240 FUX240:FUZ240 GET240:GEV240 GOP240:GOR240 GYL240:GYN240 HIH240:HIJ240 HSD240:HSF240 IBZ240:ICB240 ILV240:ILX240 IVR240:IVT240 JFN240:JFP240 JPJ240:JPL240 JZF240:JZH240 KJB240:KJD240 KSX240:KSZ240 LCT240:LCV240 LMP240:LMR240 LWL240:LWN240 MGH240:MGJ240 MQD240:MQF240 MZZ240:NAB240 NJV240:NJX240 NTR240:NTT240 ODN240:ODP240 ONJ240:ONL240 OXF240:OXH240 PHB240:PHD240 PQX240:PQZ240 QAT240:QAV240 QKP240:QKR240 QUL240:QUN240 REH240:REJ240 ROD240:ROF240 RXZ240:RYB240 SHV240:SHX240 SRR240:SRT240 TBN240:TBP240 TLJ240:TLL240 TVF240:TVH240 UFB240:UFD240 UOX240:UOZ240 UYT240:UYV240 VIP240:VIR240 VSL240:VSN240 WCH240:WCJ240 WMD240:WMF240 WVZ240:WWB240 BER256:BER257 WVZ259:WWB259 WLT258 WVP258 AB260 JP260 TL260 ADH260 AND260 AWZ260 BGV260 BQR260 CAN260 CKJ260 CUF260 DEB260 DNX260 DXT260 EHP260 ERL260 FBH260 FLD260 FUZ260 GEV260 GOR260 GYN260 HIJ260 HSF260 ICB260 ILX260 IVT260 JFP260 JPL260 JZH260 KJD260 KSZ260 LCV260 LMR260 LWN260 MGJ260 MQF260 NAB260 NJX260 NTT260 ODP260 ONL260 OXH260 PHD260 PQZ260 QAV260 QKR260 QUN260 REJ260 ROF260 RYB260 SHX260 SRT260 TBP260 TLL260 TVH260 UFD260 UOZ260 UYV260 VIR260 VSN260 WCJ260 WMF260 WWB260 JA259 SW259 ACS259 AMO259 AWK259 BGG259 BQC259 BZY259 CJU259 CTQ259 DDM259 DNI259 DXE259 EHA259 EQW259 FAS259 FKO259 FUK259 GEG259 GOC259 GXY259 HHU259 HRQ259 IBM259 ILI259 IVE259 JFA259 JOW259 JYS259 KIO259 KSK259 LCG259 LMC259 LVY259 MFU259 MPQ259 MZM259 NJI259 NTE259 ODA259 OMW259 OWS259 PGO259 PQK259 QAG259 QKC259 QTY259 RDU259 RNQ259 RXM259 SHI259 SRE259 TBA259 TKW259 TUS259 UEO259 UOK259 UYG259 VIC259 VRY259 WBU259 WLQ259 WVM259 JN259:JP259 TJ259:TL259 ADF259:ADH259 ANB259:AND259 AWX259:AWZ259 BGT259:BGV259 BQP259:BQR259 CAL259:CAN259 CKH259:CKJ259 CUD259:CUF259 DDZ259:DEB259 DNV259:DNX259 DXR259:DXT259 EHN259:EHP259 ERJ259:ERL259 FBF259:FBH259 FLB259:FLD259 FUX259:FUZ259 GET259:GEV259 GOP259:GOR259 GYL259:GYN259 HIH259:HIJ259 HSD259:HSF259 IBZ259:ICB259 ILV259:ILX259 IVR259:IVT259 JFN259:JFP259 JPJ259:JPL259 JZF259:JZH259 KJB259:KJD259 KSX259:KSZ259 LCT259:LCV259 LMP259:LMR259 LWL259:LWN259 MGH259:MGJ259 MQD259:MQF259 MZZ259:NAB259 NJV259:NJX259 NTR259:NTT259 ODN259:ODP259 ONJ259:ONL259 OXF259:OXH259 PHB259:PHD259 PQX259:PQZ259 QAT259:QAV259 QKP259:QKR259 QUL259:QUN259 REH259:REJ259 ROD259:ROF259 RXZ259:RYB259 SHV259:SHX259 SRR259:SRT259 TBN259:TBP259 TLJ259:TLL259 TVF259:TVH259 UFB259:UFD259 UOX259:UOZ259 UYT259:UYV259 VIP259:VIR259 VSL259:VSN259 WCH259:WCJ259 WMD259:WMF259 Z258:AB259 JQ258:JS258 TM258:TO258 ADI258:ADK258 ANE258:ANG258 AXA258:AXC258 BGW258:BGY258 BQS258:BQU258 CAO258:CAQ258 CKK258:CKM258 CUG258:CUI258 DEC258:DEE258 DNY258:DOA258 DXU258:DXW258 EHQ258:EHS258 ERM258:ERO258 FBI258:FBK258 FLE258:FLG258 FVA258:FVC258 GEW258:GEY258 GOS258:GOU258 GYO258:GYQ258 HIK258:HIM258 HSG258:HSI258 ICC258:ICE258 ILY258:IMA258 IVU258:IVW258 JFQ258:JFS258 JPM258:JPO258 JZI258:JZK258 KJE258:KJG258 KTA258:KTC258 LCW258:LCY258 LMS258:LMU258 LWO258:LWQ258 MGK258:MGM258 MQG258:MQI258 NAC258:NAE258 NJY258:NKA258 NTU258:NTW258 ODQ258:ODS258 ONM258:ONO258 OXI258:OXK258 PHE258:PHG258 PRA258:PRC258 QAW258:QAY258 QKS258:QKU258 QUO258:QUQ258 REK258:REM258 ROG258:ROI258 RYC258:RYE258 SHY258:SIA258 SRU258:SRW258 TBQ258:TBS258 TLM258:TLO258 TVI258:TVK258 UFE258:UFG258 UPA258:UPC258 UYW258:UYY258 VIS258:VIU258 VSO258:VSQ258 WCK258:WCM258 WMG258:WMI258 WWC258:WWE258 M258:M259 JD258 SZ258 ACV258 AMR258 AWN258 BGJ258 BQF258 CAB258 CJX258 CTT258 DDP258 DNL258 DXH258 EHD258 EQZ258 FAV258 FKR258 FUN258 GEJ258 GOF258 GYB258 HHX258 HRT258 IBP258 ILL258 IVH258 JFD258 JOZ258 JYV258 KIR258 KSN258 LCJ258 LMF258 LWB258 MFX258 MPT258 MZP258 NJL258 NTH258 ODD258 OMZ258 OWV258 PGR258 PQN258 QAJ258 QKF258 QUB258 RDX258 RNT258 RXP258 SHL258 SRH258 TBD258 TKZ258 TUV258 UER258 UON258 UYJ258 VIF258 VSB258 WBX258 M296 JD296 SZ296 ACV296 AMR296 AWN296 BGJ296 BQF296 CAB296 CJX296 CTT296 DDP296 DNL296 DXH296 EHD296 EQZ296 FAV296 FKR296 FUN296 GEJ296 GOF296 GYB296 HHX296 HRT296 IBP296 ILL296 IVH296 JFD296 JOZ296 JYV296 KIR296 KSN296 LCJ296 LMF296 LWB296 MFX296 MPT296 MZP296 NJL296 NTH296 ODD296 OMZ296 OWV296 PGR296 PQN296 QAJ296 QKF296 QUB296 RDX296 RNT296 RXP296 SHL296 SRH296 TBD296 TKZ296 TUV296 UER296 UON296 UYJ296 VIF296 VSB296 WBX296 Y290:AA290 JU290:JW290 TQ290:TS290 ADM290:ADO290 ANI290:ANK290 AXE290:AXG290 BHA290:BHC290 BQW290:BQY290 CAS290:CAU290 CKO290:CKQ290 CUK290:CUM290 DEG290:DEI290 DOC290:DOE290 DXY290:DYA290 EHU290:EHW290 ERQ290:ERS290 FBM290:FBO290 FLI290:FLK290 FVE290:FVG290 GFA290:GFC290 GOW290:GOY290 GYS290:GYU290 HIO290:HIQ290 HSK290:HSM290 ICG290:ICI290 IMC290:IME290 IVY290:IWA290 JFU290:JFW290 JPQ290:JPS290 JZM290:JZO290 KJI290:KJK290 KTE290:KTG290 LDA290:LDC290 LMW290:LMY290 LWS290:LWU290 MGO290:MGQ290 MQK290:MQM290 NAG290:NAI290 NKC290:NKE290 NTY290:NUA290 ODU290:ODW290 ONQ290:ONS290 OXM290:OXO290 PHI290:PHK290 PRE290:PRG290 QBA290:QBC290 QKW290:QKY290 QUS290:QUU290 REO290:REQ290 ROK290:ROM290 RYG290:RYI290 SIC290:SIE290 SRY290:SSA290 TBU290:TBW290 TLQ290:TLS290 TVM290:TVO290 UFI290:UFK290 UPE290:UPG290 UZA290:UZC290 VIW290:VIY290 VSS290:VSU290 WCO290:WCQ290 WMK290:WMM290 WWG290:WWI290 L290 JH290 TD290 ACZ290 AMV290 AWR290 BGN290 BQJ290 CAF290 CKB290 CTX290 DDT290 DNP290 DXL290 EHH290 ERD290 FAZ290 FKV290 FUR290 GEN290 GOJ290 GYF290 HIB290 HRX290 IBT290 ILP290 IVL290 JFH290 JPD290 JYZ290 KIV290 KSR290 LCN290 LMJ290 LWF290 MGB290 MPX290 MZT290 NJP290 NTL290 ODH290 OND290 OWZ290 PGV290 PQR290 QAN290 QKJ290 QUF290 REB290 RNX290 RXT290 SHP290 SRL290 TBH290 TLD290 TUZ290 UEV290 UOR290 UYN290 VIJ290 VSF290 WCB290 WLX290 WVT290 Y312:AA312 JU312:JW312 TQ312:TS312 ADM312:ADO312 ANI312:ANK312 AXE312:AXG312 BHA312:BHC312 BQW312:BQY312 CAS312:CAU312 CKO312:CKQ312 CUK312:CUM312 DEG312:DEI312 DOC312:DOE312 DXY312:DYA312 EHU312:EHW312 ERQ312:ERS312 FBM312:FBO312 FLI312:FLK312 FVE312:FVG312 GFA312:GFC312 GOW312:GOY312 GYS312:GYU312 HIO312:HIQ312 HSK312:HSM312 ICG312:ICI312 IMC312:IME312 IVY312:IWA312 JFU312:JFW312 JPQ312:JPS312 JZM312:JZO312 KJI312:KJK312 KTE312:KTG312 LDA312:LDC312 LMW312:LMY312 LWS312:LWU312 MGO312:MGQ312 MQK312:MQM312 NAG312:NAI312 NKC312:NKE312 NTY312:NUA312 ODU312:ODW312 ONQ312:ONS312 OXM312:OXO312 PHI312:PHK312 PRE312:PRG312 QBA312:QBC312 QKW312:QKY312 QUS312:QUU312 REO312:REQ312 ROK312:ROM312 RYG312:RYI312 SIC312:SIE312 SRY312:SSA312 TBU312:TBW312 TLQ312:TLS312 TVM312:TVO312 UFI312:UFK312 UPE312:UPG312 UZA312:UZC312 VIW312:VIY312 VSS312:VSU312 WCO312:WCQ312 WMK312:WMM312 WWG312:WWI312 L312 JH312 TD312 ACZ312 AMV312 AWR312 BGN312 BQJ312 CAF312 CKB312 CTX312 DDT312 DNP312 DXL312 EHH312 ERD312 FAZ312 FKV312 FUR312 GEN312 GOJ312 GYF312 HIB312 HRX312 IBT312 ILP312 IVL312 JFH312 JPD312 JYZ312 KIV312 KSR312 LCN312 LMJ312 LWF312 MGB312 MPX312 MZT312 NJP312 NTL312 ODH312 OND312 OWZ312 PGV312 PQR312 QAN312 QKJ312 QUF312 REB312 RNX312 RXT312 SHP312 SRL312 TBH312 TLD312 TUZ312 UEV312 UOR312 UYN312 VIJ312 VSF312 WCB312 WLX312 WVT312 WVZ237:WWB237 WMD237:WMF237 WCH237:WCJ237 VSL237:VSN237 VIP237:VIR237 UYT237:UYV237 UOX237:UOZ237 UFB237:UFD237 TVF237:TVH237 TLJ237:TLL237 TBN237:TBP237 SRR237:SRT237 SHV237:SHX237 RXZ237:RYB237 ROD237:ROF237 REH237:REJ237 QUL237:QUN237 QKP237:QKR237 QAT237:QAV237 PQX237:PQZ237 PHB237:PHD237 OXF237:OXH237 ONJ237:ONL237 ODN237:ODP237 NTR237:NTT237 NJV237:NJX237 MZZ237:NAB237 MQD237:MQF237 MGH237:MGJ237 LWL237:LWN237 LMP237:LMR237 LCT237:LCV237 KSX237:KSZ237 KJB237:KJD237 JZF237:JZH237 JPJ237:JPL237 JFN237:JFP237 IVR237:IVT237 ILV237:ILX237 IBZ237:ICB237 HSD237:HSF237 HIH237:HIJ237 GYL237:GYN237 GOP237:GOR237 GET237:GEV237 FUX237:FUZ237 FLB237:FLD237 FBF237:FBH237 ERJ237:ERL237 EHN237:EHP237 DXR237:DXT237 DNV237:DNX237 DDZ237:DEB237 CUD237:CUF237 CKH237:CKJ237 CAL237:CAN237 BQP237:BQR237 BGT237:BGV237 AWX237:AWZ237 ANB237:AND237 ADF237:ADH237 TJ237:TL237 JN237:JP237 Z237:AB237">
      <formula1>0</formula1>
      <formula2>100</formula2>
    </dataValidation>
    <dataValidation type="textLength" operator="equal" allowBlank="1" showInputMessage="1" showErrorMessage="1" error="Код КАТО должен содержать 9 символов" sqref="BYO256:BYO257 VQO256:VQO257 KHE256:KHE257 VGS256:VGS257 EPM256:EPM257 UWW256:UWW257 JXI256:JXI257 UNA256:UNA257 ALE256:ALE257 UDE256:UDE257 JNM256:JNM257 TTI256:TTI257 EFQ256:EFQ257 TJM256:TJM257 JDQ256:JDQ257 SZQ256:SZQ257 BOS256:BOS257 SPU256:SPU257 ITU256:ITU257 SFY256:SFY257 DVU256:DVU257 RWC256:RWC257 IJY256:IJY257 RMG256:RMG257 RM256:RM257 RCK256:RCK257 IAC256:IAC257 QSO256:QSO257 DLY256:DLY257 QIS256:QIS257 HQG256:HQG257 PYW256:PYW257 BEW256:BEW257 PPA256:PPA257 HGK256:HGK257 PFE256:PFE257 DCC256:DCC257 OVI256:OVI257 GWO256:GWO257 OLM256:OLM257 ABI256:ABI257 OBQ256:OBQ257 GMS256:GMS257 NRU256:NRU257 CSG256:CSG257 NHY256:NHY257 GCW256:GCW257 MYC256:MYC257 AVA256:AVA257 MOG256:MOG257 FTA256:FTA257 MEK256:MEK257 CIK256:CIK257 LUO256:LUO257 FJE256:FJE257 LKS256:LKS257 HQ256:HQ257 LAW256:LAW257 WUC256:WUC257 EZI256:EZI257 WKG256:WKG257 KRA256:KRA257 M240 BGN253:BGN255 BQJ253:BQJ255 CAF253:CAF255 CKB253:CKB255 CTX253:CTX255 DDT253:DDT255 DNP253:DNP255 DXL253:DXL255 EHH253:EHH255 ERD253:ERD255 FAZ253:FAZ255 FKV253:FKV255 FUR253:FUR255 GEN253:GEN255 GOJ253:GOJ255 GYF253:GYF255 HIB253:HIB255 HRX253:HRX255 IBT253:IBT255 ILP253:ILP255 IVL253:IVL255 JFH253:JFH255 JPD253:JPD255 JYZ253:JYZ255 KIV253:KIV255 KSR253:KSR255 LCN253:LCN255 LMJ253:LMJ255 LWF253:LWF255 MGB253:MGB255 MPX253:MPX255 MZT253:MZT255 NJP253:NJP255 NTL253:NTL255 ODH253:ODH255 OND253:OND255 OWZ253:OWZ255 PGV253:PGV255 PQR253:PQR255 QAN253:QAN255 QKJ253:QKJ255 QUF253:QUF255 REB253:REB255 RNX253:RNX255 RXT253:RXT255 SHP253:SHP255 SRL253:SRL255 TBH253:TBH255 TLD253:TLD255 TUZ253:TUZ255 UEV253:UEV255 UOR253:UOR255 UYN253:UYN255 VIJ253:VIJ255 VSF253:VSF255 WCB253:WCB255 WLX253:WLX255 WVT253:WVT255 JD253:JD255 SZ253:SZ255 ACV253:ACV255 AMR253:AMR255 AWN253:AWN255 BGJ253:BGJ255 BQF253:BQF255 CAB253:CAB255 CJX253:CJX255 CTT253:CTT255 DDP253:DDP255 DNL253:DNL255 DXH253:DXH255 EHD253:EHD255 EQZ253:EQZ255 FAV253:FAV255 FKR253:FKR255 FUN253:FUN255 GEJ253:GEJ255 GOF253:GOF255 GYB253:GYB255 HHX253:HHX255 HRT253:HRT255 IBP253:IBP255 ILL253:ILL255 IVH253:IVH255 JFD253:JFD255 JOZ253:JOZ255 JYV253:JYV255 KIR253:KIR255 KSN253:KSN255 LCJ253:LCJ255 LMF253:LMF255 LWB253:LWB255 MFX253:MFX255 MPT253:MPT255 MZP253:MZP255 NJL253:NJL255 NTH253:NTH255 ODD253:ODD255 OMZ253:OMZ255 OWV253:OWV255 PGR253:PGR255 PQN253:PQN255 QAJ253:QAJ255 QKF253:QKF255 QUB253:QUB255 RDX253:RDX255 RNT253:RNT255 RXP253:RXP255 SHL253:SHL255 SRH253:SRH255 TBD253:TBD255 TKZ253:TKZ255 TUV253:TUV255 UER253:UER255 UON253:UON255 UYJ253:UYJ255 VIF253:VIF255 VSB253:VSB255 WBX253:WBX255 WLT253:WLT255 WVP253:WVP255 JH253:JH255 TD253:TD255 ACZ253:ACZ255 N253:N255 AMV253:AMV255 R253:R255 AWR253:AWR255 R237 JF237 TB237 ACX237 AMT237 AWP237 BGL237 BQH237 CAD237 CJZ237 CTV237 DDR237 DNN237 DXJ237 EHF237 ERB237 FAX237 FKT237 FUP237 GEL237 GOH237 GYD237 HHZ237 HRV237 IBR237 ILN237 IVJ237 JFF237 JPB237 JYX237 KIT237 KSP237 LCL237 LMH237 LWD237 MFZ237 MPV237 MZR237 NJN237 NTJ237 ODF237 ONB237 OWX237 PGT237 PQP237 QAL237 QKH237 QUD237 RDZ237 RNV237 RXR237 SHN237 SRJ237 TBF237 TLB237 TUX237 UET237 UOP237 UYL237 VIH237 VSD237 WBZ237 WLV237 WVR237 JA240 SW240 ACS240 AMO240 AWK240 BGG240 BQC240 BZY240 CJU240 CTQ240 DDM240 DNI240 DXE240 EHA240 EQW240 FAS240 FKO240 FUK240 GEG240 GOC240 GXY240 HHU240 HRQ240 IBM240 ILI240 IVE240 JFA240 JOW240 JYS240 KIO240 KSK240 LCG240 LMC240 LVY240 MFU240 MPQ240 MZM240 NJI240 NTE240 ODA240 OMW240 OWS240 PGO240 PQK240 QAG240 QKC240 QTY240 RDU240 RNQ240 RXM240 SHI240 SRE240 TBA240 TKW240 TUS240 UEO240 UOK240 UYG240 VIC240 VRY240 WBU240 WLQ240 WVM240 Q240 JE240 TA240 ACW240 AMS240 AWO240 BGK240 BQG240 CAC240 CJY240 CTU240 DDQ240 DNM240 DXI240 EHE240 ERA240 FAW240 FKS240 FUO240 GEK240 GOG240 GYC240 HHY240 HRU240 IBQ240 ILM240 IVI240 JFE240 JPA240 JYW240 KIS240 KSO240 LCK240 LMG240 LWC240 MFY240 MPU240 MZQ240 NJM240 NTI240 ODE240 ONA240 OWW240 PGS240 PQO240 QAK240 QKG240 QUC240 RDY240 RNU240 RXQ240 SHM240 SRI240 TBE240 TLA240 TUW240 UES240 UOO240 UYK240 VIG240 VSC240 WBY240 WLU240 WVQ240 WAK256:WAK257 WVR259 JF259 TB259 ACX259 AMT259 AWP259 BGL259 BQH259 CAD259 CJZ259 CTV259 DDR259 DNN259 DXJ259 EHF259 ERB259 FAX259 FKT259 FUP259 GEL259 GOH259 GYD259 HHZ259 HRV259 IBR259 ILN259 IVJ259 JFF259 JPB259 JYX259 KIT259 KSP259 LCL259 LMH259 LWD259 MFZ259 MPV259 MZR259 NJN259 NTJ259 ODF259 ONB259 OWX259 PGT259 PQP259 QAL259 QKH259 QUD259 RDZ259 RNV259 RXR259 SHN259 SRJ259 TBF259 TLB259 TUX259 UET259 UOP259 UYL259 VIH259 VSD259 WBZ259 WLV259 R258:R259 JI258 TE258 ADA258 AMW258 AWS258 BGO258 BQK258 CAG258 CKC258 CTY258 DDU258 DNQ258 DXM258 EHI258 ERE258 FBA258 FKW258 FUS258 GEO258 GOK258 GYG258 HIC258 HRY258 IBU258 ILQ258 IVM258 JFI258 JPE258 JZA258 KIW258 KSS258 LCO258 LMK258 LWG258 MGC258 MPY258 MZU258 NJQ258 NTM258 ODI258 ONE258 OXA258 PGW258 PQS258 QAO258 QKK258 QUG258 REC258 RNY258 RXU258 SHQ258 SRM258 TBI258 TLE258 TVA258 UEW258 UOS258 UYO258 VIK258 VSG258 WCC258 WLY258 WVU258 N258 JE258 TA258 ACW258 AMS258 AWO258 BGK258 BQG258 CAC258 CJY258 CTU258 DDQ258 DNM258 DXI258 EHE258 ERA258 FAW258 FKS258 FUO258 GEK258 GOG258 GYC258 HHY258 HRU258 IBQ258 ILM258 IVI258 JFE258 JPA258 JYW258 KIS258 KSO258 LCK258 LMG258 LWC258 MFY258 MPU258 MZQ258 NJM258 NTI258 ODE258 ONA258 OWW258 PGS258 PQO258 QAK258 QKG258 QUC258 RDY258 RNU258 RXQ258 SHM258 SRI258 TBE258 TLA258 TUW258 UES258 UOO258 UYK258 VIG258 VSC258 WBY258 WLU258 WVQ258 R296 JI296 TE296 ADA296 AMW296 AWS296 BGO296 BQK296 CAG296 CKC296 CTY296 DDU296 DNQ296 DXM296 EHI296 ERE296 FBA296 FKW296 FUS296 GEO296 GOK296 GYG296 HIC296 HRY296 IBU296 ILQ296 IVM296 JFI296 JPE296 JZA296 KIW296 KSS296 LCO296 LMK296 LWG296 MGC296 MPY296 MZU296 NJQ296 NTM296 ODI296 ONE296 OXA296 PGW296 PQS296 QAO296 QKK296 QUG296 REC296 RNY296 RXU296 SHQ296 SRM296 TBI296 TLE296 TVA296 UEW296 UOS296 UYO296 VIK296 VSG296 WCC296 WLY296 WVU296 N296 JE296 TA296 ACW296 AMS296 AWO296 BGK296 BQG296 CAC296 CJY296 CTU296 DDQ296 DNM296 DXI296 EHE296 ERA296 FAW296 FKS296 FUO296 GEK296 GOG296 GYC296 HHY296 HRU296 IBQ296 ILM296 IVI296 JFE296 JPA296 JYW296 KIS296 KSO296 LCK296 LMG296 LWC296 MFY296 MPU296 MZQ296 NJM296 NTI296 ODE296 ONA296 OWW296 PGS296 PQO296 QAK296 QKG296 QUC296 RDY296 RNU296 RXQ296 SHM296 SRI296 TBE296 TLA296 TUW296 UES296 UOO296 UYK296 VIG296 VSC296 WBY296 WLU296 WVQ296 M290 JI290 TE290 ADA290 AMW290 AWS290 BGO290 BQK290 CAG290 CKC290 CTY290 DDU290 DNQ290 DXM290 EHI290 ERE290 FBA290 FKW290 FUS290 GEO290 GOK290 GYG290 HIC290 HRY290 IBU290 ILQ290 IVM290 JFI290 JPE290 JZA290 KIW290 KSS290 LCO290 LMK290 LWG290 MGC290 MPY290 MZU290 NJQ290 NTM290 ODI290 ONE290 OXA290 PGW290 PQS290 QAO290 QKK290 QUG290 REC290 RNY290 RXU290 SHQ290 SRM290 TBI290 TLE290 TVA290 UEW290 UOS290 UYO290 VIK290 VSG290 WCC290 WLY290 WVU290 Q290 JM290 TI290 ADE290 ANA290 AWW290 BGS290 BQO290 CAK290 CKG290 CUC290 DDY290 DNU290 DXQ290 EHM290 ERI290 FBE290 FLA290 FUW290 GES290 GOO290 GYK290 HIG290 HSC290 IBY290 ILU290 IVQ290 JFM290 JPI290 JZE290 KJA290 KSW290 LCS290 LMO290 LWK290 MGG290 MQC290 MZY290 NJU290 NTQ290 ODM290 ONI290 OXE290 PHA290 PQW290 QAS290 QKO290 QUK290 REG290 ROC290 RXY290 SHU290 SRQ290 TBM290 TLI290 TVE290 UFA290 UOW290 UYS290 VIO290 VSK290 WCG290 WMC290 WVY290 M312 JI312 TE312 ADA312 AMW312 AWS312 BGO312 BQK312 CAG312 CKC312 CTY312 DDU312 DNQ312 DXM312 EHI312 ERE312 FBA312 FKW312 FUS312 GEO312 GOK312 GYG312 HIC312 HRY312 IBU312 ILQ312 IVM312 JFI312 JPE312 JZA312 KIW312 KSS312 LCO312 LMK312 LWG312 MGC312 MPY312 MZU312 NJQ312 NTM312 ODI312 ONE312 OXA312 PGW312 PQS312 QAO312 QKK312 QUG312 REC312 RNY312 RXU312 SHQ312 SRM312 TBI312 TLE312 TVA312 UEW312 UOS312 UYO312 VIK312 VSG312 WCC312 WLY312 WVU312 Q312 JM312 TI312 ADE312 ANA312 AWW312 BGS312 BQO312 CAK312 CKG312 CUC312 DDY312 DNU312 DXQ312 EHM312 ERI312 FBE312 FLA312 FUW312 GES312 GOO312 GYK312 HIG312 HSC312 IBY312 ILU312 IVQ312 JFM312 JPI312 JZE312 KJA312 KSW312 LCS312 LMO312 LWK312 MGG312 MQC312 MZY312 NJU312 NTQ312 ODM312 ONI312 OXE312 PHA312 PQW312 QAS312 QKO312 QUK312 REG312 ROC312 RXY312 SHU312 SRQ312 TBM312 TLI312 TVE312 UFA312 UOW312 UYS312 VIO312 VSK312 WCG312 WMC312 WVY312">
      <formula1>9</formula1>
    </dataValidation>
    <dataValidation type="list" allowBlank="1" showInputMessage="1" showErrorMessage="1" sqref="BYI256:BYI257 CIE256:CIE257 CSA256:CSA257 DBW256:DBW257 DLS256:DLS257 DVO256:DVO257 EFK256:EFK257 EPG256:EPG257 EZC256:EZC257 FIY256:FIY257 FSU256:FSU257 GCQ256:GCQ257 GMM256:GMM257 GWI256:GWI257 HGE256:HGE257 HQA256:HQA257 HZW256:HZW257 IJS256:IJS257 ITO256:ITO257 JDK256:JDK257 JNG256:JNG257 JXC256:JXC257 KGY256:KGY257 KQU256:KQU257 LAQ256:LAQ257 LKM256:LKM257 LUI256:LUI257 MEE256:MEE257 MOA256:MOA257 MXW256:MXW257 NHS256:NHS257 NRO256:NRO257 OBK256:OBK257 OLG256:OLG257 OVC256:OVC257 PEY256:PEY257 POU256:POU257 PYQ256:PYQ257 QIM256:QIM257 QSI256:QSI257 RCE256:RCE257 RMA256:RMA257 RVW256:RVW257 SFS256:SFS257 SPO256:SPO257 SZK256:SZK257 TJG256:TJG257 TTC256:TTC257 UCY256:UCY257 UMU256:UMU257 UWQ256:UWQ257 VGM256:VGM257 VQI256:VQI257 WAE256:WAE257 WKA256:WKA257 WTW256:WTW257 HK256:HK257 ABC256:ABC257 RG256:RG257 AKY256:AKY257 AUU256:AUU257 BEQ256:BEQ257 BZZ253:BZZ255 CJV253:CJV255 CTR253:CTR255 DDN253:DDN255 DNJ253:DNJ255 DXF253:DXF255 EHB253:EHB255 EQX253:EQX255 FAT253:FAT255 FKP253:FKP255 FUL253:FUL255 GEH253:GEH255 GOD253:GOD255 GXZ253:GXZ255 HHV253:HHV255 HRR253:HRR255 IBN253:IBN255 ILJ253:ILJ255 IVF253:IVF255 JFB253:JFB255 JOX253:JOX255 JYT253:JYT255 KIP253:KIP255 KSL253:KSL255 LCH253:LCH255 LMD253:LMD255 LVZ253:LVZ255 MFV253:MFV255 MPR253:MPR255 MZN253:MZN255 NJJ253:NJJ255 NTF253:NTF255 ODB253:ODB255 OMX253:OMX255 OWT253:OWT255 PGP253:PGP255 PQL253:PQL255 QAH253:QAH255 QKD253:QKD255 QTZ253:QTZ255 RDV253:RDV255 RNR253:RNR255 RXN253:RXN255 SHJ253:SHJ255 SRF253:SRF255 TBB253:TBB255 TKX253:TKX255 TUT253:TUT255 UEP253:UEP255 UOL253:UOL255 UYH253:UYH255 VID253:VID255 VRZ253:VRZ255 WBV253:WBV255 WLR253:WLR255 WVN253:WVN255 JB253:JB255 SX253:SX255 ACT253:ACT255 AWL253:AWL255 AMP253:AMP255 L253:L255 BGH253:BGH255 BQD253:BQD255 N245 JB245 SX245 ACT245 AMP245 AWL245 BGH245 BQD245 BZZ245 CJV245 CTR245 DDN245 DNJ245 DXF245 EHB245 EQX245 FAT245 FKP245 FUL245 GEH245 GOD245 GXZ245 HHV245 HRR245 IBN245 ILJ245 IVF245 JFB245 JOX245 JYT245 KIP245 KSL245 LCH245 LMD245 LVZ245 MFV245 MPR245 MZN245 NJJ245 NTF245 ODB245 OMX245 OWT245 PGP245 PQL245 QAH245 QKD245 QTZ245 RDV245 RNR245 RXN245 SHJ245 SRF245 TBB245 TKX245 TUT245 UEP245 UOL245 UYH245 VID245 VRZ245 WBV245 WLR245 WVN245 BOM256:BOM257 WVL259 WVO258 N260 JB260 SX260 ACT260 AMP260 AWL260 BGH260 BQD260 BZZ260 CJV260 CTR260 DDN260 DNJ260 DXF260 EHB260 EQX260 FAT260 FKP260 FUL260 GEH260 GOD260 GXZ260 HHV260 HRR260 IBN260 ILJ260 IVF260 JFB260 JOX260 JYT260 KIP260 KSL260 LCH260 LMD260 LVZ260 MFV260 MPR260 MZN260 NJJ260 NTF260 ODB260 OMX260 OWT260 PGP260 PQL260 QAH260 QKD260 QTZ260 RDV260 RNR260 RXN260 SHJ260 SRF260 TBB260 TKX260 TUT260 UEP260 UOL260 UYH260 VID260 VRZ260 WBV260 WLR260 WVN260 IZ259 SV259 ACR259 AMN259 AWJ259 BGF259 BQB259 BZX259 CJT259 CTP259 DDL259 DNH259 DXD259 EGZ259 EQV259 FAR259 FKN259 FUJ259 GEF259 GOB259 GXX259 HHT259 HRP259 IBL259 ILH259 IVD259 JEZ259 JOV259 JYR259 KIN259 KSJ259 LCF259 LMB259 LVX259 MFT259 MPP259 MZL259 NJH259 NTD259 OCZ259 OMV259 OWR259 PGN259 PQJ259 QAF259 QKB259 QTX259 RDT259 RNP259 RXL259 SHH259 SRD259 TAZ259 TKV259 TUR259 UEN259 UOJ259 UYF259 VIB259 VRX259 WBT259 WLP259 L258:L259 JC258 SY258 ACU258 AMQ258 AWM258 BGI258 BQE258 CAA258 CJW258 CTS258 DDO258 DNK258 DXG258 EHC258 EQY258 FAU258 FKQ258 FUM258 GEI258 GOE258 GYA258 HHW258 HRS258 IBO258 ILK258 IVG258 JFC258 JOY258 JYU258 KIQ258 KSM258 LCI258 LME258 LWA258 MFW258 MPS258 MZO258 NJK258 NTG258 ODC258 OMY258 OWU258 PGQ258 PQM258 QAI258 QKE258 QUA258 RDW258 RNS258 RXO258 SHK258 SRG258 TBC258 TKY258 TUU258 UEQ258 UOM258 UYI258 VIE258 VSA258 WBW258 WLS258 K290 JG290 TC290 ACY290 AMU290 AWQ290 BGM290 BQI290 CAE290 CKA290 CTW290 DDS290 DNO290 DXK290 EHG290 ERC290 FAY290 FKU290 FUQ290 GEM290 GOI290 GYE290 HIA290 HRW290 IBS290 ILO290 IVK290 JFG290 JPC290 JYY290 KIU290 KSQ290 LCM290 LMI290 LWE290 MGA290 MPW290 MZS290 NJO290 NTK290 ODG290 ONC290 OWY290 PGU290 PQQ290 QAM290 QKI290 QUE290 REA290 RNW290 RXS290 SHO290 SRK290 TBG290 TLC290 TUY290 UEU290 UOQ290 UYM290 VII290 VSE290 WCA290 WLW290 WVS290 K312 JG312 TC312 ACY312 AMU312 AWQ312 BGM312 BQI312 CAE312 CKA312 CTW312 DDS312 DNO312 DXK312 EHG312 ERC312 FAY312 FKU312 FUQ312 GEM312 GOI312 GYE312 HIA312 HRW312 IBS312 ILO312 IVK312 JFG312 JPC312 JYY312 KIU312 KSQ312 LCM312 LMI312 LWE312 MGA312 MPW312 MZS312 NJO312 NTK312 ODG312 ONC312 OWY312 PGU312 PQQ312 QAM312 QKI312 QUE312 REA312 RNW312 RXS312 SHO312 SRK312 TBG312 TLC312 TUY312 UEU312 UOQ312 UYM312 VII312 VSE312 WCA312 WLW312 WVS312 WLP237 WBT237 VRX237 VIB237 UYF237 UOJ237 UEN237 TUR237 TKV237 TAZ237 SRD237 SHH237 RXL237 RNP237 RDT237 QTX237 QKB237 QAF237 PQJ237 PGN237 OWR237 OMV237 OCZ237 NTD237 NJH237 MZL237 MPP237 MFT237 LVX237 LMB237 LCF237 KSJ237 KIN237 JYR237 JOV237 JEZ237 IVD237 ILH237 IBL237 HRP237 HHT237 GXX237 GOB237 GEF237 FUJ237 FKN237 FAR237 EQV237 EGZ237 DXD237 DNH237 DDL237 CTP237 CJT237 BZX237 BQB237 BGF237 AWJ237 AMN237 ACR237 SV237 IZ237 L237 WVL237">
      <formula1>Приоритет_закупок</formula1>
    </dataValidation>
    <dataValidation type="list" allowBlank="1" showInputMessage="1" sqref="ANV253:ANV255 AXR253:AXR255 BHN253:BHN255 BRJ253:BRJ255 CBF253:CBF255 CLB253:CLB255 CUX253:CUX255 DET253:DET255 DOP253:DOP255 DYL253:DYL255 EIH253:EIH255 ESD253:ESD255 FBZ253:FBZ255 FLV253:FLV255 FVR253:FVR255 GFN253:GFN255 GPJ253:GPJ255 GZF253:GZF255 HJB253:HJB255 HSX253:HSX255 ICT253:ICT255 IMP253:IMP255 IWL253:IWL255 JGH253:JGH255 JQD253:JQD255 JZZ253:JZZ255 KJV253:KJV255 KTR253:KTR255 LDN253:LDN255 LNJ253:LNJ255 LXF253:LXF255 MHB253:MHB255 MQX253:MQX255 NAT253:NAT255 NKP253:NKP255 NUL253:NUL255 OEH253:OEH255 OOD253:OOD255 OXZ253:OXZ255 PHV253:PHV255 PRR253:PRR255 QBN253:QBN255 QLJ253:QLJ255 QVF253:QVF255 RFB253:RFB255 ROX253:ROX255 RYT253:RYT255 SIP253:SIP255 SSL253:SSL255 TCH253:TCH255 TMD253:TMD255 TVZ253:TVZ255 UFV253:UFV255 UPR253:UPR255 UZN253:UZN255 VJJ253:VJJ255 VTF253:VTF255 WDB253:WDB255 WMX253:WMX255 WWT253:WWT255 AO253:AO255 KE253:KE255 AU253:AU255 UA253:UA255 KK253:KK255 UG253:UG255 AEC253:AEC255 ANY253:ANY255 AXU253:AXU255 BHQ253:BHQ255 BRM253:BRM255 CBI253:CBI255 CLE253:CLE255 CVA253:CVA255 DEW253:DEW255 DOS253:DOS255 DYO253:DYO255 EIK253:EIK255 ESG253:ESG255 FCC253:FCC255 FLY253:FLY255 FVU253:FVU255 GFQ253:GFQ255 GPM253:GPM255 GZI253:GZI255 HJE253:HJE255 HTA253:HTA255 ICW253:ICW255 IMS253:IMS255 IWO253:IWO255 JGK253:JGK255 JQG253:JQG255 KAC253:KAC255 KJY253:KJY255 KTU253:KTU255 LDQ253:LDQ255 LNM253:LNM255 LXI253:LXI255 MHE253:MHE255 MRA253:MRA255 NAW253:NAW255 NKS253:NKS255 NUO253:NUO255 OEK253:OEK255 OOG253:OOG255 OYC253:OYC255 PHY253:PHY255 PRU253:PRU255 QBQ253:QBQ255 QLM253:QLM255 QVI253:QVI255 RFE253:RFE255 RPA253:RPA255 RYW253:RYW255 SIS253:SIS255 SSO253:SSO255 TCK253:TCK255 TMG253:TMG255 TWC253:TWC255 UFY253:UFY255 UPU253:UPU255 UZQ253:UZQ255 VJM253:VJM255 VTI253:VTI255 WDE253:WDE255 WNA253:WNA255 WWW253:WWW255 AR253:AR255 ADW253:ADW255 ANS253:ANS255 AXO253:AXO255 BHK253:BHK255 BRG253:BRG255 CBC253:CBC255 CKY253:CKY255 CUU253:CUU255 DEQ253:DEQ255 DOM253:DOM255 DYI253:DYI255 EIE253:EIE255 ESA253:ESA255 FBW253:FBW255 FLS253:FLS255 FVO253:FVO255 GFK253:GFK255 GPG253:GPG255 GZC253:GZC255 HIY253:HIY255 HSU253:HSU255 ICQ253:ICQ255 IMM253:IMM255 IWI253:IWI255 JGE253:JGE255 JQA253:JQA255 JZW253:JZW255 KJS253:KJS255 KTO253:KTO255 LDK253:LDK255 LNG253:LNG255 LXC253:LXC255 MGY253:MGY255 MQU253:MQU255 NAQ253:NAQ255 NKM253:NKM255 NUI253:NUI255 OEE253:OEE255 OOA253:OOA255 OXW253:OXW255 PHS253:PHS255 PRO253:PRO255 QBK253:QBK255 QLG253:QLG255 QVC253:QVC255 REY253:REY255 ROU253:ROU255 RYQ253:RYQ255 SIM253:SIM255 SSI253:SSI255 TCE253:TCE255 TMA253:TMA255 TVW253:TVW255 UFS253:UFS255 UPO253:UPO255 UZK253:UZK255 VJG253:VJG255 VTC253:VTC255 WCY253:WCY255 WMU253:WMU255 WWQ253:WWQ255 KH253:KH255 UD253:UD255 ADZ253:ADZ255 AR239 KF239 UB239 ADX239 ANT239 AXP239 BHL239 BRH239 CBD239 CKZ239 CUV239 DER239 DON239 DYJ239 EIF239 ESB239 FBX239 FLT239 FVP239 GFL239 GPH239 GZD239 HIZ239 HSV239 ICR239 IMN239 IWJ239 JGF239 JQB239 JZX239 KJT239 KTP239 LDL239 LNH239 LXD239 MGZ239 MQV239 NAR239 NKN239 NUJ239 OEF239 OOB239 OXX239 PHT239 PRP239 QBL239 QLH239 QVD239 REZ239 ROV239 RYR239 SIN239 SSJ239 TCF239 TMB239 TVX239 UFT239 UPP239 UZL239 VJH239 VTD239 WCZ239 WMV239 WWR239 AU239 KI239 UE239 AEA239 ANW239 AXS239 BHO239 BRK239 CBG239 CLC239 CUY239 DEU239 DOQ239 DYM239 EII239 ESE239 FCA239 FLW239 FVS239 GFO239 GPK239 GZG239 HJC239 HSY239 ICU239 IMQ239 IWM239 JGI239 JQE239 KAA239 KJW239 KTS239 LDO239 LNK239 LXG239 MHC239 MQY239 NAU239 NKQ239 NUM239 OEI239 OOE239 OYA239 PHW239 PRS239 QBO239 QLK239 QVG239 RFC239 ROY239 RYU239 SIQ239 SSM239 TCI239 TME239 TWA239 UFW239 UPS239 UZO239 VJK239 VTG239 WDC239 WMY239 WWU239 WWU245 WMY245 WDC245 VTG245 VJK245 UZO245 UPS245 UFW245 TWA245 TME245 TCI245 SSM245 SIQ245 RYU245 ROY245 RFC245 QVG245 QLK245 QBO245 PRS245 PHW245 OYA245 OOE245 OEI245 NUM245 NKQ245 NAU245 MQY245 MHC245 LXG245 LNK245 LDO245 KTS245 KJW245 KAA245 JQE245 JGI245 IWM245 IMQ245 ICU245 HSY245 HJC245 GZG245 GPK245 GFO245 FVS245 FLW245 FCA245 ESE245 EII245 DYM245 DOQ245 DEU245 CUY245 CLC245 CBG245 BRK245 BHO245 AXS245 ANW245 AEA245 UE245 KI245 AU245 WWR245 WMV245 WCZ245 VTD245 VJH245 UZL245 UPP245 UFT245 TVX245 TMB245 TCF245 SSJ245 SIN245 RYR245 ROV245 REZ245 QVD245 QLH245 QBL245 PRP245 PHT245 OXX245 OOB245 OEF245 NUJ245 NKN245 NAR245 MQV245 MGZ245 LXD245 LNH245 LDL245 KTP245 KJT245 JZX245 JQB245 JGF245 IWJ245 IMN245 ICR245 HSV245 HIZ245 GZD245 GPH245 GFL245 FVP245 FLT245 FBX245 ESB245 EIF245 DYJ245 DON245 DER245 CUV245 CKZ245 CBD245 BRH245 BHL245 AXP245 ANT245 ADX245 UB245 KF245 AR245 WWU258:WWU260 AO258 KF258:KF260 UB258:UB260 ADX258:ADX260 ANT258:ANT260 AXP258:AXP260 BHL258:BHL260 BRH258:BRH260 CBD258:CBD260 CKZ258:CKZ260 CUV258:CUV260 DER258:DER260 DON258:DON260 DYJ258:DYJ260 EIF258:EIF260 ESB258:ESB260 FBX258:FBX260 FLT258:FLT260 FVP258:FVP260 GFL258:GFL260 GPH258:GPH260 GZD258:GZD260 HIZ258:HIZ260 HSV258:HSV260 ICR258:ICR260 IMN258:IMN260 IWJ258:IWJ260 JGF258:JGF260 JQB258:JQB260 JZX258:JZX260 KJT258:KJT260 KTP258:KTP260 LDL258:LDL260 LNH258:LNH260 LXD258:LXD260 MGZ258:MGZ260 MQV258:MQV260 NAR258:NAR260 NKN258:NKN260 NUJ258:NUJ260 OEF258:OEF260 OOB258:OOB260 OXX258:OXX260 PHT258:PHT260 PRP258:PRP260 QBL258:QBL260 QLH258:QLH260 QVD258:QVD260 REZ258:REZ260 ROV258:ROV260 RYR258:RYR260 SIN258:SIN260 SSJ258:SSJ260 TCF258:TCF260 TMB258:TMB260 TVX258:TVX260 UFT258:UFT260 UPP258:UPP260 UZL258:UZL260 VJH258:VJH260 VTD258:VTD260 WCZ258:WCZ260 WMV258:WMV260 WWR258:WWR260 AU258:AU260 KL258 UH258 AED258 ANZ258 AXV258 BHR258 BRN258 CBJ258 CLF258 CVB258 DEX258 DOT258 DYP258 EIL258 ESH258 FCD258 FLZ258 FVV258 GFR258 GPN258 GZJ258 HJF258 HTB258 ICX258 IMT258 IWP258 JGL258 JQH258 KAD258 KJZ258 KTV258 LDR258 LNN258 LXJ258 MHF258 MRB258 NAX258 NKT258 NUP258 OEL258 OOH258 OYD258 PHZ258 PRV258 QBR258 QLN258 QVJ258 RFF258 RPB258 RYX258 SIT258 SSP258 TCL258 TMH258 TWD258 UFZ258 UPV258 UZR258 VJN258 VTJ258 WDF258 WNB258 WWX258 AR258:AR260 KI258:KI260 UE258:UE260 AEA258:AEA260 ANW258:ANW260 AXS258:AXS260 BHO258:BHO260 BRK258:BRK260 CBG258:CBG260 CLC258:CLC260 CUY258:CUY260 DEU258:DEU260 DOQ258:DOQ260 DYM258:DYM260 EII258:EII260 ESE258:ESE260 FCA258:FCA260 FLW258:FLW260 FVS258:FVS260 GFO258:GFO260 GPK258:GPK260 GZG258:GZG260 HJC258:HJC260 HSY258:HSY260 ICU258:ICU260 IMQ258:IMQ260 IWM258:IWM260 JGI258:JGI260 JQE258:JQE260 KAA258:KAA260 KJW258:KJW260 KTS258:KTS260 LDO258:LDO260 LNK258:LNK260 LXG258:LXG260 MHC258:MHC260 MQY258:MQY260 NAU258:NAU260 NKQ258:NKQ260 NUM258:NUM260 OEI258:OEI260 OOE258:OOE260 OYA258:OYA260 PHW258:PHW260 PRS258:PRS260 QBO258:QBO260 QLK258:QLK260 QVG258:QVG260 RFC258:RFC260 ROY258:ROY260 RYU258:RYU260 SIQ258:SIQ260 SSM258:SSM260 TCI258:TCI260 TME258:TME260 TWA258:TWA260 UFW258:UFW260 UPS258:UPS260 UZO258:UZO260 VJK258:VJK260 VTG258:VTG260 WDC258:WDC260 WMY258:WMY260 AU295 KI295 UE295 AEA295 ANW295 AXS295 BHO295 BRK295 CBG295 CLC295 CUY295 DEU295 DOQ295 DYM295 EII295 ESE295 FCA295 FLW295 FVS295 GFO295 GPK295 GZG295 HJC295 HSY295 ICU295 IMQ295 IWM295 JGI295 JQE295 KAA295 KJW295 KTS295 LDO295 LNK295 LXG295 MHC295 MQY295 NAU295 NKQ295 NUM295 OEI295 OOE295 OYA295 PHW295 PRS295 QBO295 QLK295 QVG295 RFC295 ROY295 RYU295 SIQ295 SSM295 TCI295 TME295 TWA295 UFW295 UPS295 UZO295 VJK295 VTG295 WDC295 WMY295 WWU295 AR295 KF295 UB295 ADX295 ANT295 AXP295 BHL295 BRH295 CBD295 CKZ295 CUV295 DER295 DON295 DYJ295 EIF295 ESB295 FBX295 FLT295 FVP295 GFL295 GPH295 GZD295 HIZ295 HSV295 ICR295 IMN295 IWJ295 JGF295 JQB295 JZX295 KJT295 KTP295 LDL295 LNH295 LXD295 MGZ295 MQV295 NAR295 NKN295 NUJ295 OEF295 OOB295 OXX295 PHT295 PRP295 QBL295 QLH295 QVD295 REZ295 ROV295 RYR295 SIN295 SSJ295 TCF295 TMB295 TVX295 UFT295 UPP295 UZL295 VJH295 VTD295 WCZ295 WMV295 WWR295 AT289:AT290 KP289:KP290 UL289:UL290 AEH289:AEH290 AOD289:AOD290 AXZ289:AXZ290 BHV289:BHV290 BRR289:BRR290 CBN289:CBN290 CLJ289:CLJ290 CVF289:CVF290 DFB289:DFB290 DOX289:DOX290 DYT289:DYT290 EIP289:EIP290 ESL289:ESL290 FCH289:FCH290 FMD289:FMD290 FVZ289:FVZ290 GFV289:GFV290 GPR289:GPR290 GZN289:GZN290 HJJ289:HJJ290 HTF289:HTF290 IDB289:IDB290 IMX289:IMX290 IWT289:IWT290 JGP289:JGP290 JQL289:JQL290 KAH289:KAH290 KKD289:KKD290 KTZ289:KTZ290 LDV289:LDV290 LNR289:LNR290 LXN289:LXN290 MHJ289:MHJ290 MRF289:MRF290 NBB289:NBB290 NKX289:NKX290 NUT289:NUT290 OEP289:OEP290 OOL289:OOL290 OYH289:OYH290 PID289:PID290 PRZ289:PRZ290 QBV289:QBV290 QLR289:QLR290 QVN289:QVN290 RFJ289:RFJ290 RPF289:RPF290 RZB289:RZB290 SIX289:SIX290 SST289:SST290 TCP289:TCP290 TML289:TML290 TWH289:TWH290 UGD289:UGD290 UPZ289:UPZ290 UZV289:UZV290 VJR289:VJR290 VTN289:VTN290 WDJ289:WDJ290 WNF289:WNF290 WXB289:WXB290 AW289 KS289 UO289 AEK289 AOG289 AYC289 BHY289 BRU289 CBQ289 CLM289 CVI289 DFE289 DPA289 DYW289 EIS289 ESO289 FCK289 FMG289 FWC289 GFY289 GPU289 GZQ289 HJM289 HTI289 IDE289 INA289 IWW289 JGS289 JQO289 KAK289 KKG289 KUC289 LDY289 LNU289 LXQ289 MHM289 MRI289 NBE289 NLA289 NUW289 OES289 OOO289 OYK289 PIG289 PSC289 QBY289 QLU289 QVQ289 RFM289 RPI289 RZE289 SJA289 SSW289 TCS289 TMO289 TWK289 UGG289 UQC289 UZY289 VJU289 VTQ289 WDM289 WNI289 WXE289 AT311:AT312 KP311:KP312 UL311:UL312 AEH311:AEH312 AOD311:AOD312 AXZ311:AXZ312 BHV311:BHV312 BRR311:BRR312 CBN311:CBN312 CLJ311:CLJ312 CVF311:CVF312 DFB311:DFB312 DOX311:DOX312 DYT311:DYT312 EIP311:EIP312 ESL311:ESL312 FCH311:FCH312 FMD311:FMD312 FVZ311:FVZ312 GFV311:GFV312 GPR311:GPR312 GZN311:GZN312 HJJ311:HJJ312 HTF311:HTF312 IDB311:IDB312 IMX311:IMX312 IWT311:IWT312 JGP311:JGP312 JQL311:JQL312 KAH311:KAH312 KKD311:KKD312 KTZ311:KTZ312 LDV311:LDV312 LNR311:LNR312 LXN311:LXN312 MHJ311:MHJ312 MRF311:MRF312 NBB311:NBB312 NKX311:NKX312 NUT311:NUT312 OEP311:OEP312 OOL311:OOL312 OYH311:OYH312 PID311:PID312 PRZ311:PRZ312 QBV311:QBV312 QLR311:QLR312 QVN311:QVN312 RFJ311:RFJ312 RPF311:RPF312 RZB311:RZB312 SIX311:SIX312 SST311:SST312 TCP311:TCP312 TML311:TML312 TWH311:TWH312 UGD311:UGD312 UPZ311:UPZ312 UZV311:UZV312 VJR311:VJR312 VTN311:VTN312 WDJ311:WDJ312 WNF311:WNF312 WXB311:WXB312 AW311 KS311 UO311 AEK311 AOG311 AYC311 BHY311 BRU311 CBQ311 CLM311 CVI311 DFE311 DPA311 DYW311 EIS311 ESO311 FCK311 FMG311 FWC311 GFY311 GPU311 GZQ311 HJM311 HTI311 IDE311 INA311 IWW311 JGS311 JQO311 KAK311 KKG311 KUC311 LDY311 LNU311 LXQ311 MHM311 MRI311 NBE311 NLA311 NUW311 OES311 OOO311 OYK311 PIG311 PSC311 QBY311 QLU311 QVQ311 RFM311 RPI311 RZE311 SJA311 SSW311 TCS311 TMO311 TWK311 UGG311 UQC311 UZY311 VJU311 VTQ311 WDM311 WNI311 WXE311 AQ290 KM290 UI290 AEE290 AOA290 AXW290 BHS290 BRO290 CBK290 CLG290 CVC290 DEY290 DOU290 DYQ290 EIM290 ESI290 FCE290 FMA290 FVW290 GFS290 GPO290 GZK290 HJG290 HTC290 ICY290 IMU290 IWQ290 JGM290 JQI290 KAE290 KKA290 KTW290 LDS290 LNO290 LXK290 MHG290 MRC290 NAY290 NKU290 NUQ290 OEM290 OOI290 OYE290 PIA290 PRW290 QBS290 QLO290 QVK290 RFG290 RPC290 RYY290 SIU290 SSQ290 TCM290 TMI290 TWE290 UGA290 UPW290 UZS290 VJO290 VTK290 WDG290 WNC290 WWY290 AN290 KJ290 UF290 AEB290 ANX290 AXT290 BHP290 BRL290 CBH290 CLD290 CUZ290 DEV290 DOR290 DYN290 EIJ290 ESF290 FCB290 FLX290 FVT290 GFP290 GPL290 GZH290 HJD290 HSZ290 ICV290 IMR290 IWN290 JGJ290 JQF290 KAB290 KJX290 KTT290 LDP290 LNL290 LXH290 MHD290 MQZ290 NAV290 NKR290 NUN290 OEJ290 OOF290 OYB290 PHX290 PRT290 QBP290 QLL290 QVH290 RFD290 ROZ290 RYV290 SIR290 SSN290 TCJ290 TMF290 TWB290 UFX290 UPT290 UZP290 VJL290 VTH290 WDD290 WMZ290 WWV290 AQ312 KM312 UI312 AEE312 AOA312 AXW312 BHS312 BRO312 CBK312 CLG312 CVC312 DEY312 DOU312 DYQ312 EIM312 ESI312 FCE312 FMA312 FVW312 GFS312 GPO312 GZK312 HJG312 HTC312 ICY312 IMU312 IWQ312 JGM312 JQI312 KAE312 KKA312 KTW312 LDS312 LNO312 LXK312 MHG312 MRC312 NAY312 NKU312 NUQ312 OEM312 OOI312 OYE312 PIA312 PRW312 QBS312 QLO312 QVK312 RFG312 RPC312 RYY312 SIU312 SSQ312 TCM312 TMI312 TWE312 UGA312 UPW312 UZS312 VJO312 VTK312 WDG312 WNC312 WWY312 AN312 KJ312 UF312 AEB312 ANX312 AXT312 BHP312 BRL312 CBH312 CLD312 CUZ312 DEV312 DOR312 DYN312 EIJ312 ESF312 FCB312 FLX312 FVT312 GFP312 GPL312 GZH312 HJD312 HSZ312 ICV312 IMR312 IWN312 JGJ312 JQF312 KAB312 KJX312 KTT312 LDP312 LNL312 LXH312 MHD312 MQZ312 NAV312 NKR312 NUN312 OEJ312 OOF312 OYB312 PHX312 PRT312 QBP312 QLL312 QVH312 RFD312 ROZ312 RYV312 SIR312 SSN312 TCJ312 TMF312 TWB312 UFX312 UPT312 UZP312 VJL312 VTH312 WDD312 WMZ312 WWV312 AR237 KF237 UB237 ADX237 ANT237 AXP237 BHL237 BRH237 CBD237 CKZ237 CUV237 DER237 DON237 DYJ237 EIF237 ESB237 FBX237 FLT237 FVP237 GFL237 GPH237 GZD237 HIZ237 HSV237 ICR237 IMN237 IWJ237 JGF237 JQB237 JZX237 KJT237 KTP237 LDL237 LNH237 LXD237 MGZ237 MQV237 NAR237 NKN237 NUJ237 OEF237 OOB237 OXX237 PHT237 PRP237 QBL237 QLH237 QVD237 REZ237 ROV237 RYR237 SIN237 SSJ237 TCF237 TMB237 TVX237 UFT237 UPP237 UZL237 VJH237 VTD237 WCZ237 WMV237 WWR237 AU237 KI237 UE237 AEA237 ANW237 AXS237 BHO237 BRK237 CBG237 CLC237 CUY237 DEU237 DOQ237 DYM237 EII237 ESE237 FCA237 FLW237 FVS237 GFO237 GPK237 GZG237 HJC237 HSY237 ICU237 IMQ237 IWM237 JGI237 JQE237 KAA237 KJW237 KTS237 LDO237 LNK237 LXG237 MHC237 MQY237 NAU237 NKQ237 NUM237 OEI237 OOE237 OYA237 PHW237 PRS237 QBO237 QLK237 QVG237 RFC237 ROY237 RYU237 SIQ237 SSM237 TCI237 TME237 TWA237 UFW237 UPS237 UZO237 VJK237 VTG237 WDC237 WMY237 WWU237">
      <formula1>атр</formula1>
    </dataValidation>
    <dataValidation type="list" allowBlank="1" showInputMessage="1" showErrorMessage="1" sqref="KHQ256:KHQ257 VHE256:VHE257 EPY256:EPY257 UXI256:UXI257 JXU256:JXU257 UNM256:UNM257 ALQ256:ALQ257 UDQ256:UDQ257 JNY256:JNY257 TTU256:TTU257 EGC256:EGC257 TJY256:TJY257 JEC256:JEC257 TAC256:TAC257 BPE256:BPE257 SQG256:SQG257 IUG256:IUG257 SGK256:SGK257 DWG256:DWG257 RWO256:RWO257 IKK256:IKK257 RMS256:RMS257 RY256:RY257 RCW256:RCW257 IAO256:IAO257 QTA256:QTA257 DMK256:DMK257 QJE256:QJE257 HQS256:HQS257 PZI256:PZI257 BFI256:BFI257 PPM256:PPM257 HGW256:HGW257 PFQ256:PFQ257 DCO256:DCO257 OVU256:OVU257 GXA256:GXA257 OLY256:OLY257 ABU256:ABU257 OCC256:OCC257 GNE256:GNE257 NSG256:NSG257 CSS256:CSS257 NIK256:NIK257 GDI256:GDI257 MYO256:MYO257 AVM256:AVM257 MOS256:MOS257 FTM256:FTM257 MEW256:MEW257 CIW256:CIW257 LVA256:LVA257 FJQ256:FJQ257 LLE256:LLE257 IC256:IC257 LBI256:LBI257 EZU256:EZU257 WKS256:WKS257 WUO256:WUO257 KRM256:KRM257 WAW256:WAW257 BZA256:BZA257 VRA256:VRA257 WWG258 JU258 TQ258 ADM258 ANI258 AXE258 BHA258 BQW258 CAS258 CKO258 CUK258 DEG258 DOC258 DXY258 EHU258 ERQ258 FBM258 FLI258 FVE258 GFA258 GOW258 GYS258 HIO258 HSK258 ICG258 IMC258 IVY258 JFU258 JPQ258 JZM258 KJI258 KTE258 LDA258 LMW258 LWS258 MGO258 MQK258 NAG258 NKC258 NTY258 ODU258 ONQ258 OXM258 PHI258 PRE258 QBA258 QKW258 QUS258 REO258 ROK258 RYG258 SIC258 SRY258 TBU258 TLQ258 TVM258 UFI258 UPE258 UZA258 VIW258 VSS258 WCO258 WMK258 AC290 JY290 TU290 ADQ290 ANM290 AXI290 BHE290 BRA290 CAW290 CKS290 CUO290 DEK290 DOG290 DYC290 EHY290 ERU290 FBQ290 FLM290 FVI290 GFE290 GPA290 GYW290 HIS290 HSO290 ICK290 IMG290 IWC290 JFY290 JPU290 JZQ290 KJM290 KTI290 LDE290 LNA290 LWW290 MGS290 MQO290 NAK290 NKG290 NUC290 ODY290 ONU290 OXQ290 PHM290 PRI290 QBE290 QLA290 QUW290 RES290 ROO290 RYK290 SIG290 SSC290 TBY290 TLU290 TVQ290 UFM290 UPI290 UZE290 VJA290 VSW290 WCS290 WMO290 WWK290 AC312 JY312 TU312 ADQ312 ANM312 AXI312 BHE312 BRA312 CAW312 CKS312 CUO312 DEK312 DOG312 DYC312 EHY312 ERU312 FBQ312 FLM312 FVI312 GFE312 GPA312 GYW312 HIS312 HSO312 ICK312 IMG312 IWC312 JFY312 JPU312 JZQ312 KJM312 KTI312 LDE312 LNA312 LWW312 MGS312 MQO312 NAK312 NKG312 NUC312 ODY312 ONU312 OXQ312 PHM312 PRI312 QBE312 QLA312 QUW312 RES312 ROO312 RYK312 SIG312 SSC312 TBY312 TLU312 TVQ312 UFM312 UPI312 UZE312 VJA312 VSW312 WCS312 WMO312 WWK312">
      <formula1>НДС</formula1>
    </dataValidation>
    <dataValidation type="list" allowBlank="1" showInputMessage="1" showErrorMessage="1" sqref="CID256:CID257 CRZ256:CRZ257 DBV256:DBV257 DLR256:DLR257 DVN256:DVN257 EFJ256:EFJ257 EPF256:EPF257 EZB256:EZB257 FIX256:FIX257 FST256:FST257 GCP256:GCP257 GML256:GML257 GWH256:GWH257 HGD256:HGD257 HPZ256:HPZ257 HZV256:HZV257 IJR256:IJR257 ITN256:ITN257 JDJ256:JDJ257 JNF256:JNF257 JXB256:JXB257 KGX256:KGX257 KQT256:KQT257 LAP256:LAP257 LKL256:LKL257 LUH256:LUH257 MED256:MED257 MNZ256:MNZ257 MXV256:MXV257 NHR256:NHR257 NRN256:NRN257 OBJ256:OBJ257 OLF256:OLF257 OVB256:OVB257 PEX256:PEX257 POT256:POT257 PYP256:PYP257 QIL256:QIL257 QSH256:QSH257 RCD256:RCD257 RLZ256:RLZ257 RVV256:RVV257 SFR256:SFR257 SPN256:SPN257 SZJ256:SZJ257 TJF256:TJF257 TTB256:TTB257 UCX256:UCX257 UMT256:UMT257 UWP256:UWP257 VGL256:VGL257 VQH256:VQH257 WAD256:WAD257 WJZ256:WJZ257 WTV256:WTV257 HJ256:HJ257 RF256:RF257 ABB256:ABB257 AKX256:AKX257 AUT256:AUT257 BEP256:BEP257 BOL256:BOL257 AWK253:AWK255 BGG253:BGG255 BQC253:BQC255 BZY253:BZY255 CJU253:CJU255 CTQ253:CTQ255 DDM253:DDM255 DNI253:DNI255 DXE253:DXE255 EHA253:EHA255 EQW253:EQW255 FAS253:FAS255 FKO253:FKO255 FUK253:FUK255 GEG253:GEG255 GOC253:GOC255 GXY253:GXY255 HHU253:HHU255 HRQ253:HRQ255 IBM253:IBM255 ILI253:ILI255 IVE253:IVE255 JFA253:JFA255 JOW253:JOW255 JYS253:JYS255 KIO253:KIO255 KSK253:KSK255 LCG253:LCG255 LMC253:LMC255 LVY253:LVY255 MFU253:MFU255 MPQ253:MPQ255 MZM253:MZM255 NJI253:NJI255 NTE253:NTE255 ODA253:ODA255 OMW253:OMW255 OWS253:OWS255 PGO253:PGO255 PQK253:PQK255 QAG253:QAG255 QKC253:QKC255 QTY253:QTY255 RDU253:RDU255 RNQ253:RNQ255 RXM253:RXM255 SHI253:SHI255 SRE253:SRE255 TBA253:TBA255 TKW253:TKW255 TUS253:TUS255 UEO253:UEO255 UOK253:UOK255 UYG253:UYG255 VIC253:VIC255 VRY253:VRY255 WBU253:WBU255 WLQ253:WLQ255 WVM253:WVM255 JA253:JA255 SW253:SW255 K253:K255 ACS253:ACS255 AMO253:AMO255 BYH256:BYH257">
      <formula1>осн</formula1>
    </dataValidation>
    <dataValidation type="list" allowBlank="1" showInputMessage="1" showErrorMessage="1" sqref="AB290 JX290 TT290 ADP290 ANL290 AXH290 BHD290 BQZ290 CAV290 CKR290 CUN290 DEJ290 DOF290 DYB290 EHX290 ERT290 FBP290 FLL290 FVH290 GFD290 GOZ290 GYV290 HIR290 HSN290 ICJ290 IMF290 IWB290 JFX290 JPT290 JZP290 KJL290 KTH290 LDD290 LMZ290 LWV290 MGR290 MQN290 NAJ290 NKF290 NUB290 ODX290 ONT290 OXP290 PHL290 PRH290 QBD290 QKZ290 QUV290 RER290 RON290 RYJ290 SIF290 SSB290 TBX290 TLT290 TVP290 UFL290 UPH290 UZD290 VIZ290 VSV290 WCR290 WMN290 WWJ290 AB312 JX312 TT312 ADP312 ANL312 AXH312 BHD312 BQZ312 CAV312 CKR312 CUN312 DEJ312 DOF312 DYB312 EHX312 ERT312 FBP312 FLL312 FVH312 GFD312 GOZ312 GYV312 HIR312 HSN312 ICJ312 IMF312 IWB312 JFX312 JPT312 JZP312 KJL312 KTH312 LDD312 LMZ312 LWV312 MGR312 MQN312 NAJ312 NKF312 NUB312 ODX312 ONT312 OXP312 PHL312 PRH312 QBD312 QKZ312 QUV312 RER312 RON312 RYJ312 SIF312 SSB312 TBX312 TLT312 TVP312 UFL312 UPH312 UZD312 VIZ312 VSV312 WCR312 WMN312 WWJ312">
      <formula1>ЕИ</formula1>
    </dataValidation>
    <dataValidation type="list" allowBlank="1" showInputMessage="1" showErrorMessage="1" sqref="WVV245 WLZ245 WCD245 VSH245 VIL245 UYP245 UOT245 UEX245 TVB245 TLF245 TBJ245 SRN245 SHR245 RXV245 RNZ245 RED245 QUH245 QKL245 QAP245 PQT245 PGX245 OXB245 ONF245 ODJ245 NTN245 NJR245 MZV245 MPZ245 MGD245 LWH245 LML245 LCP245 KST245 KIX245 JZB245 JPF245 JFJ245 IVN245 ILR245 IBV245 HRZ245 HID245 GYH245 GOL245 GEP245 FUT245 FKX245 FBB245 ERF245 EHJ245 DXN245 DNR245 DDV245 CTZ245 CKD245 CAH245 BQL245 BGP245 AWT245 AMX245 ADB245 TF245 JJ245 V245 V260 JJ260 TF260 ADB260 AMX260 AWT260 BGP260 BQL260 CAH260 CKD260 CTZ260 DDV260 DNR260 DXN260 EHJ260 ERF260 FBB260 FKX260 FUT260 GEP260 GOL260 GYH260 HID260 HRZ260 IBV260 ILR260 IVN260 JFJ260 JPF260 JZB260 KIX260 KST260 LCP260 LML260 LWH260 MGD260 MPZ260 MZV260 NJR260 NTN260 ODJ260 ONF260 OXB260 PGX260 PQT260 QAP260 QKL260 QUH260 RED260 RNZ260 RXV260 SHR260 SRN260 TBJ260 TLF260 TVB260 UEX260 UOT260 UYP260 VIL260 VSH260 WCD260 WLZ260 WVV260 U290 JQ290 TM290 ADI290 ANE290 AXA290 BGW290 BQS290 CAO290 CKK290 CUG290 DEC290 DNY290 DXU290 EHQ290 ERM290 FBI290 FLE290 FVA290 GEW290 GOS290 GYO290 HIK290 HSG290 ICC290 ILY290 IVU290 JFQ290 JPM290 JZI290 KJE290 KTA290 LCW290 LMS290 LWO290 MGK290 MQG290 NAC290 NJY290 NTU290 ODQ290 ONM290 OXI290 PHE290 PRA290 QAW290 QKS290 QUO290 REK290 ROG290 RYC290 SHY290 SRU290 TBQ290 TLM290 TVI290 UFE290 UPA290 UYW290 VIS290 VSO290 WCK290 WMG290 WWC290 U312 JQ312 TM312 ADI312 ANE312 AXA312 BGW312 BQS312 CAO312 CKK312 CUG312 DEC312 DNY312 DXU312 EHQ312 ERM312 FBI312 FLE312 FVA312 GEW312 GOS312 GYO312 HIK312 HSG312 ICC312 ILY312 IVU312 JFQ312 JPM312 JZI312 KJE312 KTA312 LCW312 LMS312 LWO312 MGK312 MQG312 NAC312 NJY312 NTU312 ODQ312 ONM312 OXI312 PHE312 PRA312 QAW312 QKS312 QUO312 REK312 ROG312 RYC312 SHY312 SRU312 TBQ312 TLM312 TVI312 UFE312 UPA312 UYW312 VIS312 VSO312 WCK312 WMG312 WWC312">
      <formula1>Тип_дней</formula1>
    </dataValidation>
    <dataValidation type="list" allowBlank="1" showInputMessage="1" showErrorMessage="1" sqref="WLX245 WCB245 VSF245 VIJ245 UYN245 UOR245 UEV245 TUZ245 TLD245 TBH245 SRL245 SHP245 RXT245 RNX245 REB245 QUF245 QKJ245 QAN245 PQR245 PGV245 OWZ245 OND245 ODH245 NTL245 NJP245 MZT245 MPX245 MGB245 LWF245 LMJ245 LCN245 KSR245 KIV245 JYZ245 JPD245 JFH245 IVL245 ILP245 IBT245 HRX245 HIB245 GYF245 GOJ245 GEN245 FUR245 FKV245 FAZ245 ERD245 EHH245 DXL245 DNP245 DDT245 CTX245 CKB245 CAF245 BQJ245 BGN245 AWR245 AMV245 ACZ245 TD245 JH245 T245 T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WVT245 WVT259:WVT260 WLX259:WLX260 WCB259:WCB260 VSF259:VSF260 VIJ259:VIJ260 UYN259:UYN260 UOR259:UOR260 UEV259:UEV260 TUZ259:TUZ260 TLD259:TLD260 TBH259:TBH260 SRL259:SRL260 SHP259:SHP260 RXT259:RXT260 RNX259:RNX260 REB259:REB260 QUF259:QUF260 QKJ259:QKJ260 QAN259:QAN260 PQR259:PQR260 PGV259:PGV260 OWZ259:OWZ260 OND259:OND260 ODH259:ODH260 NTL259:NTL260 NJP259:NJP260 MZT259:MZT260 MPX259:MPX260 MGB259:MGB260 LWF259:LWF260 LMJ259:LMJ260 LCN259:LCN260 KSR259:KSR260 KIV259:KIV260 JYZ259:JYZ260 JPD259:JPD260 JFH259:JFH260 IVL259:IVL260 ILP259:ILP260 IBT259:IBT260 HRX259:HRX260 HIB259:HIB260 GYF259:GYF260 GOJ259:GOJ260 GEN259:GEN260 FUR259:FUR260 FKV259:FKV260 FAZ259:FAZ260 ERD259:ERD260 EHH259:EHH260 DXL259:DXL260 DNP259:DNP260 DDT259:DDT260 CTX259:CTX260 CKB259:CKB260 CAF259:CAF260 BQJ259:BQJ260 BGN259:BGN260 AWR259:AWR260 AMV259:AMV260 ACZ259:ACZ260 TD259:TD260 JH259:JH260 T259:T260 S290 JO290 TK290 ADG290 ANC290 AWY290 BGU290 BQQ290 CAM290 CKI290 CUE290 DEA290 DNW290 DXS290 EHO290 ERK290 FBG290 FLC290 FUY290 GEU290 GOQ290 GYM290 HII290 HSE290 ICA290 ILW290 IVS290 JFO290 JPK290 JZG290 KJC290 KSY290 LCU290 LMQ290 LWM290 MGI290 MQE290 NAA290 NJW290 NTS290 ODO290 ONK290 OXG290 PHC290 PQY290 QAU290 QKQ290 QUM290 REI290 ROE290 RYA290 SHW290 SRS290 TBO290 TLK290 TVG290 UFC290 UOY290 UYU290 VIQ290 VSM290 WCI290 WME290 WWA290 S312 JO312 TK312 ADG312 ANC312 AWY312 BGU312 BQQ312 CAM312 CKI312 CUE312 DEA312 DNW312 DXS312 EHO312 ERK312 FBG312 FLC312 FUY312 GEU312 GOQ312 GYM312 HII312 HSE312 ICA312 ILW312 IVS312 JFO312 JPK312 JZG312 KJC312 KSY312 LCU312 LMQ312 LWM312 MGI312 MQE312 NAA312 NJW312 NTS312 ODO312 ONK312 OXG312 PHC312 PQY312 QAU312 QKQ312 QUM312 REI312 ROE312 RYA312 SHW312 SRS312 TBO312 TLK312 TVG312 UFC312 UOY312 UYU312 VIQ312 VSM312 WCI312 WME312 WWA312 T237:T238 JH237:JH238 TD237:TD238 ACZ237:ACZ238 AMV237:AMV238 AWR237:AWR238 BGN237:BGN238 BQJ237:BQJ238 CAF237:CAF238 CKB237:CKB238 CTX237:CTX238 DDT237:DDT238 DNP237:DNP238 DXL237:DXL238 EHH237:EHH238 ERD237:ERD238 FAZ237:FAZ238 FKV237:FKV238 FUR237:FUR238 GEN237:GEN238 GOJ237:GOJ238 GYF237:GYF238 HIB237:HIB238 HRX237:HRX238 IBT237:IBT238 ILP237:ILP238 IVL237:IVL238 JFH237:JFH238 JPD237:JPD238 JYZ237:JYZ238 KIV237:KIV238 KSR237:KSR238 LCN237:LCN238 LMJ237:LMJ238 LWF237:LWF238 MGB237:MGB238 MPX237:MPX238 MZT237:MZT238 NJP237:NJP238 NTL237:NTL238 ODH237:ODH238 OND237:OND238 OWZ237:OWZ238 PGV237:PGV238 PQR237:PQR238 QAN237:QAN238 QKJ237:QKJ238 QUF237:QUF238 REB237:REB238 RNX237:RNX238 RXT237:RXT238 SHP237:SHP238 SRL237:SRL238 TBH237:TBH238 TLD237:TLD238 TUZ237:TUZ238 UEV237:UEV238 UOR237:UOR238 UYN237:UYN238 VIJ237:VIJ238 VSF237:VSF238 WCB237:WCB238 WLX237:WLX238 WVT237:WVT238">
      <formula1>Инкотермс</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2020-03-26T10:27:54Z</dcterms:created>
  <dcterms:modified xsi:type="dcterms:W3CDTF">2020-05-29T06:39:28Z</dcterms:modified>
</cp:coreProperties>
</file>