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1425" windowWidth="14520" windowHeight="11415"/>
  </bookViews>
  <sheets>
    <sheet name="ТРУ" sheetId="4" r:id="rId1"/>
  </sheets>
  <definedNames>
    <definedName name="_xlnm._FilterDatabase" localSheetId="0" hidden="1">ТРУ!$A$7:$AA$524</definedName>
    <definedName name="_xlnm.Print_Area" localSheetId="0">ТРУ!$A$1:$AA$8</definedName>
  </definedNames>
  <calcPr calcId="144525"/>
  <fileRecoveryPr autoRecover="0"/>
</workbook>
</file>

<file path=xl/calcChain.xml><?xml version="1.0" encoding="utf-8"?>
<calcChain xmlns="http://schemas.openxmlformats.org/spreadsheetml/2006/main">
  <c r="W524" i="4" l="1"/>
  <c r="X524" i="4" s="1"/>
  <c r="W523" i="4"/>
  <c r="X523" i="4" s="1"/>
  <c r="W522" i="4"/>
  <c r="X522" i="4" s="1"/>
  <c r="W521" i="4"/>
  <c r="X521" i="4" s="1"/>
  <c r="W520" i="4"/>
  <c r="X520" i="4" s="1"/>
  <c r="W519" i="4"/>
  <c r="X519" i="4" s="1"/>
  <c r="W518" i="4"/>
  <c r="X518" i="4" s="1"/>
  <c r="W517" i="4"/>
  <c r="X517" i="4" s="1"/>
  <c r="W516" i="4"/>
  <c r="X516" i="4" s="1"/>
  <c r="W515" i="4"/>
  <c r="X515" i="4" s="1"/>
  <c r="W514" i="4"/>
  <c r="X514" i="4" s="1"/>
  <c r="W513" i="4"/>
  <c r="X513" i="4" s="1"/>
  <c r="W512" i="4"/>
  <c r="X512" i="4" s="1"/>
  <c r="W511" i="4"/>
  <c r="X511" i="4" s="1"/>
  <c r="W510" i="4"/>
  <c r="X510" i="4" s="1"/>
  <c r="W509" i="4"/>
  <c r="X509" i="4" s="1"/>
  <c r="W508" i="4"/>
  <c r="X508" i="4" s="1"/>
  <c r="W507" i="4"/>
  <c r="X507" i="4" s="1"/>
  <c r="W506" i="4"/>
  <c r="X506" i="4" s="1"/>
  <c r="W505" i="4"/>
  <c r="X505" i="4" s="1"/>
  <c r="W504" i="4"/>
  <c r="X504" i="4" s="1"/>
  <c r="W503" i="4"/>
  <c r="X503" i="4" s="1"/>
  <c r="W502" i="4"/>
  <c r="X502" i="4" s="1"/>
  <c r="W501" i="4"/>
  <c r="X501" i="4" s="1"/>
  <c r="W500" i="4"/>
  <c r="X500" i="4" s="1"/>
  <c r="W499" i="4"/>
  <c r="X499" i="4" s="1"/>
  <c r="W498" i="4"/>
  <c r="X498" i="4" s="1"/>
  <c r="W497" i="4"/>
  <c r="X497" i="4" s="1"/>
  <c r="W496" i="4"/>
  <c r="X496" i="4" s="1"/>
  <c r="W495" i="4"/>
  <c r="X495" i="4" s="1"/>
  <c r="W494" i="4"/>
  <c r="X494" i="4" s="1"/>
  <c r="W493" i="4"/>
  <c r="X493" i="4" s="1"/>
  <c r="W492" i="4"/>
  <c r="X492" i="4" s="1"/>
  <c r="W491" i="4"/>
  <c r="X491" i="4" s="1"/>
  <c r="W490" i="4"/>
  <c r="X490" i="4" s="1"/>
  <c r="W489" i="4"/>
  <c r="X489" i="4" s="1"/>
  <c r="W488" i="4"/>
  <c r="X488" i="4" s="1"/>
  <c r="W487" i="4"/>
  <c r="X487" i="4" s="1"/>
  <c r="W485" i="4"/>
  <c r="X485" i="4" s="1"/>
  <c r="W484" i="4"/>
  <c r="X484" i="4" s="1"/>
  <c r="W483" i="4"/>
  <c r="X483" i="4" s="1"/>
  <c r="W460" i="4"/>
  <c r="X460" i="4" s="1"/>
  <c r="W459" i="4"/>
  <c r="X459" i="4" s="1"/>
  <c r="W458" i="4"/>
  <c r="X458" i="4" s="1"/>
  <c r="W457" i="4"/>
  <c r="X457" i="4" s="1"/>
  <c r="W456" i="4"/>
  <c r="X456" i="4" s="1"/>
  <c r="W455" i="4"/>
  <c r="X455" i="4" s="1"/>
  <c r="W454" i="4"/>
  <c r="X454" i="4" s="1"/>
  <c r="W453" i="4"/>
  <c r="X453" i="4" s="1"/>
  <c r="W452" i="4"/>
  <c r="X452" i="4" s="1"/>
  <c r="W451" i="4"/>
  <c r="X451" i="4" s="1"/>
  <c r="W450" i="4"/>
  <c r="X450" i="4" s="1"/>
  <c r="W449" i="4"/>
  <c r="X449" i="4" s="1"/>
  <c r="W448" i="4"/>
  <c r="X448" i="4" s="1"/>
  <c r="W447" i="4"/>
  <c r="X447" i="4" s="1"/>
  <c r="W446" i="4"/>
  <c r="X446" i="4" s="1"/>
  <c r="W445" i="4"/>
  <c r="X445" i="4" s="1"/>
  <c r="W444" i="4"/>
  <c r="X444" i="4" s="1"/>
  <c r="W443" i="4"/>
  <c r="X443" i="4" s="1"/>
  <c r="W442" i="4"/>
  <c r="X442" i="4" s="1"/>
  <c r="W441" i="4"/>
  <c r="X441" i="4" s="1"/>
  <c r="W440" i="4"/>
  <c r="X440" i="4" s="1"/>
  <c r="W439" i="4"/>
  <c r="X439" i="4" s="1"/>
  <c r="W438" i="4"/>
  <c r="X438" i="4" s="1"/>
  <c r="W437" i="4"/>
  <c r="X437" i="4" s="1"/>
  <c r="W436" i="4"/>
  <c r="X436" i="4" s="1"/>
  <c r="W435" i="4"/>
  <c r="X435" i="4" s="1"/>
  <c r="W434" i="4"/>
  <c r="X434" i="4" s="1"/>
  <c r="W433" i="4"/>
  <c r="X433" i="4" s="1"/>
  <c r="W432" i="4"/>
  <c r="X432" i="4" s="1"/>
  <c r="W431" i="4"/>
  <c r="X431" i="4" s="1"/>
  <c r="W430" i="4"/>
  <c r="X430" i="4" s="1"/>
  <c r="W429" i="4"/>
  <c r="X429" i="4" s="1"/>
  <c r="W428" i="4"/>
  <c r="X428" i="4" s="1"/>
  <c r="W427" i="4"/>
  <c r="X427" i="4" s="1"/>
  <c r="W426" i="4"/>
  <c r="X426" i="4" s="1"/>
  <c r="W425" i="4"/>
  <c r="X425" i="4" s="1"/>
  <c r="W424" i="4"/>
  <c r="X424" i="4" s="1"/>
  <c r="W423" i="4"/>
  <c r="X423" i="4" s="1"/>
  <c r="W422" i="4"/>
  <c r="X422" i="4" s="1"/>
  <c r="W421" i="4"/>
  <c r="X421" i="4" s="1"/>
  <c r="W420" i="4"/>
  <c r="X420" i="4" s="1"/>
  <c r="W419" i="4"/>
  <c r="X419" i="4" s="1"/>
  <c r="W418" i="4"/>
  <c r="X418" i="4" s="1"/>
  <c r="W417" i="4"/>
  <c r="X417" i="4" s="1"/>
  <c r="W416" i="4"/>
  <c r="X416" i="4" s="1"/>
  <c r="W415" i="4"/>
  <c r="X415" i="4" s="1"/>
  <c r="W414" i="4"/>
  <c r="X414" i="4" s="1"/>
  <c r="W413" i="4"/>
  <c r="X413" i="4" s="1"/>
  <c r="W412" i="4"/>
  <c r="X412" i="4" s="1"/>
  <c r="W411" i="4"/>
  <c r="X411" i="4" s="1"/>
  <c r="W410" i="4"/>
  <c r="X410" i="4" s="1"/>
  <c r="W409" i="4"/>
  <c r="X409" i="4" s="1"/>
  <c r="W408" i="4"/>
  <c r="X408" i="4" s="1"/>
  <c r="W407" i="4"/>
  <c r="X407" i="4" s="1"/>
  <c r="W406" i="4"/>
  <c r="X406" i="4" s="1"/>
  <c r="W405" i="4"/>
  <c r="X405" i="4" s="1"/>
  <c r="W404" i="4"/>
  <c r="X404" i="4" s="1"/>
  <c r="W403" i="4"/>
  <c r="X403" i="4" s="1"/>
  <c r="W402" i="4"/>
  <c r="X402" i="4" s="1"/>
  <c r="W401" i="4"/>
  <c r="X401" i="4" s="1"/>
  <c r="W400" i="4"/>
  <c r="X400" i="4" s="1"/>
  <c r="W399" i="4"/>
  <c r="X399" i="4" s="1"/>
  <c r="W398" i="4"/>
  <c r="X398" i="4" s="1"/>
  <c r="W397" i="4"/>
  <c r="X397" i="4" s="1"/>
  <c r="W396" i="4"/>
  <c r="X396" i="4" s="1"/>
  <c r="W395" i="4"/>
  <c r="X395" i="4" s="1"/>
  <c r="W394" i="4"/>
  <c r="X394" i="4" s="1"/>
  <c r="W393" i="4"/>
  <c r="X393" i="4" s="1"/>
  <c r="W392" i="4"/>
  <c r="X392" i="4" s="1"/>
  <c r="W391" i="4"/>
  <c r="X391" i="4" s="1"/>
  <c r="W390" i="4"/>
  <c r="X390" i="4" s="1"/>
  <c r="W389" i="4"/>
  <c r="X389" i="4" s="1"/>
  <c r="W388" i="4"/>
  <c r="X388" i="4" s="1"/>
  <c r="W387" i="4"/>
  <c r="X387" i="4" s="1"/>
  <c r="W386" i="4"/>
  <c r="X386" i="4" s="1"/>
  <c r="W385" i="4"/>
  <c r="X385" i="4" s="1"/>
  <c r="W384" i="4"/>
  <c r="X384" i="4" s="1"/>
  <c r="W383" i="4"/>
  <c r="X383" i="4" s="1"/>
  <c r="W382" i="4"/>
  <c r="X382" i="4" s="1"/>
  <c r="W381" i="4"/>
  <c r="X381" i="4" s="1"/>
  <c r="W380" i="4"/>
  <c r="X380" i="4" s="1"/>
  <c r="W379" i="4"/>
  <c r="X379" i="4" s="1"/>
  <c r="W378" i="4"/>
  <c r="X378" i="4" s="1"/>
  <c r="W377" i="4"/>
  <c r="X377" i="4" s="1"/>
  <c r="W376" i="4"/>
  <c r="X376" i="4" s="1"/>
  <c r="W375" i="4"/>
  <c r="X375" i="4" s="1"/>
  <c r="W374" i="4"/>
  <c r="X374" i="4" s="1"/>
  <c r="W373" i="4"/>
  <c r="X373" i="4" s="1"/>
  <c r="W372" i="4"/>
  <c r="X372" i="4" s="1"/>
  <c r="W371" i="4"/>
  <c r="X371" i="4" s="1"/>
  <c r="W370" i="4"/>
  <c r="X370" i="4" s="1"/>
  <c r="W369" i="4"/>
  <c r="X369" i="4" s="1"/>
  <c r="W368" i="4"/>
  <c r="X368" i="4" s="1"/>
  <c r="W367" i="4"/>
  <c r="X367" i="4" s="1"/>
  <c r="W366" i="4"/>
  <c r="X366" i="4" s="1"/>
  <c r="W365" i="4"/>
  <c r="X365" i="4" s="1"/>
  <c r="W364" i="4"/>
  <c r="X364" i="4" s="1"/>
  <c r="W363" i="4"/>
  <c r="X363" i="4" s="1"/>
  <c r="W362" i="4"/>
  <c r="X362" i="4" s="1"/>
  <c r="W361" i="4"/>
  <c r="X361" i="4" s="1"/>
  <c r="W360" i="4"/>
  <c r="X360" i="4" s="1"/>
  <c r="W359" i="4"/>
  <c r="X359" i="4" s="1"/>
  <c r="W358" i="4"/>
  <c r="X358" i="4" s="1"/>
  <c r="W357" i="4"/>
  <c r="X357" i="4" s="1"/>
  <c r="W356" i="4"/>
  <c r="X356" i="4" s="1"/>
  <c r="W355" i="4"/>
  <c r="X355" i="4" s="1"/>
  <c r="W354" i="4"/>
  <c r="X354" i="4" s="1"/>
  <c r="W353" i="4"/>
  <c r="X353" i="4" s="1"/>
  <c r="W193" i="4"/>
  <c r="X193" i="4" s="1"/>
  <c r="W177" i="4"/>
  <c r="X177" i="4" s="1"/>
  <c r="W176" i="4"/>
  <c r="X176" i="4" s="1"/>
  <c r="W175" i="4"/>
  <c r="X175" i="4" s="1"/>
  <c r="W174" i="4"/>
  <c r="X174" i="4" s="1"/>
  <c r="W173" i="4"/>
  <c r="W106" i="4"/>
  <c r="X106" i="4" s="1"/>
  <c r="W105" i="4"/>
  <c r="W85" i="4"/>
  <c r="W74" i="4"/>
  <c r="X74" i="4" s="1"/>
  <c r="W73" i="4"/>
  <c r="X73" i="4" s="1"/>
  <c r="W72" i="4"/>
  <c r="X72" i="4" s="1"/>
  <c r="W71" i="4"/>
  <c r="X71" i="4" s="1"/>
  <c r="W70" i="4"/>
  <c r="X70" i="4" s="1"/>
  <c r="W14" i="4"/>
  <c r="X14" i="4" s="1"/>
  <c r="W13" i="4"/>
  <c r="X13" i="4" s="1"/>
  <c r="W12" i="4"/>
  <c r="X12" i="4" s="1"/>
  <c r="W525" i="4" l="1"/>
  <c r="X525" i="4" s="1"/>
  <c r="X85" i="4"/>
  <c r="X105" i="4"/>
  <c r="X173" i="4"/>
  <c r="W349" i="4"/>
  <c r="X349" i="4" s="1"/>
  <c r="W348" i="4"/>
  <c r="X348" i="4" s="1"/>
  <c r="W347" i="4"/>
  <c r="X347" i="4" s="1"/>
  <c r="W346" i="4"/>
  <c r="X346" i="4" s="1"/>
  <c r="W345" i="4"/>
  <c r="X345" i="4" s="1"/>
  <c r="W344" i="4"/>
  <c r="X344" i="4" s="1"/>
  <c r="W343" i="4"/>
  <c r="X343" i="4" s="1"/>
  <c r="W342" i="4"/>
  <c r="X342" i="4" s="1"/>
  <c r="W341" i="4"/>
  <c r="X341" i="4" s="1"/>
  <c r="W340" i="4"/>
  <c r="X340" i="4" s="1"/>
  <c r="W339" i="4"/>
  <c r="X339" i="4" s="1"/>
  <c r="W338" i="4"/>
  <c r="X338" i="4" s="1"/>
  <c r="W337" i="4"/>
  <c r="X337" i="4" s="1"/>
  <c r="W336" i="4"/>
  <c r="X336" i="4" s="1"/>
  <c r="W335" i="4"/>
  <c r="X335" i="4" s="1"/>
  <c r="W334" i="4"/>
  <c r="X334" i="4" s="1"/>
  <c r="W333" i="4"/>
  <c r="X333" i="4" s="1"/>
  <c r="W332" i="4"/>
  <c r="X332" i="4" s="1"/>
  <c r="W331" i="4"/>
  <c r="X331" i="4" s="1"/>
  <c r="W330" i="4"/>
  <c r="X330" i="4" s="1"/>
  <c r="W329" i="4"/>
  <c r="X329" i="4" s="1"/>
  <c r="W328" i="4"/>
  <c r="X328" i="4" s="1"/>
  <c r="W327" i="4"/>
  <c r="X327" i="4" s="1"/>
  <c r="W326" i="4"/>
  <c r="X326" i="4" s="1"/>
  <c r="W325" i="4"/>
  <c r="X325" i="4" s="1"/>
  <c r="W324" i="4"/>
  <c r="X324" i="4" s="1"/>
  <c r="W323" i="4"/>
  <c r="X323" i="4" s="1"/>
  <c r="W322" i="4"/>
  <c r="X322" i="4" s="1"/>
  <c r="W321" i="4"/>
  <c r="X321" i="4" s="1"/>
  <c r="W320" i="4"/>
  <c r="X320" i="4" s="1"/>
  <c r="W319" i="4"/>
  <c r="X319" i="4" s="1"/>
  <c r="W318" i="4"/>
  <c r="X318" i="4" s="1"/>
  <c r="W317" i="4"/>
  <c r="X317" i="4" s="1"/>
  <c r="W316" i="4"/>
  <c r="X316" i="4" s="1"/>
  <c r="W315" i="4"/>
  <c r="X315" i="4" s="1"/>
  <c r="W314" i="4"/>
  <c r="X314" i="4" s="1"/>
  <c r="W313" i="4"/>
  <c r="X313" i="4" s="1"/>
  <c r="W312" i="4"/>
  <c r="X312" i="4" s="1"/>
  <c r="W311" i="4"/>
  <c r="X311" i="4" s="1"/>
  <c r="W310" i="4"/>
  <c r="X310" i="4" s="1"/>
  <c r="W309" i="4"/>
  <c r="X309" i="4" s="1"/>
  <c r="W308" i="4"/>
  <c r="X308" i="4" s="1"/>
  <c r="W307" i="4"/>
  <c r="X307" i="4" s="1"/>
  <c r="W306" i="4"/>
  <c r="X306" i="4" s="1"/>
  <c r="W305" i="4"/>
  <c r="X305" i="4" s="1"/>
  <c r="W304" i="4"/>
  <c r="X304" i="4" s="1"/>
  <c r="W303" i="4"/>
  <c r="X303" i="4" s="1"/>
  <c r="W302" i="4"/>
  <c r="X302" i="4" s="1"/>
  <c r="W301" i="4"/>
  <c r="X301" i="4" s="1"/>
  <c r="W300" i="4"/>
  <c r="X300" i="4" s="1"/>
  <c r="W299" i="4"/>
  <c r="X299" i="4" s="1"/>
  <c r="W298" i="4"/>
  <c r="X298" i="4" s="1"/>
  <c r="W297" i="4"/>
  <c r="X297" i="4" s="1"/>
  <c r="W296" i="4"/>
  <c r="X296" i="4" s="1"/>
  <c r="W295" i="4"/>
  <c r="X295" i="4" s="1"/>
  <c r="W294" i="4"/>
  <c r="X294" i="4" s="1"/>
  <c r="W293" i="4"/>
  <c r="X293" i="4" s="1"/>
  <c r="W292" i="4"/>
  <c r="X292" i="4" s="1"/>
  <c r="W291" i="4"/>
  <c r="X291" i="4" s="1"/>
  <c r="W290" i="4"/>
  <c r="X290" i="4" s="1"/>
  <c r="W289" i="4"/>
  <c r="X289" i="4" s="1"/>
  <c r="W288" i="4"/>
  <c r="X288" i="4" s="1"/>
  <c r="W287" i="4"/>
  <c r="X287" i="4" s="1"/>
  <c r="W286" i="4"/>
  <c r="X286" i="4" s="1"/>
  <c r="W285" i="4"/>
  <c r="X285" i="4" s="1"/>
  <c r="W284" i="4"/>
  <c r="X284" i="4" s="1"/>
  <c r="W283" i="4"/>
  <c r="X283" i="4" s="1"/>
  <c r="W282" i="4"/>
  <c r="X282" i="4" s="1"/>
  <c r="W281" i="4"/>
  <c r="X281" i="4" s="1"/>
  <c r="W280" i="4"/>
  <c r="X280" i="4" s="1"/>
  <c r="W279" i="4"/>
  <c r="X279" i="4" s="1"/>
  <c r="W278" i="4"/>
  <c r="X278" i="4" s="1"/>
  <c r="W277" i="4"/>
  <c r="X277" i="4" s="1"/>
  <c r="W276" i="4"/>
  <c r="X276" i="4" s="1"/>
  <c r="W275" i="4"/>
  <c r="X275" i="4" s="1"/>
  <c r="W274" i="4"/>
  <c r="X274" i="4" s="1"/>
  <c r="W273" i="4"/>
  <c r="X273" i="4" s="1"/>
  <c r="W272" i="4"/>
  <c r="X272" i="4" s="1"/>
  <c r="W271" i="4"/>
  <c r="X271" i="4" s="1"/>
  <c r="W270" i="4"/>
  <c r="X270" i="4" s="1"/>
  <c r="W269" i="4"/>
  <c r="X269" i="4" s="1"/>
  <c r="W268" i="4"/>
  <c r="X268" i="4" s="1"/>
  <c r="W267" i="4"/>
  <c r="X267" i="4" s="1"/>
  <c r="W266" i="4"/>
  <c r="X266" i="4" s="1"/>
  <c r="W265" i="4"/>
  <c r="X265" i="4" s="1"/>
  <c r="W264" i="4"/>
  <c r="X264" i="4" s="1"/>
  <c r="W263" i="4"/>
  <c r="X263" i="4" s="1"/>
  <c r="W262" i="4"/>
  <c r="X262" i="4" s="1"/>
  <c r="W261" i="4"/>
  <c r="X261" i="4" s="1"/>
  <c r="W260" i="4"/>
  <c r="X260" i="4" s="1"/>
  <c r="W259" i="4"/>
  <c r="X259" i="4" s="1"/>
  <c r="W258" i="4"/>
  <c r="X258" i="4" s="1"/>
  <c r="W257" i="4"/>
  <c r="X257" i="4" s="1"/>
  <c r="W256" i="4"/>
  <c r="X256" i="4" s="1"/>
  <c r="W255" i="4"/>
  <c r="X255" i="4" s="1"/>
  <c r="W254" i="4"/>
  <c r="X254" i="4" s="1"/>
  <c r="W253" i="4"/>
  <c r="X253" i="4" s="1"/>
  <c r="W252" i="4"/>
  <c r="X252" i="4" s="1"/>
  <c r="W251" i="4"/>
  <c r="X251" i="4" s="1"/>
  <c r="W250" i="4"/>
  <c r="X250" i="4" s="1"/>
  <c r="W249" i="4"/>
  <c r="X249" i="4" s="1"/>
  <c r="W248" i="4"/>
  <c r="X248" i="4" s="1"/>
  <c r="W247" i="4"/>
  <c r="X247" i="4" s="1"/>
  <c r="W246" i="4"/>
  <c r="X246" i="4" s="1"/>
  <c r="W245" i="4"/>
  <c r="X245" i="4" s="1"/>
  <c r="W244" i="4"/>
  <c r="X244" i="4" s="1"/>
  <c r="W243" i="4"/>
  <c r="X243" i="4" s="1"/>
  <c r="W242" i="4"/>
  <c r="X242" i="4" s="1"/>
  <c r="W241" i="4"/>
  <c r="X241" i="4" s="1"/>
  <c r="W240" i="4"/>
  <c r="X240" i="4" s="1"/>
  <c r="W239" i="4"/>
  <c r="X239" i="4" s="1"/>
  <c r="W238" i="4"/>
  <c r="X238" i="4" s="1"/>
  <c r="W237" i="4"/>
  <c r="X237" i="4" s="1"/>
  <c r="W236" i="4"/>
  <c r="X236" i="4" s="1"/>
  <c r="W235" i="4"/>
  <c r="X235" i="4" s="1"/>
  <c r="W234" i="4"/>
  <c r="X234" i="4" s="1"/>
  <c r="W233" i="4"/>
  <c r="X233" i="4" s="1"/>
  <c r="W232" i="4"/>
  <c r="X232" i="4" s="1"/>
  <c r="W231" i="4"/>
  <c r="X231" i="4" s="1"/>
  <c r="W230" i="4"/>
  <c r="X230" i="4" s="1"/>
  <c r="W229" i="4"/>
  <c r="X229" i="4" s="1"/>
  <c r="W228" i="4"/>
  <c r="X228" i="4" s="1"/>
  <c r="W227" i="4"/>
  <c r="X227" i="4" s="1"/>
  <c r="W226" i="4"/>
  <c r="X226" i="4" s="1"/>
  <c r="W225" i="4"/>
  <c r="X225" i="4" s="1"/>
  <c r="W224" i="4"/>
  <c r="X224" i="4" s="1"/>
  <c r="W223" i="4"/>
  <c r="X223" i="4" s="1"/>
  <c r="W222" i="4"/>
  <c r="X222" i="4" s="1"/>
  <c r="W221" i="4"/>
  <c r="X221" i="4" s="1"/>
  <c r="W220" i="4"/>
  <c r="X220" i="4" s="1"/>
  <c r="W219" i="4"/>
  <c r="X219" i="4" s="1"/>
  <c r="W218" i="4"/>
  <c r="X218" i="4" s="1"/>
  <c r="W217" i="4"/>
  <c r="X217" i="4" s="1"/>
  <c r="W216" i="4"/>
  <c r="X216" i="4" s="1"/>
  <c r="W215" i="4"/>
  <c r="X215" i="4" s="1"/>
  <c r="W214" i="4"/>
  <c r="X214" i="4" s="1"/>
  <c r="W213" i="4"/>
  <c r="X213" i="4" s="1"/>
  <c r="W212" i="4"/>
  <c r="X212" i="4" s="1"/>
  <c r="W211" i="4"/>
  <c r="X211" i="4" s="1"/>
  <c r="W210" i="4"/>
  <c r="X210" i="4" s="1"/>
  <c r="W209" i="4"/>
  <c r="X209" i="4" s="1"/>
  <c r="W208" i="4"/>
  <c r="X208" i="4" s="1"/>
  <c r="W207" i="4"/>
  <c r="X207" i="4" s="1"/>
  <c r="W206" i="4"/>
  <c r="X206" i="4" s="1"/>
  <c r="W205" i="4"/>
  <c r="X205" i="4" s="1"/>
  <c r="W204" i="4"/>
  <c r="X204" i="4" s="1"/>
  <c r="W203" i="4"/>
  <c r="X203" i="4" s="1"/>
  <c r="W202" i="4"/>
  <c r="X202" i="4" s="1"/>
  <c r="W201" i="4"/>
  <c r="X201" i="4" s="1"/>
  <c r="W200" i="4"/>
  <c r="X200" i="4" s="1"/>
  <c r="W199" i="4"/>
  <c r="X199" i="4" s="1"/>
  <c r="W198" i="4"/>
  <c r="X198" i="4" s="1"/>
  <c r="W197" i="4"/>
  <c r="X197" i="4" s="1"/>
  <c r="W196" i="4"/>
  <c r="X196" i="4" s="1"/>
  <c r="W195" i="4"/>
  <c r="W350" i="4" l="1"/>
  <c r="X195" i="4"/>
  <c r="X350" i="4" s="1"/>
</calcChain>
</file>

<file path=xl/sharedStrings.xml><?xml version="1.0" encoding="utf-8"?>
<sst xmlns="http://schemas.openxmlformats.org/spreadsheetml/2006/main" count="9065" uniqueCount="2086">
  <si>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</si>
  <si>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</si>
  <si>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</si>
  <si>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</si>
  <si>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</si>
  <si>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</si>
  <si>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</si>
  <si>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</si>
  <si>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</si>
  <si>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</si>
  <si>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</si>
  <si>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</si>
  <si>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</si>
  <si>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</si>
  <si>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</si>
  <si>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</si>
  <si>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</si>
  <si>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</si>
  <si>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</si>
  <si>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</si>
  <si>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</si>
  <si>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</si>
  <si>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</si>
  <si>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</si>
  <si>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</si>
  <si>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</si>
  <si>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</si>
  <si>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</si>
  <si>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</si>
  <si>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Итого включить</t>
  </si>
  <si>
    <t>Итого исключить</t>
  </si>
  <si>
    <t>АО "Эмбамунайгаз"</t>
  </si>
  <si>
    <t>г.Атырау, ул.Валиханова, 1</t>
  </si>
  <si>
    <t>ОИ</t>
  </si>
  <si>
    <t>2015</t>
  </si>
  <si>
    <t>ЦПЭ</t>
  </si>
  <si>
    <t>к приказу  АО "Эмбамунайгаз" №       от "____"              2015г.</t>
  </si>
  <si>
    <t xml:space="preserve"> </t>
  </si>
  <si>
    <t>август, сентябрь</t>
  </si>
  <si>
    <t>ОТ</t>
  </si>
  <si>
    <t>ЭОТТ</t>
  </si>
  <si>
    <t>сентябрь</t>
  </si>
  <si>
    <t>июнь, июль</t>
  </si>
  <si>
    <t>XVІI изменения и дополнения в План закупок товаров, работ и услуг АО "Эмбамунайгаз" на 2015 год</t>
  </si>
  <si>
    <t>Исключить следующие позиции</t>
  </si>
  <si>
    <t>Департамент логистики, закупок и местного содержания</t>
  </si>
  <si>
    <t>23.19.23.00.00.13.10.10.1</t>
  </si>
  <si>
    <t>Ловушка</t>
  </si>
  <si>
    <t>тор</t>
  </si>
  <si>
    <t>приемник-ловушка к аппарату, предназначенному для количественного определения содержания воды в нефтепродуктах методом отгонки</t>
  </si>
  <si>
    <t>Қуу әдісімен мұнай өнімдеріндегі судың құрамын анықтауға арналған аппаратқа қойылатын қабылдаушы-тор</t>
  </si>
  <si>
    <t>Ловушка для Т-АКОВ-10</t>
  </si>
  <si>
    <t>Т-АКОВ-10 үшін жинағыш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</si>
  <si>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</si>
  <si>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</si>
  <si>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</si>
  <si>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</si>
  <si>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</si>
  <si>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26.51.51.11.11.23.11.11.1</t>
  </si>
  <si>
    <t>Термометр</t>
  </si>
  <si>
    <t>май-июнь-июль</t>
  </si>
  <si>
    <t>авансовый платеж - 30%, оставшаяся часть в течение 30 рабочих дней с момента подписания акта приема-передачи</t>
  </si>
  <si>
    <t>поставка в течение 90 календарных дней с даты заключения договора</t>
  </si>
  <si>
    <t>шт.</t>
  </si>
  <si>
    <t>Тонна (метрическая)</t>
  </si>
  <si>
    <t>февраль, март</t>
  </si>
  <si>
    <t>26.51.12.00.00.17.11.44.1</t>
  </si>
  <si>
    <t>Аппаратура и наземные  системы контроля</t>
  </si>
  <si>
    <t>Аппаратура және жер үсті бақылау жүйесі</t>
  </si>
  <si>
    <t>Для исследований и испытаний проб лабораторная.</t>
  </si>
  <si>
    <t>Сынамаларды зерттеуге және сынауға арналған, зертханалық.</t>
  </si>
  <si>
    <t>ноябрь, декабрь</t>
  </si>
  <si>
    <t>Килограмм</t>
  </si>
  <si>
    <t>ОТП</t>
  </si>
  <si>
    <t>январь, февраль, март</t>
  </si>
  <si>
    <t>х</t>
  </si>
  <si>
    <t>кмп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</si>
  <si>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</si>
  <si>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</si>
  <si>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</si>
  <si>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май, июнь, июль</t>
  </si>
  <si>
    <t>Диск  тормозной   Ц2НШ-450ТУ</t>
  </si>
  <si>
    <t>тежегіш диск     Ц2НШ-450ТУ</t>
  </si>
  <si>
    <t>28.13.31.40.10.10.12.10.1</t>
  </si>
  <si>
    <t>Балансир</t>
  </si>
  <si>
    <t>Теңгергіш</t>
  </si>
  <si>
    <t>для станков-качалок</t>
  </si>
  <si>
    <t>тербелме-станоктарға арналған</t>
  </si>
  <si>
    <t>Опора балансира станка-качалки ПШН-8</t>
  </si>
  <si>
    <t xml:space="preserve"> станок-тербелгішті баланстрлеу тірегі ПШН-8</t>
  </si>
  <si>
    <t>28.99.39.00.00.03.20.00.1</t>
  </si>
  <si>
    <t>Якорь противоотворотный</t>
  </si>
  <si>
    <t>Кері қайтару зәкірі</t>
  </si>
  <si>
    <t>для предоотвращения отворота и полета подвески насосно-компрессорной трубы на забой</t>
  </si>
  <si>
    <t>забойға сорғы-компрессорлық құбыр ілмегінің қайырылуын және ұшуын болдырмауға арналған</t>
  </si>
  <si>
    <t>Устоййство якорное ЗУ122.05.000-01 168мм</t>
  </si>
  <si>
    <t xml:space="preserve"> якорлы құрылғы ЗУ122.05.000-01 168мм</t>
  </si>
  <si>
    <t>Штука</t>
  </si>
  <si>
    <t>в течении 60 календарных дней с даты заключения договора или получения уведомления от Заказчика</t>
  </si>
  <si>
    <t xml:space="preserve">Тонна (метрическая)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</si>
  <si>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</si>
  <si>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</si>
  <si>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</si>
  <si>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</si>
  <si>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 xml:space="preserve"> рифті бет ГОСТ19903-74 4мм</t>
  </si>
  <si>
    <t>28.29.12.00.00.00.17.10.1</t>
  </si>
  <si>
    <t>оборудование для фильтрования</t>
  </si>
  <si>
    <t>сүзу үшін жабдықтар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</si>
  <si>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</si>
  <si>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</si>
  <si>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КАРКАСНО-ЩЕЛЕВОЙ ФИЛЬТР</t>
  </si>
  <si>
    <t>г.Атырау, ул.Валиханова, 2</t>
  </si>
  <si>
    <t>Ключ гаечный</t>
  </si>
  <si>
    <t>в течение 60 календарных дней с даты заключения договора или получения уведомления от Заказчика</t>
  </si>
  <si>
    <t>25.73.30.00.00.16.10.31.1</t>
  </si>
  <si>
    <t>ГОСТ 2838-80, размер зева ключа 24,0 мм</t>
  </si>
  <si>
    <t>Ключи гаечные накидные  (24мм)</t>
  </si>
  <si>
    <t>аспалы гайка кілті (24)</t>
  </si>
  <si>
    <t>25.73.30.00.00.16.10.32.1</t>
  </si>
  <si>
    <t>ГОСТ 2838-80, размер зева ключа 27,0 мм</t>
  </si>
  <si>
    <t>Ключи гаечные накидные  (27мм)</t>
  </si>
  <si>
    <t>аспалы гайка кілті (27мм)</t>
  </si>
  <si>
    <t>25.73.30.00.00.16.10.34.1</t>
  </si>
  <si>
    <t>ГОСТ 2838-80, размер зева ключа 32,0 мм</t>
  </si>
  <si>
    <t>Ключи гаечные накидные (32мм)</t>
  </si>
  <si>
    <t>аспалы гайка кілті (32мм)</t>
  </si>
  <si>
    <t>25.73.30.00.00.16.10.30.1</t>
  </si>
  <si>
    <t>ГОСТ 2838-80, размер зева ключа 22,0 мм</t>
  </si>
  <si>
    <t>Ключи гаечные накидные  (22мм)</t>
  </si>
  <si>
    <t xml:space="preserve">аспалы гайка кілті (22мм) </t>
  </si>
  <si>
    <t>25.73.30.00.00.16.09.34.1</t>
  </si>
  <si>
    <t>размеры зевов - 14*17 мм, ГОСТ 2839-80</t>
  </si>
  <si>
    <t>Ключ гаечный накидной ГОСТ2906-80(14х17)</t>
  </si>
  <si>
    <t>аспалы гайка кілті ГОСТ2906-80(14х17)</t>
  </si>
  <si>
    <t>25.73.30.00.00.16.09.40.1</t>
  </si>
  <si>
    <t>размеры зевов - 19*22 мм, ГОСТ 2839-80</t>
  </si>
  <si>
    <t>Ключ гаечный накидной ГОСТ2906-80(19х22)</t>
  </si>
  <si>
    <t>аспалы гайка кілті ГОСТ2906-80(19х22)</t>
  </si>
  <si>
    <t>25.73.30.00.00.16.09.50.1</t>
  </si>
  <si>
    <t>размеры зевов - 30*32 мм, ГОСТ 2839-80</t>
  </si>
  <si>
    <t>Ключ гаечный накидной ГОСТ2906-80(30х32)</t>
  </si>
  <si>
    <t>аспалы гайка кілті ГОСТ2906-80(30х32)</t>
  </si>
  <si>
    <t>25.73.30.00.00.16.09.56.1</t>
  </si>
  <si>
    <t>размеры зевов - 36*41 мм, ГОСТ 2839-80</t>
  </si>
  <si>
    <t>Ключ гаечный накидной ГОСТ2906-80(36х41)</t>
  </si>
  <si>
    <t>аспалы гайка кілті ГОСТ2906-80(36х41)</t>
  </si>
  <si>
    <t>25.73.30.00.00.16.09.25.1</t>
  </si>
  <si>
    <t>размеры зевов - 11*13 мм, ГОСТ 2839-80</t>
  </si>
  <si>
    <t>Ключи гаечные накидные (11х13)</t>
  </si>
  <si>
    <t xml:space="preserve">аспалы гайка кілті (11х13) </t>
  </si>
  <si>
    <t>25.73.30.00.00.16.09.46.1</t>
  </si>
  <si>
    <t>размеры зевов - 24*27 мм, ГОСТ 2839-80</t>
  </si>
  <si>
    <t>Ключ гаечный двухсторонний 24х27 обмед-й</t>
  </si>
  <si>
    <t xml:space="preserve">екіжақты гайка кілті 24х27 мысталған </t>
  </si>
  <si>
    <t>Ключ гаечный двухсторонний 30х32 обмед-й</t>
  </si>
  <si>
    <t xml:space="preserve">екіжақты гайка кілті 30х32 мысталған </t>
  </si>
  <si>
    <t>Ключ гаечный двухсторонний 36х41 обмед-й</t>
  </si>
  <si>
    <t xml:space="preserve">екіжақты гайка кілті 36х41 мысталған </t>
  </si>
  <si>
    <t>25.73.30.00.00.16.09.58.1</t>
  </si>
  <si>
    <t>размеры зевов - 46*50 мм, ГОСТ 2839-80</t>
  </si>
  <si>
    <t>Ключ гаечный двухсторонний 46х50 обмед-й</t>
  </si>
  <si>
    <t xml:space="preserve">екіжақты гайка кілті 46х50 мысталған </t>
  </si>
  <si>
    <t>25.73.30.00.00.16.09.59.1</t>
  </si>
  <si>
    <t>размеры зевов - 50*55 мм, ГОСТ 2839-80</t>
  </si>
  <si>
    <t>Ключ гаечный двухсторонний 50х55 обмед-й</t>
  </si>
  <si>
    <t xml:space="preserve">екіжақты гайка кілті 50х55 мысталған </t>
  </si>
  <si>
    <t>25.73.30.00.00.16.20.02.1</t>
  </si>
  <si>
    <t>Ключ</t>
  </si>
  <si>
    <t>рожковый</t>
  </si>
  <si>
    <t>Ключ рожковый двухсторонние 12х14</t>
  </si>
  <si>
    <t>екіжақты түтікті кілт 12х14</t>
  </si>
  <si>
    <t>Ключ рожковый двухсторонние 14х17</t>
  </si>
  <si>
    <t>екіжақты түтікті кілт 14х17</t>
  </si>
  <si>
    <t>Ключ рожковый двухсторонние 19х22</t>
  </si>
  <si>
    <t>екіжақты түтікті кілт 19х22</t>
  </si>
  <si>
    <t>Ключ рожковый двухсторонние 22х24</t>
  </si>
  <si>
    <t>екіжақты түтікті кілт 22х24</t>
  </si>
  <si>
    <t>Ключ рожковый двухсторонние 27х30</t>
  </si>
  <si>
    <t>екіжақты түтікті кілт 27х30</t>
  </si>
  <si>
    <t>25.73.30.00.00.16.09.28.1</t>
  </si>
  <si>
    <t>размеры зевов - 12*14 мм, ГОСТ 2839-80</t>
  </si>
  <si>
    <t>Ключ гаечный двухсторонний 12х14 обмед-й</t>
  </si>
  <si>
    <t xml:space="preserve">2екіжақты ашық ашалы гайка кілті (12х14) мысталған </t>
  </si>
  <si>
    <t>Ключ гаечный двухсторонний 14х17 обмед-й</t>
  </si>
  <si>
    <t>2екіжақты ашық ашалы гайка кілті (14х17) мысталған</t>
  </si>
  <si>
    <t>Ключ гаечный двухсторонний 19х22 обмед-й</t>
  </si>
  <si>
    <t>2екіжақты ашық ашалы гайка кілті (19х22) мысталған</t>
  </si>
  <si>
    <t>25.73.30.00.00.14.20.20.1</t>
  </si>
  <si>
    <t>трубный рычажной, ГОСТ 18981-73</t>
  </si>
  <si>
    <t>Ключ газовый №1</t>
  </si>
  <si>
    <t>газ кілті №1</t>
  </si>
  <si>
    <t>Ключ газовый №3</t>
  </si>
  <si>
    <t>газ кілті №3</t>
  </si>
  <si>
    <t>Ключ газовый №4</t>
  </si>
  <si>
    <t>газ кілті №4</t>
  </si>
  <si>
    <t>Ключ газовый №2</t>
  </si>
  <si>
    <t>газ кілті №2</t>
  </si>
  <si>
    <t>25.73.30.00.00.16.12.11.1</t>
  </si>
  <si>
    <t>ГОСТ 7275-75, размер зева 19 мм</t>
  </si>
  <si>
    <t>Ключ разводной гаечный №19</t>
  </si>
  <si>
    <t>ажыратқыш газ кілті №19</t>
  </si>
  <si>
    <t>25.73.30.00.00.16.12.13.1</t>
  </si>
  <si>
    <t>ГОСТ 7275-75, размер зева 30 мм</t>
  </si>
  <si>
    <t>Ключ разводной гаечный №30</t>
  </si>
  <si>
    <t>ажыратқыш газ кілті №30</t>
  </si>
  <si>
    <t>Ключ рожковый ударный 27мм</t>
  </si>
  <si>
    <t>түтікті соғатын кілт 27мм</t>
  </si>
  <si>
    <t>Ключ рожковый ударный 30 мм</t>
  </si>
  <si>
    <t>түтікті соғатын кілт 30 мм</t>
  </si>
  <si>
    <t>Ключ рожковый ударный 32 мм</t>
  </si>
  <si>
    <t>түтікті соғатын кілт 32 мм</t>
  </si>
  <si>
    <t>Ключ рожковый ударный 36 мм</t>
  </si>
  <si>
    <t>түтікті соғатын кілт 36 мм</t>
  </si>
  <si>
    <t>Ключ рожковый ударный 41мм</t>
  </si>
  <si>
    <t>түтікті соғатын кілт 41мм</t>
  </si>
  <si>
    <t>Ключ рожковый ударный 46 мм</t>
  </si>
  <si>
    <t>түтікті соғатын кілт 46 мм</t>
  </si>
  <si>
    <t>25.73.30.00.00.16.21.05.1</t>
  </si>
  <si>
    <t>гаечный накидной ударный</t>
  </si>
  <si>
    <t>Ключ накидной ударный 27 мм</t>
  </si>
  <si>
    <t>қосымша соғатын кілт 27 мм</t>
  </si>
  <si>
    <t>Ключ накидной ударный 30 мм</t>
  </si>
  <si>
    <t>қосымша соғатын кілт 30 мм</t>
  </si>
  <si>
    <t>Ключ накидной ударный 32 мм</t>
  </si>
  <si>
    <t>қосымша соғатын кілт 32 мм</t>
  </si>
  <si>
    <t>Ключ накидной ударный 36 мм</t>
  </si>
  <si>
    <t>қосымша соғатын кілт 36 мм</t>
  </si>
  <si>
    <t>Ключ накидной ударный 41 мм</t>
  </si>
  <si>
    <t>қосымша соғатын кілт 41 мм</t>
  </si>
  <si>
    <t>Ключ накидной ударный 46 мм</t>
  </si>
  <si>
    <t>қосымша соғатын кілт  46 мм</t>
  </si>
  <si>
    <t>28.13.31.40.10.10.22.10.1</t>
  </si>
  <si>
    <t>Головка нижняя</t>
  </si>
  <si>
    <t>Бас төменгі</t>
  </si>
  <si>
    <t>станоқтардың-тербелмелер үшін</t>
  </si>
  <si>
    <t>Головка нижняя шатуна СК-8</t>
  </si>
  <si>
    <t>шатунның төменгі бастиегі СК-8</t>
  </si>
  <si>
    <t>28.15.10.00.00.00.14.13.1</t>
  </si>
  <si>
    <t>подшипник роликовый радиальный сферический двухрядный</t>
  </si>
  <si>
    <t>подшипник роликовый радиальный сферический двухрядный, наружным диаметром 100 мм</t>
  </si>
  <si>
    <t>Подшипник 53612</t>
  </si>
  <si>
    <t>Подшипник 3612 ГОСТ 57-21-76</t>
  </si>
  <si>
    <t>Подшипник 3618</t>
  </si>
  <si>
    <t>Подшипник 7524М</t>
  </si>
  <si>
    <t>Нижняя головка СК-6 в сборе</t>
  </si>
  <si>
    <t>төменгі бастиек  СК-6 жиынтық</t>
  </si>
  <si>
    <t>Нижняя головка 4СК-3 в сборе</t>
  </si>
  <si>
    <t xml:space="preserve">төменгі бастиек  4СК-3 жиынтық </t>
  </si>
  <si>
    <t>23.99.11.07.01.00.00.05.1</t>
  </si>
  <si>
    <t>Паронит</t>
  </si>
  <si>
    <t>общего назначения, марка - ПОН, толщина - 1,5 мм. ГОСТ 481-80</t>
  </si>
  <si>
    <t>Паронит ПОН-1мм</t>
  </si>
  <si>
    <t>23.99.11.07.01.00.00.09.1</t>
  </si>
  <si>
    <t>общего назначения, марка - ПОН, толщина - 4,0 мм. ГОСТ 481-80</t>
  </si>
  <si>
    <t>Паронит ПОН Б-4мм</t>
  </si>
  <si>
    <t>24.33.11.00.10.10.10.16.1</t>
  </si>
  <si>
    <t>Уголок</t>
  </si>
  <si>
    <t>Равнополочный, номер уголка3,5  ,ширина полки 35 мм, ГОСТ 8509-93</t>
  </si>
  <si>
    <t>СТАЛЬ УГЛОВАЯ 36Х36</t>
  </si>
  <si>
    <t>Болат бұрыштық 36х36</t>
  </si>
  <si>
    <t>24.10.31.00.00.11.10.11.1</t>
  </si>
  <si>
    <t>Сталь</t>
  </si>
  <si>
    <t>листовая, б.-2 мм, ГОСТ 1050-88 (взамен ГОСТ 1050-74) ст.20</t>
  </si>
  <si>
    <t>СТАЛЬ ТОНКОЛИСТ 3ММ ст3-5ПС</t>
  </si>
  <si>
    <t>БОЛАТ ЖҰҚА БЕТТІ 3ММ ст3-5ПС</t>
  </si>
  <si>
    <t>24.10.31.00.00.11.10.15.2</t>
  </si>
  <si>
    <t>листовая б-4 мм ГОСТ 1050-74 ст.20 ГОСТ 1050-88 (взамен ГОСТ 1050-74) ст.20</t>
  </si>
  <si>
    <t>СТАЛЬ ТОЛСТОЛИСТ 4ММ ст.3-5ПС</t>
  </si>
  <si>
    <t>БОЛАТ ЖҰҚА БЕТТІ  4ММ ст.3-5ПС</t>
  </si>
  <si>
    <t>25.93.11.00.00.19.10.73.1</t>
  </si>
  <si>
    <t>Строп</t>
  </si>
  <si>
    <t>ГОСТ 25573-82, СКП2-12,5 т.</t>
  </si>
  <si>
    <t>Стропа 2-х петл. ленточ.-синтет.15тн 10м</t>
  </si>
  <si>
    <t>ілмек 2 ілмекті  ленталы-синтет.15тн 12м</t>
  </si>
  <si>
    <t>25.93.11.00.00.18.10.42.1</t>
  </si>
  <si>
    <t>ГОСТ 25573-82, 4СК1-10,0 т.</t>
  </si>
  <si>
    <t>Стропа текстильн. 4-х ветв. 10тн, L- 2м</t>
  </si>
  <si>
    <t>ілмек текстил 4 тармақты  10тн, L- 2м</t>
  </si>
  <si>
    <t>28.14.13.15.00.00.00.13.1</t>
  </si>
  <si>
    <t>Клапан обратный</t>
  </si>
  <si>
    <t>Қарама қарсы қақпақ</t>
  </si>
  <si>
    <t>Клапан обратный стальной, условное давление P -16 Мпа, тип присоединения к трубопроводу - фланцевое</t>
  </si>
  <si>
    <t>қарама-қарсы қақпақ диаметрі150 қысымы160</t>
  </si>
  <si>
    <t xml:space="preserve">Клапан обратный фланцевый 150х160 с КОФ </t>
  </si>
  <si>
    <t xml:space="preserve">150х160 Қақпақ қарама-қарсы фландық </t>
  </si>
  <si>
    <t>г.Атырау, ст.Тендык, УПТОиКО</t>
  </si>
  <si>
    <t>23.14.12.11.11.25.14.10.1</t>
  </si>
  <si>
    <t>Патрубок (ниппель)</t>
  </si>
  <si>
    <t>Келтеқұбыр стекловолокондық</t>
  </si>
  <si>
    <t>из стекловолокна, резьбовой, диаметр 106,4 мм</t>
  </si>
  <si>
    <t>стекловолокондық  келтеқұбыр</t>
  </si>
  <si>
    <t>Коротыш Ду100х40</t>
  </si>
  <si>
    <t>столбец 11,14,18,19,20,21</t>
  </si>
  <si>
    <t>23.14.12.11.11.25.12.14.12.1</t>
  </si>
  <si>
    <t>из стекловолокна, резьбовой, диаметр 168,3 мм</t>
  </si>
  <si>
    <t>Коротыш Ду150х40</t>
  </si>
  <si>
    <t>23.14.12.11.11.25.12.10.1</t>
  </si>
  <si>
    <t>из стекловолокна, резьбовой, диаметр 214,6 мм</t>
  </si>
  <si>
    <t>Коротыш Ду200х25</t>
  </si>
  <si>
    <t>23.14.12.11.11.25.11.10.1</t>
  </si>
  <si>
    <t>из стекловолокна, резьбовой, диаметр 327,4 мм</t>
  </si>
  <si>
    <t>Коротыш Ду300х40</t>
  </si>
  <si>
    <t>22.21.29.00.00.29.10.10.1</t>
  </si>
  <si>
    <t>муфта</t>
  </si>
  <si>
    <t>муфта полиэтилинді</t>
  </si>
  <si>
    <t>муфта полиэтиленовая переходная разборная с ВР</t>
  </si>
  <si>
    <t>полиэтиленді муфта ауыспалы жинамалы ВР</t>
  </si>
  <si>
    <t>Муфта Ду100х40</t>
  </si>
  <si>
    <t xml:space="preserve">Ду100Ру40 жалғастырғыш </t>
  </si>
  <si>
    <t>Муфта Ду150х40</t>
  </si>
  <si>
    <t xml:space="preserve">Ду150Ру40 жалғастырғыш </t>
  </si>
  <si>
    <t>Муфта Ду200х25</t>
  </si>
  <si>
    <t xml:space="preserve">Ду200Ру25 жалғастырғыш </t>
  </si>
  <si>
    <t>29.32.30.00.06.04.02.02.1</t>
  </si>
  <si>
    <t>Рулевая тяга</t>
  </si>
  <si>
    <t>для грузовых автомобилей</t>
  </si>
  <si>
    <t>тяга поперечная в сборе Камаз 5320</t>
  </si>
  <si>
    <t>көлденең бастырма жиынтықта Камаз 5320</t>
  </si>
  <si>
    <t>в течение 30 календарных дней с даты заключения договора или получения уведомления от Заказчика</t>
  </si>
  <si>
    <t>20.30.21.00.21.05.16.02.2</t>
  </si>
  <si>
    <t>Эмаль</t>
  </si>
  <si>
    <t>НЦ-1125 темно-синий, массовая доля нелетучих веществ, %, не менее 32,5-37,0, ГОСТ 7930-73</t>
  </si>
  <si>
    <t>НЦ-1125 темно-коричневый, массовая доля нелетучих веществ, %, не менее 32,5-37,0, ГОСТ 7930-73</t>
  </si>
  <si>
    <t>Краска автомоб.синяя эм.НЦ-1125 10кг</t>
  </si>
  <si>
    <t xml:space="preserve"> автокөлік бояуы көк эм.НЦ-1125 10кг</t>
  </si>
  <si>
    <t>20.30.21.00.21.05.16.06.2</t>
  </si>
  <si>
    <t>НЦ-1125 защитный, массовая доля нелетучих веществ, %, не менее 37-44, ГОСТ 7930-73</t>
  </si>
  <si>
    <t>Краска автомоб.хаки эм.НЦ-1125 10 кг</t>
  </si>
  <si>
    <t>автокөлік бояуы хаки эм.НЦ-1125 10 кг</t>
  </si>
  <si>
    <t>20.30.21.00.21.05.14.10.2</t>
  </si>
  <si>
    <t>НЦ-184 черная, массовая доля нелетучих веществ, %, не менее 14,5-20, ГОСТ 18335-83</t>
  </si>
  <si>
    <t>Краска автомоб.черн.эм.НЦ-184 10 кг</t>
  </si>
  <si>
    <t>автокөлік бояуы қара эм.НЦ-184 10 кг</t>
  </si>
  <si>
    <t>20.30.21.00.21.05.16.09.1</t>
  </si>
  <si>
    <t>НЦ-1125 белая, массовая доля нелетучих веществ, %, не менее 32,5-37,0, ГОСТ 7930-73</t>
  </si>
  <si>
    <t>Краска автомоб.белая эм.НЦ-1125 10 кг</t>
  </si>
  <si>
    <t>автокөлік бояуы ақ эм.НЦ-1125 10 кг</t>
  </si>
  <si>
    <t>20.30.21.00.21.05.16.08.1</t>
  </si>
  <si>
    <t>НЦ-1125 красная, массовая доля нелетучих веществ, %, не менее 32,5-37,0, ГОСТ 7930-73</t>
  </si>
  <si>
    <t>Краска автомоб.красная эм.НЦ-1125 10 кг</t>
  </si>
  <si>
    <t xml:space="preserve"> автокөлік бояуы қызыл эм.НЦ-1125 10 кг</t>
  </si>
  <si>
    <t>20.30.21.00.21.05.16.05.2</t>
  </si>
  <si>
    <t>НЦ-1125 темно-серый, массовая доля нелетучих веществ, %, не менее 32,5-37,0, ГОСТ 7930-73</t>
  </si>
  <si>
    <t>Краска автомоб.серая эм.НЦ-1125 10кг</t>
  </si>
  <si>
    <t xml:space="preserve"> автокөлік бояуы сұр эм.НЦ-1125 10кг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</si>
  <si>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</si>
  <si>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</si>
  <si>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</si>
  <si>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Мотор майы</t>
  </si>
  <si>
    <t>22.11.17.00.00.00.20.08.1</t>
  </si>
  <si>
    <t>Автошина</t>
  </si>
  <si>
    <t>Размер: 8.25 Р20 (240х508). Шина резиновая пневматическая новая  для легковых автомобилей. Конструкция шины: диагональная.</t>
  </si>
  <si>
    <t>Автошина 240х508 R</t>
  </si>
  <si>
    <t>Автотегершік  240х508 R</t>
  </si>
  <si>
    <t>22.11.13.00.00.11.10.32.1</t>
  </si>
  <si>
    <t>Шина</t>
  </si>
  <si>
    <t>Размер:9.0 R20 (260Х508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</si>
  <si>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Автошина 260х508 R</t>
  </si>
  <si>
    <t>Автотегершік  260х508 R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</si>
  <si>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</si>
  <si>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  Комплектность: камерная шина.  Индекс категории скорости  I (максимальная скорость 100 км/ч). Норма слойности 14.  ГОСТ 5513-97.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</si>
  <si>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</si>
  <si>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Автошина 300x508 R</t>
  </si>
  <si>
    <t>Автотегершік  300x508 R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</si>
  <si>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</si>
  <si>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</si>
  <si>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 Diesel PlusSAE15W-40CI-4"</t>
  </si>
  <si>
    <t>Мотор майы Diesel PlusSAE15W-40CI-4"</t>
  </si>
  <si>
    <t>19.20.29.00.00.00.16.27.2</t>
  </si>
  <si>
    <t>Масло трансмиссионное</t>
  </si>
  <si>
    <t>Масло трансмиссионное прочее</t>
  </si>
  <si>
    <t>Масло трансмиссионное  GL-5 85W-90"</t>
  </si>
  <si>
    <t xml:space="preserve"> трансмиссион майы  GL-5 85W-90"</t>
  </si>
  <si>
    <t>Масло трансмиссионGL-5 80W-90"</t>
  </si>
  <si>
    <t xml:space="preserve"> трансмиссион майы GL-5 80W-90"</t>
  </si>
  <si>
    <t>29.10.30.00.00.00.20.15.1</t>
  </si>
  <si>
    <t>Автобус</t>
  </si>
  <si>
    <t>малого класса, длиной от 6 до 7,5  метров, вместимостью до 24 посадочных мест,  пригородной  категории</t>
  </si>
  <si>
    <t>шағын сыныпты, ұзындығы 6-7,5 метрге дейін, сыйымдылығы 24 отыратын орынды, қаламаңындық санатты</t>
  </si>
  <si>
    <t>Автобусы "HYUNDAI COUNTY"  24  местный</t>
  </si>
  <si>
    <t>24 орынды "HYUNDAI COUNTY" автобусы</t>
  </si>
  <si>
    <t>28.22.14.00.00.00.49.50.1</t>
  </si>
  <si>
    <t>Подъемник тракторный</t>
  </si>
  <si>
    <t>Тракторлы көтергіш</t>
  </si>
  <si>
    <t>Подъемник на базе трактора</t>
  </si>
  <si>
    <t>Трактор базасындағы көтергіш</t>
  </si>
  <si>
    <t>Подъёмник тракторный ПТП-40</t>
  </si>
  <si>
    <t>ПТП-40 тракторлы көтергіш</t>
  </si>
  <si>
    <t>29.10.59.00.00.00.27.14.1</t>
  </si>
  <si>
    <t>Установка подъемная</t>
  </si>
  <si>
    <t>Көтергіш қондырғысы</t>
  </si>
  <si>
    <t>для освоения и ремонта нефтяных и газовых скважин, высота подъема мачты до 20 м, грузоподъемность не более 50 тонн</t>
  </si>
  <si>
    <t>мұнай және газ ұңғымаларын игеруге және жөндеуге арналған, діңгектің көтерілу биіктігі 20 м дейін, жүк көтерімділігі 50 тоннадан аспайтын</t>
  </si>
  <si>
    <t>Установка подъемная АПРС-40 на шасси автомобиля повышенной проходимости</t>
  </si>
  <si>
    <t>Өтімділігі жоғары автокөлік шассиіне орнатылған АПРС-40 көтергіш қондырғысы</t>
  </si>
  <si>
    <t>29.10.20.00.00.00.30.35.1</t>
  </si>
  <si>
    <t>Автомобиль легковой</t>
  </si>
  <si>
    <t>Жеңіл автокөлілігі</t>
  </si>
  <si>
    <t>класс внедорожники, полноразмерный, автоматическая трансмиссия, усилитель руля, подушки безопасности, кондиционер, свыше 2600 куб.см</t>
  </si>
  <si>
    <t>внедорожник класы, толық өлшемді, автоматты трансмиссия, меңгерік күшейткіші, қауіпсіздік жастықтары, салқындатқыш, 2600 текше см астам</t>
  </si>
  <si>
    <t>Автомобиль внедорожни</t>
  </si>
  <si>
    <t>"Toyota Fortuner" төтелегіш автокөлігі</t>
  </si>
  <si>
    <t>32.99.11.00.00.20.10.01.1</t>
  </si>
  <si>
    <t>Ледоступ</t>
  </si>
  <si>
    <t>универсальный</t>
  </si>
  <si>
    <t>Насадки против скольжения антилед</t>
  </si>
  <si>
    <t xml:space="preserve">мұзға қарсы жылжымайтын жапсырма </t>
  </si>
  <si>
    <t>25.92.11.00.00.12.10.16.1</t>
  </si>
  <si>
    <t>Ведро</t>
  </si>
  <si>
    <t>Шелек</t>
  </si>
  <si>
    <t>для воды, оцинкованное, вместимостью 12 л, ГОСТ 20558-82</t>
  </si>
  <si>
    <t>Су үшін, мырышпен қапталған, сыйымдылығы 12 л, МСТ 20558-82</t>
  </si>
  <si>
    <t>Ведро оцинкованное 12л</t>
  </si>
  <si>
    <t>мырыш шелек 12л</t>
  </si>
  <si>
    <t>в течение  60 календарных дней с даты заключения договора или получения уведомления от Заказчика</t>
  </si>
  <si>
    <t>20.41.41.00.00.00.10.10.3</t>
  </si>
  <si>
    <t>Освежитель воздуха</t>
  </si>
  <si>
    <t xml:space="preserve">Ауа сергектендіргіш </t>
  </si>
  <si>
    <t xml:space="preserve">освежители воздуха и арома-средства, для  устранения неприятного запаха в помещениях (комната, ванна, туалеты) </t>
  </si>
  <si>
    <t xml:space="preserve">Бөлмеге арналған иістендіретін және иіс жоятын зат (бөлме, ванна, дәретхана) </t>
  </si>
  <si>
    <t xml:space="preserve">ауа тазартқыш </t>
  </si>
  <si>
    <t>20.41.32.00.00.00.30.20.1</t>
  </si>
  <si>
    <t>Средство для чистки ванн и раковин</t>
  </si>
  <si>
    <t>Ванна және қол жуғышқа арналған жуғыш зат</t>
  </si>
  <si>
    <t>гелеобразное для чистки ванн и раковин</t>
  </si>
  <si>
    <t>гель тәрізді ванна және қол жуғыш тазалауға арналған</t>
  </si>
  <si>
    <t>Отбеливатель "Белизна"</t>
  </si>
  <si>
    <t xml:space="preserve">"Белизна" ағартқышы </t>
  </si>
  <si>
    <t>20.41.32.00.00.00.30.10.2</t>
  </si>
  <si>
    <t>порошкообразное для чистки ванн и раковин</t>
  </si>
  <si>
    <t>ұнтақ тәрізді ванна және қол жуғыш тазалауға арналған</t>
  </si>
  <si>
    <t>Средство чистящее</t>
  </si>
  <si>
    <t xml:space="preserve">тазартқыш зат </t>
  </si>
  <si>
    <t>20.41.31.00.00.10.40.10.1</t>
  </si>
  <si>
    <t>Порошок стиральный</t>
  </si>
  <si>
    <t xml:space="preserve">Кір жуғыш ұнтақ </t>
  </si>
  <si>
    <t>предназначен для стирки изделий из различных тканей, ГОСТ 25644-96</t>
  </si>
  <si>
    <t xml:space="preserve">әр түрлі матаға арналған бұйымдарды жуу үшін жасалған, МСТ 25644-96 </t>
  </si>
  <si>
    <t>Стиральный порошок-автомат, объем 3кг</t>
  </si>
  <si>
    <t>Кір жуғыш ұнтақ көлемі 3 кг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</si>
  <si>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</si>
  <si>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Стиральный порошок-автомат, объем 450гр</t>
  </si>
  <si>
    <t>Кір жуғыш ұнтақ көлемі 450гр</t>
  </si>
  <si>
    <t>13.92.12.00.00.44.70.00.1</t>
  </si>
  <si>
    <t>Комплект постельных принадлежностей</t>
  </si>
  <si>
    <t>Төсек керек-жарағының жиынтығы</t>
  </si>
  <si>
    <t>Комплект постельных принадлежностей, состоящий из нижней и верхней (с клапаном) простыней, наволочки, полотенца</t>
  </si>
  <si>
    <t>Төменгі және жоғарғы (қақпақты) ақ жаймадан жастық тысынан, сүлгіден тұратын төсек-орын керек-жарақтар жиынтығы</t>
  </si>
  <si>
    <t>постельное белье к-кт(ситец)пр-воРоссия</t>
  </si>
  <si>
    <t>төсек орын (шыт) Ресейде шығарылғ</t>
  </si>
  <si>
    <t>комплект</t>
  </si>
  <si>
    <t>ОИН</t>
  </si>
  <si>
    <t>25.99.12.10.00.00.00.30.1</t>
  </si>
  <si>
    <t>Котел</t>
  </si>
  <si>
    <t>Қазан</t>
  </si>
  <si>
    <t>металлический, для приготовления пищи</t>
  </si>
  <si>
    <t>металл, тамақ дайындауға арналған</t>
  </si>
  <si>
    <t>Котел пищеварочный КПЭМ-160</t>
  </si>
  <si>
    <t>тамақ пісіретін қазан  КПЭМ-160</t>
  </si>
  <si>
    <t>28.94.22.10.10.10.10.01.1</t>
  </si>
  <si>
    <t>центрифуга</t>
  </si>
  <si>
    <t>прачечная, для отжима влаги из белья, загрузочная масса 25 кг</t>
  </si>
  <si>
    <t>Центрифуга прачечная  с загрузочной массой 25 кг предназначена для отжима воды из выстиранного
хлопчатобумажного и льняного белья, а также белья из синтетических и смешанных волокон в условиях        
прачечных.</t>
  </si>
  <si>
    <t xml:space="preserve">Центрифуга кір жуғыш, жуылған ылғал киімдерді сығуға арналған, 25кг жүктеуге салмағы мөлшерден кем емес 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</si>
  <si>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</si>
  <si>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</si>
  <si>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</si>
  <si>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</si>
  <si>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отқа төзімді кірпіш ШБ5</t>
  </si>
  <si>
    <t>23.20.13.00.20.10.00.01.1</t>
  </si>
  <si>
    <t>Порошок</t>
  </si>
  <si>
    <t>периклазовый, марки ППИ-92, ГОСТ 10360-85</t>
  </si>
  <si>
    <t>Порошок Шамотный</t>
  </si>
  <si>
    <t xml:space="preserve">шамотты ұнтақ 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</si>
  <si>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</si>
  <si>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</si>
  <si>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</si>
  <si>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</si>
  <si>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 xml:space="preserve">ОТҚА ТӨЗІМДІ шамотты саз </t>
  </si>
  <si>
    <t>24.20.13.03.00.00.01.02.1</t>
  </si>
  <si>
    <t>Рукав металлический (металлорукав)</t>
  </si>
  <si>
    <t>стальной, оболочка типа  СРГС  - стальной рукав герметичный сварной, диаметром Dу 25 мм</t>
  </si>
  <si>
    <t>Металлорукав Д-25</t>
  </si>
  <si>
    <t>Металл құбыр Д-25</t>
  </si>
  <si>
    <t>006</t>
  </si>
  <si>
    <t>метр</t>
  </si>
  <si>
    <t>24.20.13.03.00.00.01.03.1</t>
  </si>
  <si>
    <t>стальной, оболочка типа  СРГС  - стальной рукав герметичный сварной, диаметром Dу 32 мм</t>
  </si>
  <si>
    <t>Металлорукав Д-32</t>
  </si>
  <si>
    <t>Металл құбыр Д-32</t>
  </si>
  <si>
    <t>24.20.13.03.00.00.01.05.1</t>
  </si>
  <si>
    <t>стальной, оболочка типа  СРГС  - стальной рукав герметичный сварной, диаметром Dу 50 мм</t>
  </si>
  <si>
    <t>Металлорукав Д-50</t>
  </si>
  <si>
    <t>Металл құбыр Д-50</t>
  </si>
  <si>
    <t>27.12.40.14.11.11.11.10.2</t>
  </si>
  <si>
    <t>Устройства автоматики</t>
  </si>
  <si>
    <t>Блок управления  БУШК-2М-63А</t>
  </si>
  <si>
    <t>басқару блогы  БУШК-2М-63А</t>
  </si>
  <si>
    <t>Блок управления  БУШК-2М-80А</t>
  </si>
  <si>
    <t>Басқару блогы  БУШК-2М-80А</t>
  </si>
  <si>
    <t>23.64.10.00.20.20.00.10.1</t>
  </si>
  <si>
    <t>Смесь сухая строительная</t>
  </si>
  <si>
    <t>Құрылыстық құрғақ қоспа</t>
  </si>
  <si>
    <t>штукатурная, известково-гипсовая, легкая, СТ РК 1168-2006</t>
  </si>
  <si>
    <t>Гипс. штукатурка AlinEX Finish WP 25 кг</t>
  </si>
  <si>
    <t xml:space="preserve">Упаковка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</si>
  <si>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20.30.22.00.00.00.61.20.1</t>
  </si>
  <si>
    <t>Грунтовка</t>
  </si>
  <si>
    <t>Төсеме бояу</t>
  </si>
  <si>
    <t>ГФ-021, массовая доля нелетучих веществ 54-60%, ГОСТ 25129-82</t>
  </si>
  <si>
    <t>Праймер ГФ-021 (грунтовка)</t>
  </si>
  <si>
    <t>г.Атырау, ул.Валиханова, 1.</t>
  </si>
  <si>
    <t>включен</t>
  </si>
  <si>
    <t>26.51.70.11.11.11.11.14.1</t>
  </si>
  <si>
    <t>Термостат</t>
  </si>
  <si>
    <t>лабораторные, ГОСТ Р ЕН 257-2004</t>
  </si>
  <si>
    <t>зертханалық, МСТ Р ЕН 257-2004</t>
  </si>
  <si>
    <t>2479 Т</t>
  </si>
  <si>
    <t>20.59.59.00.15.00.51.10.1</t>
  </si>
  <si>
    <t>Система солевая</t>
  </si>
  <si>
    <t>Тұз жүйесі</t>
  </si>
  <si>
    <t>для глушения нефтяных скважин, сухая, кристаллическая масса</t>
  </si>
  <si>
    <t>мұнай ұңғымаларын басуға арналған, құрғақ, кристалл салмағы</t>
  </si>
  <si>
    <t>Солевая композиция Na-ЖГ марка А</t>
  </si>
  <si>
    <t>2480 Т</t>
  </si>
  <si>
    <t>Солевая композиция Na-ЖГ марка Б</t>
  </si>
  <si>
    <t>2481 Т</t>
  </si>
  <si>
    <t>20.59.59.00.15.00.50.10.1</t>
  </si>
  <si>
    <t>Гидрофобизатор</t>
  </si>
  <si>
    <t>реагент водооталкивающий</t>
  </si>
  <si>
    <t>суитергіш реагент</t>
  </si>
  <si>
    <t>Гидрофобизатор ИВВ-1</t>
  </si>
  <si>
    <t>Литр (куб. дм.)</t>
  </si>
  <si>
    <t>2482 Т</t>
  </si>
  <si>
    <t>20.59.59.00.01.13.10.10.2</t>
  </si>
  <si>
    <t>Ингибитор кислотной коррозии</t>
  </si>
  <si>
    <t>Қышқылды коррозия ингибиторы</t>
  </si>
  <si>
    <t>для травления деталей из стали</t>
  </si>
  <si>
    <t>болаттан жасалған бөлшектерді өңдеуге арналған</t>
  </si>
  <si>
    <t>Ингибитор кислотной коррозии-Бактерицид Напор-КБ</t>
  </si>
  <si>
    <t>2483 Т</t>
  </si>
  <si>
    <t>20.59.59.00.01.12.00.30.3</t>
  </si>
  <si>
    <t>Ингибитор солеотложений</t>
  </si>
  <si>
    <t>Тұздың бөлінуін баяулатқыш</t>
  </si>
  <si>
    <t>против солеотложений</t>
  </si>
  <si>
    <t>тұздың бөлінуіне қарсы</t>
  </si>
  <si>
    <t>Ингибитор солеотложения КR-10 ИС Марка В</t>
  </si>
  <si>
    <t>118-4 Т</t>
  </si>
  <si>
    <t>856-3 Т</t>
  </si>
  <si>
    <t>857-3 Т</t>
  </si>
  <si>
    <t>859-3 Т</t>
  </si>
  <si>
    <t>860-3 Т</t>
  </si>
  <si>
    <t>861-3 Т</t>
  </si>
  <si>
    <t>862-3 Т</t>
  </si>
  <si>
    <t>863-3 Т</t>
  </si>
  <si>
    <t>864-3 Т</t>
  </si>
  <si>
    <t>865-3 Т</t>
  </si>
  <si>
    <t>870-3 Т</t>
  </si>
  <si>
    <t>871-3 Т</t>
  </si>
  <si>
    <t>872-3 Т</t>
  </si>
  <si>
    <t>873-3 Т</t>
  </si>
  <si>
    <t>874-3 Т</t>
  </si>
  <si>
    <t>875-3 Т</t>
  </si>
  <si>
    <t>876-3 Т</t>
  </si>
  <si>
    <t>877-3 Т</t>
  </si>
  <si>
    <t>878-3 Т</t>
  </si>
  <si>
    <t>879-3 Т</t>
  </si>
  <si>
    <t>881-3 Т</t>
  </si>
  <si>
    <t>882-3 Т</t>
  </si>
  <si>
    <t>883-3 Т</t>
  </si>
  <si>
    <t>884-3 Т</t>
  </si>
  <si>
    <t>885-3 Т</t>
  </si>
  <si>
    <t>886-3 Т</t>
  </si>
  <si>
    <t>887-3 Т</t>
  </si>
  <si>
    <t>888-3 Т</t>
  </si>
  <si>
    <t>889-3 Т</t>
  </si>
  <si>
    <t>932-3 Т</t>
  </si>
  <si>
    <t>933-3 Т</t>
  </si>
  <si>
    <t>934-3 Т</t>
  </si>
  <si>
    <t>935-3 Т</t>
  </si>
  <si>
    <t>936-3 Т</t>
  </si>
  <si>
    <t>937-3 Т</t>
  </si>
  <si>
    <t>942-3 Т</t>
  </si>
  <si>
    <t>943-3 Т</t>
  </si>
  <si>
    <t>944-3 Т</t>
  </si>
  <si>
    <t>945-3 Т</t>
  </si>
  <si>
    <t>946-3 Т</t>
  </si>
  <si>
    <t>947-3 Т</t>
  </si>
  <si>
    <t>1044-2 Т</t>
  </si>
  <si>
    <t>1085-3 Т</t>
  </si>
  <si>
    <t>1087-3 Т</t>
  </si>
  <si>
    <t>1088-3 Т</t>
  </si>
  <si>
    <t>1107-3 Т</t>
  </si>
  <si>
    <t>1129-2 Т</t>
  </si>
  <si>
    <t>1131-2 Т</t>
  </si>
  <si>
    <t>1174-2 Т</t>
  </si>
  <si>
    <t>1182-3 Т</t>
  </si>
  <si>
    <t>1208-3 Т</t>
  </si>
  <si>
    <t>1227-3 Т</t>
  </si>
  <si>
    <t>1230-3 Т</t>
  </si>
  <si>
    <t>1250-2 Т</t>
  </si>
  <si>
    <t>1261-2 Т</t>
  </si>
  <si>
    <t>2353-1 Т</t>
  </si>
  <si>
    <t>2357-1 Т</t>
  </si>
  <si>
    <t>2358-1 Т</t>
  </si>
  <si>
    <t>2359-1 Т</t>
  </si>
  <si>
    <t>2360-1 Т</t>
  </si>
  <si>
    <t>2362-1 Т</t>
  </si>
  <si>
    <t>2363-1 Т</t>
  </si>
  <si>
    <t>2364-1 Т</t>
  </si>
  <si>
    <t>2477 Т</t>
  </si>
  <si>
    <t>20.14.34.00.10.30.10.10.1</t>
  </si>
  <si>
    <t>Кислота лимонная</t>
  </si>
  <si>
    <t>Лимон қышқылы</t>
  </si>
  <si>
    <t>моногидрат и безводная, химически чистый (х.ч.), ГОСТ 3652-69</t>
  </si>
  <si>
    <t>моногидрат және сусыз, химиялық таза (х.т.), МСТ 3652-69</t>
  </si>
  <si>
    <t>Лимонная кислота</t>
  </si>
  <si>
    <t>2489 Т</t>
  </si>
  <si>
    <t>26.60.13.00.00.20.10.10.1</t>
  </si>
  <si>
    <t>Стерилизатор</t>
  </si>
  <si>
    <t>Залалсыздандырғыш</t>
  </si>
  <si>
    <t>ультрафиолетовый</t>
  </si>
  <si>
    <t>ультракүлгін</t>
  </si>
  <si>
    <t>Ультрафиолетовый стерилизатор-Agua Pro UV-12GPM</t>
  </si>
  <si>
    <t>2490 Т</t>
  </si>
  <si>
    <t>28.13.21.00.00.00.16.10.1</t>
  </si>
  <si>
    <t>насос вакуумный</t>
  </si>
  <si>
    <t>вакуумдық сорғы</t>
  </si>
  <si>
    <t>насос вакуумный плунжерный</t>
  </si>
  <si>
    <t>плунжерлі вакуумдық сорғы</t>
  </si>
  <si>
    <t>Дозатор насос SEKO DLXVA</t>
  </si>
  <si>
    <t>2491 Т</t>
  </si>
  <si>
    <t>25.99.29.00.01.15.12.10.1</t>
  </si>
  <si>
    <t>Клапан</t>
  </si>
  <si>
    <t>Электромагнитный клапан</t>
  </si>
  <si>
    <t>Электрмагниттік клапан</t>
  </si>
  <si>
    <t>Электромагнитный клапан SVH 30</t>
  </si>
  <si>
    <t>2492 Т</t>
  </si>
  <si>
    <t>28.13.14.00.00.00.11.05.1</t>
  </si>
  <si>
    <t>Насос</t>
  </si>
  <si>
    <t>Сорғы</t>
  </si>
  <si>
    <t>центробежный вертикальный</t>
  </si>
  <si>
    <t>центрден тепкіш тік</t>
  </si>
  <si>
    <t>Вертикальный насос LOWARA 5 SV</t>
  </si>
  <si>
    <t>2493 Т</t>
  </si>
  <si>
    <t>20.13.42.00.20.30.60.10.1</t>
  </si>
  <si>
    <t>Триполифосфат натрия</t>
  </si>
  <si>
    <t>Натрий үшполифосфаты</t>
  </si>
  <si>
    <t>пищевой, ГОСТ 13493-86</t>
  </si>
  <si>
    <t>азықты, МСТ 13493-86</t>
  </si>
  <si>
    <t>Триполифосфат натрия ГОСТ 13493-86</t>
  </si>
  <si>
    <t>2494 Т</t>
  </si>
  <si>
    <t>28.29.82.00.00.00.15.55.1</t>
  </si>
  <si>
    <t>Картридж</t>
  </si>
  <si>
    <t>фильтирующий, фильтра установки обратного осмоса</t>
  </si>
  <si>
    <t>кері смосты орнату сүзгісі, сүзгі жасаушы</t>
  </si>
  <si>
    <t>Картридж префильтра SWS ЭФГ63-5 мкм</t>
  </si>
  <si>
    <t>2495 Т</t>
  </si>
  <si>
    <t>24.20.40.00.10.10.14.11.1</t>
  </si>
  <si>
    <t>Отвод</t>
  </si>
  <si>
    <t>Бұрғыш</t>
  </si>
  <si>
    <t>Стальной, крутоизогнутый штампованный, диаметр 159х10, ГОСТ 17375 - 2001    </t>
  </si>
  <si>
    <t>Болат, тік майысқан, штампталған, диаметрі 159х10, МСТ 17375 - 2001</t>
  </si>
  <si>
    <t>Отводы толстостенный ф 159х11</t>
  </si>
  <si>
    <t>2496 Т</t>
  </si>
  <si>
    <t>25.73.30.00.00.18.10.18.2</t>
  </si>
  <si>
    <t>Сверло</t>
  </si>
  <si>
    <t>Бұрғы</t>
  </si>
  <si>
    <t>Сверла в наборе</t>
  </si>
  <si>
    <t>бұрғылар жиыны</t>
  </si>
  <si>
    <t xml:space="preserve">Сверло-метчик  МФ-310.10-20   М20Р6М5К5 для врезного устройства  БПУ 1-03.  </t>
  </si>
  <si>
    <t>2497 Т</t>
  </si>
  <si>
    <t>Сверло кольцевое цельное из Р6М5 (Р18) для врезных устройств БПУ 1-03</t>
  </si>
  <si>
    <t>2498 Т</t>
  </si>
  <si>
    <t>28.14.13.18.30.14.00.07.1</t>
  </si>
  <si>
    <t>Клапан предохранительный</t>
  </si>
  <si>
    <t>Сақтандырғыш клапан</t>
  </si>
  <si>
    <t>Клапан предохранительный пружинный фланцевый с приспособлением для принудительного открытия СППК4Р (17с21нж), давлением 4 МПа, сталь 20Л, диаметром 50 мм</t>
  </si>
  <si>
    <t>Сақтандырғыш серіппелі ернемектік клапан мәжбүрлеп ашу құрылғысымен СППК4Р (17с21нж), 4 МПа қысымымен, болат 20Л, диаметрі 50 мм</t>
  </si>
  <si>
    <t>КЛАПАН ПРЕДОХРАН СППКР-4 ДУ50 РУ40</t>
  </si>
  <si>
    <t>2499 Т</t>
  </si>
  <si>
    <t>28.13.32.00.00.00.14.10.1</t>
  </si>
  <si>
    <t>Фильтр масляный</t>
  </si>
  <si>
    <t>май сүзгісі</t>
  </si>
  <si>
    <t>поршневого компрессора</t>
  </si>
  <si>
    <t>піспекті сығымдағыштың</t>
  </si>
  <si>
    <t>Фильтр масленый код 4052004003  (для компрессора ВК15Е)</t>
  </si>
  <si>
    <t>2500 Т</t>
  </si>
  <si>
    <t>28.13.32.00.00.00.38.01.1</t>
  </si>
  <si>
    <t>Фильтроэлемент</t>
  </si>
  <si>
    <t>Сүзгіш элемент</t>
  </si>
  <si>
    <t>компрессора</t>
  </si>
  <si>
    <t>компрессордың</t>
  </si>
  <si>
    <t>Фильтр - маслоотделитель код 4060100200  (для компрессора ВК15Е)</t>
  </si>
  <si>
    <t>2501 Т</t>
  </si>
  <si>
    <t>28.13.32.00.00.00.13.10.1</t>
  </si>
  <si>
    <t>Фильтр воздушный</t>
  </si>
  <si>
    <t>ауа сүзгісі</t>
  </si>
  <si>
    <t>Фильтр воздушный код 4092100100  (для компрессора ВК15Е)</t>
  </si>
  <si>
    <t>2502 Т</t>
  </si>
  <si>
    <t>22.19.42.00.00.20.10.01.1</t>
  </si>
  <si>
    <t>Ремень</t>
  </si>
  <si>
    <t>Белбеу</t>
  </si>
  <si>
    <t>ремень приводной резинотканевый плоский</t>
  </si>
  <si>
    <t>жетекті резеңкекенепті жалпақ белбеу</t>
  </si>
  <si>
    <t>Ремень приводной 5VX 0950 MATCHMAKER</t>
  </si>
  <si>
    <t>2503 Т</t>
  </si>
  <si>
    <t>Ремень ХРА-1107 профиль"А"  (для компрессора ВК15Е)</t>
  </si>
  <si>
    <t>2504 Т</t>
  </si>
  <si>
    <t>28.15.10.00.00.00.11.28.1</t>
  </si>
  <si>
    <t>подшипник качения шариковый</t>
  </si>
  <si>
    <t>шарикті ауытқу мойынтірегі</t>
  </si>
  <si>
    <t>подшипник качения шариковый радиальный однорядный без сепаратора наружным диаметром свыше 55 до 125 мм</t>
  </si>
  <si>
    <t>тарамдалған бірқатарлы тербелмелі дөңгелек мойынтірек сепараторсыз сыртқы диаметрі 55 мм-ден 125 мм-ге дейін</t>
  </si>
  <si>
    <t>Подшипник 76-80307АС9Ш2У(6307.ZZ.P63QE6/C9) двигателя МФНУ</t>
  </si>
  <si>
    <t>2505 Т</t>
  </si>
  <si>
    <t>Подшипник 76-80309А1С9Ш2У (6309.ZZ.P63QE6/C9) для э/двиг МФНУ</t>
  </si>
  <si>
    <t>2506 Т</t>
  </si>
  <si>
    <t>28.13.14.00.00.00.23.14.1</t>
  </si>
  <si>
    <t>станок-качалка</t>
  </si>
  <si>
    <t>тербелме-станок</t>
  </si>
  <si>
    <t>станок-качалка для использования в нефтяной промышленности, тяговое усилие на штоке , кН(т) 60(6)</t>
  </si>
  <si>
    <t>мұнай өнеркәсібінде пайдалануға арналған тербелме-станок, тұғырдағы ауырлық күші 60 (6) кН(т)</t>
  </si>
  <si>
    <t>Противовес СК-6 в сб с креплениями</t>
  </si>
  <si>
    <t>2507 Т</t>
  </si>
  <si>
    <t>28.13.14.00.00.00.23.13.1</t>
  </si>
  <si>
    <t>станок-качалка для использования в нефтяной промышленности, тяговое усилие на штоке , кН(т) 40(4)</t>
  </si>
  <si>
    <t>Противовес СК-8 в сб с креплениями</t>
  </si>
  <si>
    <t>2508 Т</t>
  </si>
  <si>
    <t>28.14.13.20.00.00.00.49.1</t>
  </si>
  <si>
    <t>Задвижка</t>
  </si>
  <si>
    <t>Ысырма</t>
  </si>
  <si>
    <t>стальная</t>
  </si>
  <si>
    <t>болат</t>
  </si>
  <si>
    <t>Задвижки Ду 150 Ру 160 с отв флян</t>
  </si>
  <si>
    <t>2509 Т</t>
  </si>
  <si>
    <t>24.10.31.00.00.11.20.10.1</t>
  </si>
  <si>
    <t>Болат</t>
  </si>
  <si>
    <t>толстолистовая</t>
  </si>
  <si>
    <t>қалың табақ</t>
  </si>
  <si>
    <t>Сталь толстолистовая 8 мм</t>
  </si>
  <si>
    <t>2510 Т</t>
  </si>
  <si>
    <t>28.13.13.00.00.00.10.30.1</t>
  </si>
  <si>
    <t>Насос мультифазный</t>
  </si>
  <si>
    <t>Мультифазалы сорғы</t>
  </si>
  <si>
    <t>объемный насос для перекачивания жидкостей в широком диапазоне вязкостей</t>
  </si>
  <si>
    <t>тұтқырлықтың кең ауқымында сұйықтықты айдап қотаруға арналған көлемді сорғы</t>
  </si>
  <si>
    <t>Мльтифазная насосная установка МФНУ с модулем защиты от газовых пробок МЗ-195</t>
  </si>
  <si>
    <t>2511 Т</t>
  </si>
  <si>
    <t>29.32.30.00.15.00.41.03.1</t>
  </si>
  <si>
    <t>Гидроцилиндр</t>
  </si>
  <si>
    <t>для прочих автомобилей</t>
  </si>
  <si>
    <t>өзге автомобильдер үшін</t>
  </si>
  <si>
    <t>Гидроцилиндр для подъема вышки ПАП-50</t>
  </si>
  <si>
    <t>2512 Т</t>
  </si>
  <si>
    <t>ЗАДВИЖКА ШИБЕРНАЯ ЗДШ 65Х140 С ОТВ.ФЛ</t>
  </si>
  <si>
    <t>61-2 Т</t>
  </si>
  <si>
    <t>1122-2 Т</t>
  </si>
  <si>
    <t>1124-3 Т</t>
  </si>
  <si>
    <t>1234-3 Т</t>
  </si>
  <si>
    <t>2400-1 Т</t>
  </si>
  <si>
    <t>2514 Т</t>
  </si>
  <si>
    <t>29.32.30.00.09.00.02.02.1</t>
  </si>
  <si>
    <t>Рессора передняя</t>
  </si>
  <si>
    <t>Алдыңғы рессор</t>
  </si>
  <si>
    <t>жүк автомобильдері үшін</t>
  </si>
  <si>
    <t>Рессора передняя в сб.250-2902007</t>
  </si>
  <si>
    <t>Рессора алдыңғы жиынтық 250-2902007</t>
  </si>
  <si>
    <t>1791-2 Т</t>
  </si>
  <si>
    <t>1792-2 Т</t>
  </si>
  <si>
    <t>1809-2 Т</t>
  </si>
  <si>
    <t>2181-2 Т</t>
  </si>
  <si>
    <t>2515 Т</t>
  </si>
  <si>
    <t>19.20.29.00.00.11.20.41.2</t>
  </si>
  <si>
    <t>для бензиновых двигателей обозначение по SAE 20W-40 к использованию при температуре -15 ... +45 °С</t>
  </si>
  <si>
    <t>SAE 20W-40 бойынша мәндермен бірге бензин қозғалтқышына арналған -15 ... +40°С температура кезінде қолданылады.</t>
  </si>
  <si>
    <t>Масло моторное Diesel PlusSAE20W-40CI-4"</t>
  </si>
  <si>
    <t>Мотор майы Diesel PlusSAE20W-40CI-4"</t>
  </si>
  <si>
    <t>2187-2 Т</t>
  </si>
  <si>
    <t>2188-2 Т</t>
  </si>
  <si>
    <t>2516 Т</t>
  </si>
  <si>
    <t>SAE 10W-40 бойынша мәндермен бірге бензин қозғалтқышына арналған, 25 ... +30°С температура кезде қолданылады.</t>
  </si>
  <si>
    <t>Масло моторноеSAE10W-40SL/CF"(Зима,лето)</t>
  </si>
  <si>
    <t>Мотор майы SAE10W-40SL/CF"(қыс, жаз)</t>
  </si>
  <si>
    <t>2517 Т</t>
  </si>
  <si>
    <t>19.20.29.00.00.00.12.31.2</t>
  </si>
  <si>
    <t>Масло гидравлическое</t>
  </si>
  <si>
    <t>Гидравликалық май</t>
  </si>
  <si>
    <t>Масло гидравлическое прочее</t>
  </si>
  <si>
    <t>Басқа да гидравликалық майлар</t>
  </si>
  <si>
    <t xml:space="preserve">Масло гидравлическое 32 </t>
  </si>
  <si>
    <t xml:space="preserve">Май 32 гидравликалық </t>
  </si>
  <si>
    <t>тонна (метрическая)</t>
  </si>
  <si>
    <t>2518 Т</t>
  </si>
  <si>
    <t xml:space="preserve">Масло гидравлическое 46 </t>
  </si>
  <si>
    <t>2519 Т</t>
  </si>
  <si>
    <t>19.20.29.00.00.20.22.10.1</t>
  </si>
  <si>
    <t>Многоцелевая смазка</t>
  </si>
  <si>
    <t>Көп мақсатта қолданылатын жағын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</si>
  <si>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</si>
  <si>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Литол-24, 50°С-дегі тұтқырлығы 60-75 мм2/с болатын мұнай майлары, 12-гидроксистеарин қышқылын литий сабынымен қоюланған, құрамында қышқылқарсы және тұтқырлық қоспалары бар, коллоидтік, химиялық және механикалық тұрақтылықтары жоғары, қайнап тұрған суда да су төзімділігі сақталады, қызған кезде қатаймайды.-40-тан +120°С аралығында іске асады,+130°С-де аз уақыт іске аса алады.</t>
  </si>
  <si>
    <t>Смазка Литол-24</t>
  </si>
  <si>
    <t>майлағыш  Литол-24</t>
  </si>
  <si>
    <t>2318-1 Т</t>
  </si>
  <si>
    <t>2320-1 Т</t>
  </si>
  <si>
    <t>2321-2 Т</t>
  </si>
  <si>
    <t>2323-2 Т</t>
  </si>
  <si>
    <t>2520 Т</t>
  </si>
  <si>
    <t>30.99.10.10.20.10.43.10.1</t>
  </si>
  <si>
    <t>Каток опорный</t>
  </si>
  <si>
    <t>тірек таптауышы</t>
  </si>
  <si>
    <t>для гусеничного транспортера</t>
  </si>
  <si>
    <t>шынжыртабанды тасымалдауышқа арналған</t>
  </si>
  <si>
    <t xml:space="preserve">Каток двубортный опорный 0901-21-140СБ </t>
  </si>
  <si>
    <t>2521 Т</t>
  </si>
  <si>
    <t>30.99.10.10.20.10.43.10.2</t>
  </si>
  <si>
    <t xml:space="preserve">Каток однобортный опорный 0901-21-140-01СБ </t>
  </si>
  <si>
    <t>2522 Т</t>
  </si>
  <si>
    <t>30.99.10.10.20.10.43.10.3</t>
  </si>
  <si>
    <t xml:space="preserve">Каток поддерживающий без опоры 0901-21-216СБ </t>
  </si>
  <si>
    <t>2523 Т</t>
  </si>
  <si>
    <t>29.32.30.00.43.01.00.01.1</t>
  </si>
  <si>
    <t>Ремень безопасности</t>
  </si>
  <si>
    <t>Қауіпсіздік белдігі</t>
  </si>
  <si>
    <t>элемент системы безопасности</t>
  </si>
  <si>
    <t>қауіпсіздік жүйесінің элементі</t>
  </si>
  <si>
    <t>Ремни безопасности автомобильные с установкой</t>
  </si>
  <si>
    <t>2524 Т</t>
  </si>
  <si>
    <t>29.10.59.00.00.00.26.12.1</t>
  </si>
  <si>
    <t>Мобильная буровая установка</t>
  </si>
  <si>
    <t>Мобильді бұрғылау қондырғысы</t>
  </si>
  <si>
    <t>для бурения, свабирования и промывки скважин гидрогеологического назначения, глубина бурения до 500 м, мачта - телескопическая, высота мачты до 20 м</t>
  </si>
  <si>
    <t>гидрогеологиялық мақсаттағы ұңғымаларды бұрғылауға, свабтауға және шаюға арналған, бұрғылау тереңдігі 500 м дейін, діңгек - телескопиялық, діңгек биіктігі 20 м дейін</t>
  </si>
  <si>
    <t>Агрегат для свабирования А2-32-01</t>
  </si>
  <si>
    <t>ед.</t>
  </si>
  <si>
    <t>800-4 Т</t>
  </si>
  <si>
    <t>в течение 50 календарных дней с даты заключения договора или получения уведомления от Заказчика</t>
  </si>
  <si>
    <t>2525 Т</t>
  </si>
  <si>
    <t>27.51.23.00.00.01.02.12.1</t>
  </si>
  <si>
    <t>Сушилка</t>
  </si>
  <si>
    <t>Кептіргіш</t>
  </si>
  <si>
    <t>Настенная, цвет хром, ширина 60 см, высота 80 см</t>
  </si>
  <si>
    <t>Қабырғалы, түсі хром, ені 60 см, биіктігі 80 см</t>
  </si>
  <si>
    <t>Сушилка для рук Ksitex M-2500NC</t>
  </si>
  <si>
    <t>қол кептіргіш Ksitex M-2500NC</t>
  </si>
  <si>
    <t>614-2 Т</t>
  </si>
  <si>
    <t>634-2 Т</t>
  </si>
  <si>
    <t>635-1 Т</t>
  </si>
  <si>
    <t>637-1 Т</t>
  </si>
  <si>
    <t>642-1 Т</t>
  </si>
  <si>
    <t>643-1 Т</t>
  </si>
  <si>
    <t>651-1 Т</t>
  </si>
  <si>
    <t>2000-2 Т</t>
  </si>
  <si>
    <t>2024-2 Т</t>
  </si>
  <si>
    <t>2526 Т</t>
  </si>
  <si>
    <t>27.40.42.00.00.00.02.07.1</t>
  </si>
  <si>
    <t>Стартер</t>
  </si>
  <si>
    <t>мощность люминесцентной лампы 36/40 Вт</t>
  </si>
  <si>
    <t>Стартер люмин.ламп ЛБ-40 20С-127-1</t>
  </si>
  <si>
    <t>1481-3 Т</t>
  </si>
  <si>
    <t>1488-3 Т</t>
  </si>
  <si>
    <t>1489-3 Т</t>
  </si>
  <si>
    <t>1491-3 Т</t>
  </si>
  <si>
    <t>1492-3 Т</t>
  </si>
  <si>
    <t>1493-3 Т</t>
  </si>
  <si>
    <t>2143-2 Т</t>
  </si>
  <si>
    <t>2144-2 Т</t>
  </si>
  <si>
    <t>2527 Т</t>
  </si>
  <si>
    <t>27.11.32.00.00.00.12.12.1</t>
  </si>
  <si>
    <t>Преобразователь частоты электрический</t>
  </si>
  <si>
    <t>Для преобразования электрической частоты</t>
  </si>
  <si>
    <t>Частотный преобраз АВВ Рн 75 кВт Uн 380В</t>
  </si>
  <si>
    <t>жиілікті қалыптастырғыш  АВВ Рн 75 кВт Uн 380В</t>
  </si>
  <si>
    <t>2528 Т</t>
  </si>
  <si>
    <t>27.32.13.00.01.01.22.01.1</t>
  </si>
  <si>
    <t>Провод</t>
  </si>
  <si>
    <t>сым</t>
  </si>
  <si>
    <t>марка СИП-3, количество и сечение жил 1*50</t>
  </si>
  <si>
    <t>маркасы СИП-3, өзектер саны мен қимасы 1*50</t>
  </si>
  <si>
    <t>СИП-3</t>
  </si>
  <si>
    <t>км</t>
  </si>
  <si>
    <t>2529 Т</t>
  </si>
  <si>
    <t>27.12.31.18.12.11.11.10.1</t>
  </si>
  <si>
    <t>Вводно-распределительное устройство</t>
  </si>
  <si>
    <t>Енгізу – тарату құрылғысы</t>
  </si>
  <si>
    <t>ВРУ помещения промышленного предприятия</t>
  </si>
  <si>
    <t>өнеркәсіптік кәсіпорын үй- жайының ЕТҚ</t>
  </si>
  <si>
    <t>ВРУ - 0,4 кВ на 450 А</t>
  </si>
  <si>
    <t>2530 Т</t>
  </si>
  <si>
    <t>27.12.31.18.12.11.11.10.2</t>
  </si>
  <si>
    <t>ВРУ - 0,4 кВ на 250 А</t>
  </si>
  <si>
    <t>2531 Т</t>
  </si>
  <si>
    <t>27.11.21.20.10.10.50.38.1</t>
  </si>
  <si>
    <t>Электродвигатель переменного тока асинхронный однофазный с номинальной частотой сети на 50 Гц</t>
  </si>
  <si>
    <t>Желінің 50 Гц номиналды жиілігімен асинхронды бір фазалық айнымалы ток электр қозғалтқышы</t>
  </si>
  <si>
    <t>Электродвигатель переменного тока асинхронный однофазный с номинальной частотой сети на 50 Гц, с синхронной частотой вращения 1500 мин, номинальная мощность 315 кВт</t>
  </si>
  <si>
    <t>Желінің 50 Гц номиналды жиілігімен, 1500 мин синхронды айналым жиілігімен, номиналды қуаттылығы 315 кВт асинхронды бір фазалық айнымалы ток электр қозғалтқышы</t>
  </si>
  <si>
    <t>Электродвигатель 315 кВт, 6 кВ, 1500 об/мин</t>
  </si>
  <si>
    <t>2532 Т</t>
  </si>
  <si>
    <t>27.32.13.00.02.12.10.10.1</t>
  </si>
  <si>
    <t>Кабель</t>
  </si>
  <si>
    <t>греющий, для поддержания технологической температуры</t>
  </si>
  <si>
    <t>қыздырғыш, технологиялық температураны ұстап тұруға арналған</t>
  </si>
  <si>
    <t>Саморегулируемый греющий кабель</t>
  </si>
  <si>
    <t>2533 Т</t>
  </si>
  <si>
    <t>28.11.24.00.00.00.10.11.1</t>
  </si>
  <si>
    <t>Турбина ветряная</t>
  </si>
  <si>
    <t>Жел турбинасы</t>
  </si>
  <si>
    <t>номинальная мощность 300 W</t>
  </si>
  <si>
    <t>нақты қуаты 300 W</t>
  </si>
  <si>
    <t>Ветровая турбина Болотова</t>
  </si>
  <si>
    <t>2534 Т</t>
  </si>
  <si>
    <t>25.99.21.00.00.10.10.10.1</t>
  </si>
  <si>
    <t>Шкаф</t>
  </si>
  <si>
    <t>Шкафы несгораемые металлические</t>
  </si>
  <si>
    <t>Жанбайтын металл шкафтар</t>
  </si>
  <si>
    <t xml:space="preserve">ШУЭ с счетчиком прямого включения </t>
  </si>
  <si>
    <t>2535 Т</t>
  </si>
  <si>
    <t>25.99.21.00.00.10.10.10.2</t>
  </si>
  <si>
    <t xml:space="preserve">ШУЭ с счетчиком  косвенного включения </t>
  </si>
  <si>
    <t>2536 Т</t>
  </si>
  <si>
    <t>26.11.22.00.00.24.11.19.1</t>
  </si>
  <si>
    <t>для трубчатых люминесцентных ламп, тип - 85С-220, ГОСТ 8799-90</t>
  </si>
  <si>
    <t>Түтікшелі люминесцентті шамдарға арналған, тип –85С-220, МСТ 8799-90</t>
  </si>
  <si>
    <t>СТАРТЕР ЛЮМИН.ЛАМП СК-220В</t>
  </si>
  <si>
    <t>2537 Т</t>
  </si>
  <si>
    <t>22.22.13.70.00.00.00.02.1</t>
  </si>
  <si>
    <t>Коробка</t>
  </si>
  <si>
    <t>Жәшік</t>
  </si>
  <si>
    <t>Коробка распределительная электрическая</t>
  </si>
  <si>
    <t>реттегіш электрлі жәшік</t>
  </si>
  <si>
    <t>Распред коробка JB16-02(комплектация кабеля R-ETL-A)</t>
  </si>
  <si>
    <t>2538 Т</t>
  </si>
  <si>
    <t>27.32.14.10.10.10.10.01.1</t>
  </si>
  <si>
    <t>Термоусаживаемый подсоединительный набор</t>
  </si>
  <si>
    <t>Терможайғастыратын жалғау жинағы</t>
  </si>
  <si>
    <t>для подсоединения греющих кабелей к соединительной коробке</t>
  </si>
  <si>
    <t>қосқыш қорапқа жылыту кабельдерін жалғауға арналған</t>
  </si>
  <si>
    <t>Набор CE20-01(комплектация кабеля R-ETL-A)</t>
  </si>
  <si>
    <t>2539 Т</t>
  </si>
  <si>
    <t>27.32.14.10.10.10.10.01.2</t>
  </si>
  <si>
    <t>Набор S-06-EUR (комплектация кабеля R-ETL-A)</t>
  </si>
  <si>
    <t>2540 Т</t>
  </si>
  <si>
    <t>27.32.14.10.10.10.10.01.3</t>
  </si>
  <si>
    <t>Набор CCE-03-CR (комплектация кабеля R-ETL-A)</t>
  </si>
  <si>
    <t>2541 Т</t>
  </si>
  <si>
    <t>25.99.29.00.08.12.02.01.2</t>
  </si>
  <si>
    <t>Лента</t>
  </si>
  <si>
    <t>стальная, упаковочная</t>
  </si>
  <si>
    <t>болат, қаптама</t>
  </si>
  <si>
    <t>Лента ATE-180 (комплектация кабеля R-ETL-A)</t>
  </si>
  <si>
    <t>2513 Т</t>
  </si>
  <si>
    <t>Устройство стабилизированным напряжением</t>
  </si>
  <si>
    <t>2542 Т</t>
  </si>
  <si>
    <t>26.51.70.11.11.11.11.11.1</t>
  </si>
  <si>
    <t>Электронный</t>
  </si>
  <si>
    <t>Электронды</t>
  </si>
  <si>
    <t>Термостат AT-TS-14 (комплектация кабеля R-ETL-A)</t>
  </si>
  <si>
    <t>447-2 Т</t>
  </si>
  <si>
    <t>2418-1 Т</t>
  </si>
  <si>
    <t>2401-1 Т</t>
  </si>
  <si>
    <t>20.14.12.00.00.20.20.10.1</t>
  </si>
  <si>
    <t>Толуол</t>
  </si>
  <si>
    <t>чистый для анализа (ч.д.а.), 99,5%, ГОСТ 5789-78</t>
  </si>
  <si>
    <t>талдау үшін таза (т.ү.т.), 99,5%, МСТ 5789-78</t>
  </si>
  <si>
    <t>ТОЛУОЛ  ГОСТ 5789-78</t>
  </si>
  <si>
    <t>июль, август</t>
  </si>
  <si>
    <t>исключить</t>
  </si>
  <si>
    <t>2386 Т</t>
  </si>
  <si>
    <t>28.12.13.10.10.10.00.00.1</t>
  </si>
  <si>
    <t>Глубинный насос 73- HH2Б-57-30-15(1гр)</t>
  </si>
  <si>
    <t>Тереңдікті сорап 73- HH2Б-57-30-15(1гр)</t>
  </si>
  <si>
    <t>Насос штанговый глубинный</t>
  </si>
  <si>
    <t>Қарнақты тереңдікті сорап</t>
  </si>
  <si>
    <t>2387 Т</t>
  </si>
  <si>
    <t>28.13.12.00.00.00.10.17.1</t>
  </si>
  <si>
    <t>насос возвратно-поступательный</t>
  </si>
  <si>
    <t>қайтарымды-үдемелі сорғы</t>
  </si>
  <si>
    <t>насос возвратно-поступательный объемного действия для перекачки жидкостей: плунжерный дозирующий насос</t>
  </si>
  <si>
    <t>көлемді әрекетті сұйықтықтарды айдауға арналған қайтарымды-үдемелі сорғы: плунжерлі мөлшерлеуші сорғы</t>
  </si>
  <si>
    <t>Глубинный насос ННБКУ-57-30-15(1гр)</t>
  </si>
  <si>
    <t>101-2 Т</t>
  </si>
  <si>
    <t>26.51.51.16.12.11.11.11.1</t>
  </si>
  <si>
    <t>Ареометр</t>
  </si>
  <si>
    <t>АНТ-1. Диапазон измерения плотности 650-710 кг/м.куб.</t>
  </si>
  <si>
    <t>АНТ-1. Тығыздықты өлшеу диапазоны 650-710 кг/м.куб.</t>
  </si>
  <si>
    <t>Ареометр АНТ-1/650-710</t>
  </si>
  <si>
    <t>столбец 7,11,14,19,20,21</t>
  </si>
  <si>
    <t>102-2 Т</t>
  </si>
  <si>
    <t>26.51.51.16.12.11.11.12.1</t>
  </si>
  <si>
    <t>АНТ-1. Диапазон измерения плотности 710-770 кг/м.куб.</t>
  </si>
  <si>
    <t>АНТ-1. Тығыздықты өлшеу диапазоны 710-770 кг/м.куб.</t>
  </si>
  <si>
    <t>Ареометр АНТ-1/710-770</t>
  </si>
  <si>
    <t>103-2 Т</t>
  </si>
  <si>
    <t>26.51.51.16.12.11.11.13.1</t>
  </si>
  <si>
    <t>АНТ-1. Диапазон измерения плотности 770-830 кг/м.куб.</t>
  </si>
  <si>
    <t>АНТ-1. Тығыздықты өлшеу диапазоны 770-830 кг/м.куб.</t>
  </si>
  <si>
    <t>Ареометр АНТ-1/770-830</t>
  </si>
  <si>
    <t>104-3 Т</t>
  </si>
  <si>
    <t>26.51.51.16.12.11.11.14.1</t>
  </si>
  <si>
    <t>АНТ-1. Диапазон измерения плотности 830-890 кг/м.куб.</t>
  </si>
  <si>
    <t>АНТ-1. Тығыздықты өлшеу диапазоны 830-890 кг/м.куб.</t>
  </si>
  <si>
    <t>Ареометр АНТ-1/830-890</t>
  </si>
  <si>
    <t>105-2 Т</t>
  </si>
  <si>
    <t>26.51.51.16.12.11.11.15.1</t>
  </si>
  <si>
    <t>АНТ-1. Диапазон измерения плотности 890-950 кг/м.куб.</t>
  </si>
  <si>
    <t>АНТ-1. Тығыздықты өлшеу диапазоны 890-950 кг/м.куб.</t>
  </si>
  <si>
    <t>Ареометр АНТ-1/890-950</t>
  </si>
  <si>
    <t>106-3 Т</t>
  </si>
  <si>
    <t>26.51.51.16.12.11.11.16.1</t>
  </si>
  <si>
    <t>АНТ-1. Диапазон измерения плотности 950-1010 кг/м.куб.</t>
  </si>
  <si>
    <t>АНТ-1. Тығыздықты өлшеу диапазоны 950-1010 кг/м.куб.</t>
  </si>
  <si>
    <t>Ареометр АНТ-1/950-1010</t>
  </si>
  <si>
    <t>117-3 Т</t>
  </si>
  <si>
    <t>Ловушка к аппарату АКОВ-10</t>
  </si>
  <si>
    <t xml:space="preserve"> АКОВ-10 аппаратқа қатысты жинағыш</t>
  </si>
  <si>
    <t>123-2 Т</t>
  </si>
  <si>
    <t>26.51.51.20.11.11.11.10.1</t>
  </si>
  <si>
    <t>Вискозиметр</t>
  </si>
  <si>
    <t>ВПЖ-1. Диаметр капилляра - 0,34 мм.</t>
  </si>
  <si>
    <t>ВПЖ-1. Капиллярдың диаметрі - 0,34 мм.</t>
  </si>
  <si>
    <t>Визкозиметры  ВПЖ-1, ВПЖ-2, ВПЖ-4, ВНЖ</t>
  </si>
  <si>
    <t>133-2 Т</t>
  </si>
  <si>
    <t>Термостат для бомб Рейда ЛАБ-ТЖ-ТС-01</t>
  </si>
  <si>
    <t>Термостат для бомб Рейда ЛАБ-ТЖ-ТС-01 ДНП Для определения ДНП в нефти.</t>
  </si>
  <si>
    <t>141-2 Т</t>
  </si>
  <si>
    <t>26.51.51.11.11.30.11.11.1</t>
  </si>
  <si>
    <t>ТИН-12. Диапазон измерения от 34 до 42 С°.</t>
  </si>
  <si>
    <t>ТИН-12. Өлшеу диапазоны 34-тен 42 С° дейін.</t>
  </si>
  <si>
    <t>Термометр ТИН-12 от34Сдо42СГОСТ 400</t>
  </si>
  <si>
    <t>146-2 Т</t>
  </si>
  <si>
    <t>25.92.11.00.00.18.00.10.1</t>
  </si>
  <si>
    <t>Воронка</t>
  </si>
  <si>
    <t>Шұңғыма</t>
  </si>
  <si>
    <t>оцинкованная, вместимостью до1л включительно, ГОСТ 20558-82</t>
  </si>
  <si>
    <t>Мырышпен қапталған, сыйымдылығы 1 л қоса, МСТ 20558-82</t>
  </si>
  <si>
    <t>Воронка делительная 500 мл ГОСТ25336-82</t>
  </si>
  <si>
    <t>бөлуші құйғыш 500 мл ГОСТ25336-82</t>
  </si>
  <si>
    <t>151-2 Т</t>
  </si>
  <si>
    <t>23.19.23.00.11.40.10.10.1</t>
  </si>
  <si>
    <t>Колба</t>
  </si>
  <si>
    <t>стеклянная лабораторная тип К</t>
  </si>
  <si>
    <t>шыны зертханалық тип К</t>
  </si>
  <si>
    <t>Колба мерная с пробкой 500 мл</t>
  </si>
  <si>
    <t>тығынды өлшегіш колба  500 мл</t>
  </si>
  <si>
    <t>156-3 Т</t>
  </si>
  <si>
    <t>Воронка ВД-1-  500 лабораторная</t>
  </si>
  <si>
    <t>құйғыш ВД-1-  500 лабораториялық</t>
  </si>
  <si>
    <t>173-3 Т</t>
  </si>
  <si>
    <t>Колба коническая со шлифом250</t>
  </si>
  <si>
    <t>шлифті коникалық колба 250 мл</t>
  </si>
  <si>
    <t>174-2 Т</t>
  </si>
  <si>
    <t>Колба круглодонная К-1-500-29/32</t>
  </si>
  <si>
    <t>дөңгелек түпті колба  К-1-500-29/32</t>
  </si>
  <si>
    <t>175-3 Т</t>
  </si>
  <si>
    <t>23.19.23.00.00.12.06.23.1</t>
  </si>
  <si>
    <t>Бюретка</t>
  </si>
  <si>
    <t>из стекла вместимостью 10 мл</t>
  </si>
  <si>
    <t>сыйымдылықты шыны 10 мл</t>
  </si>
  <si>
    <t>Бюретка с боковым краном 10 мл</t>
  </si>
  <si>
    <t>бүйірлік краны бар бюретка 10 мл</t>
  </si>
  <si>
    <t>176-3 Т</t>
  </si>
  <si>
    <t>23.19.23.00.00.12.06.24.1</t>
  </si>
  <si>
    <t>из стекла вместимостью 25 мл</t>
  </si>
  <si>
    <t>сыйымдылықты шыны 25 мл</t>
  </si>
  <si>
    <t>Бюретка с боковым краном 25 мл</t>
  </si>
  <si>
    <t>бүйірлік кранды бюретка 25 мл</t>
  </si>
  <si>
    <t>186-3 Т</t>
  </si>
  <si>
    <t>Воронка делительная 1000 мл</t>
  </si>
  <si>
    <t>бөлгіш құйғыш 1000 мл</t>
  </si>
  <si>
    <t>187-2 Т</t>
  </si>
  <si>
    <t>23.19.23.00.00.12.07.15.1</t>
  </si>
  <si>
    <t>вместимость 110 см3, ГОСТ 19908-90</t>
  </si>
  <si>
    <t>Воронка лаб. 150 п/пропилен.</t>
  </si>
  <si>
    <t xml:space="preserve">лаб. Құйғыш 150 п/пропилен </t>
  </si>
  <si>
    <t>194-2 Т</t>
  </si>
  <si>
    <t>23.19.23.00.11.40.10.16.1</t>
  </si>
  <si>
    <t>стеклянная лабораторная тип Кн</t>
  </si>
  <si>
    <t>шыны зертханалық тип Кн</t>
  </si>
  <si>
    <t>колбы конические КН-3-300-50</t>
  </si>
  <si>
    <t>коникалық колба КН-3-300-50</t>
  </si>
  <si>
    <t>198-3 Т</t>
  </si>
  <si>
    <t>23.19.23.00.00.12.07.13.1</t>
  </si>
  <si>
    <t>вместимость 71 см3, ГОСТ 19908-90</t>
  </si>
  <si>
    <t>воронки лабораторные В-75-110 ХС</t>
  </si>
  <si>
    <t>лабораториялық құйғыш В-75-110 ХС</t>
  </si>
  <si>
    <t>202-3 Т</t>
  </si>
  <si>
    <t>воронки лабораторные В-100-150 ХС</t>
  </si>
  <si>
    <t xml:space="preserve"> лабораториялық құйғыш В-100-150 ХС</t>
  </si>
  <si>
    <t>219-3 Т</t>
  </si>
  <si>
    <t>22.29.29.00.00.00.20.15.1</t>
  </si>
  <si>
    <t>фторопластовая Ф4, коническая</t>
  </si>
  <si>
    <t>фторопластты Ф4, конустық</t>
  </si>
  <si>
    <t>Колба коническая КН-1-250-24/29тс</t>
  </si>
  <si>
    <t xml:space="preserve"> коникалық колба КН-1-250-24/29тс</t>
  </si>
  <si>
    <t>220-3 Т</t>
  </si>
  <si>
    <t>Колба коническая КН-2-250-24/29тс</t>
  </si>
  <si>
    <t xml:space="preserve"> коникалық қолба КН-1-250-24/29тс</t>
  </si>
  <si>
    <t>221-3 Т</t>
  </si>
  <si>
    <t>Колба коническая КН-1-500-29/32тс</t>
  </si>
  <si>
    <t>коникалық колба КН-1-500-29/32тс</t>
  </si>
  <si>
    <t>222-2 Т</t>
  </si>
  <si>
    <t>Колба коническая КН-1-500-34/35тс</t>
  </si>
  <si>
    <t>коникалық колба КН-1-500-34/35тс</t>
  </si>
  <si>
    <t>223-2 Т</t>
  </si>
  <si>
    <t>Колба коническая КН-1-1000-29/32 ТС</t>
  </si>
  <si>
    <t xml:space="preserve"> коникалық колба КН-1-1000-29/32 ТС</t>
  </si>
  <si>
    <t>224-3 Т</t>
  </si>
  <si>
    <t>Колба коническая КН-1-1000-45/40 ТС</t>
  </si>
  <si>
    <t>коникалық колба КН-1-1000-45/40 ТС</t>
  </si>
  <si>
    <t>225-3 Т</t>
  </si>
  <si>
    <t>Колба коническая КН-1-2000-29/32 ТС</t>
  </si>
  <si>
    <t>коникалық колба КН-1-2000-29/32 ТС</t>
  </si>
  <si>
    <t>226-2 Т</t>
  </si>
  <si>
    <t>Колба круглодонная К-1-250-29/32</t>
  </si>
  <si>
    <t>дөңгелек түпті колба К-1-250-29/32</t>
  </si>
  <si>
    <t>227-2 Т</t>
  </si>
  <si>
    <t>Колба круглодонная К-1-250-45/40</t>
  </si>
  <si>
    <t>дөңгелек түпті колба К-1-250-45/40</t>
  </si>
  <si>
    <t>228-2 Т</t>
  </si>
  <si>
    <t>23.19.23.00.11.40.10.11.1</t>
  </si>
  <si>
    <t>стеклянная лабораторная тип П</t>
  </si>
  <si>
    <t>Колба плоскодонная П-3-50-18 ТС</t>
  </si>
  <si>
    <t>жалпақ  түпті колба П-3-50-18 ТС</t>
  </si>
  <si>
    <t>229-2 Т</t>
  </si>
  <si>
    <t>Колба плоскодонная П-3-50-22 ТС</t>
  </si>
  <si>
    <t>жалпақ түпті колба П-3-50-22 ТС</t>
  </si>
  <si>
    <t>230-2 Т</t>
  </si>
  <si>
    <t>Колба плоскодонная П-3-100-22 ТС</t>
  </si>
  <si>
    <t>жалпақ  түпті колба П-3-100-22 ТС</t>
  </si>
  <si>
    <t>231-2 Т</t>
  </si>
  <si>
    <t>Колба плоскодонная П-2-100-34 ТС</t>
  </si>
  <si>
    <t>жалпақ түпті колба П-2-100-34 ТС</t>
  </si>
  <si>
    <t>232-2 Т</t>
  </si>
  <si>
    <t>Колба плоскодонная П-3-100-34 ТС</t>
  </si>
  <si>
    <t>жалпақ түпті колба П-3-100-34 ТС</t>
  </si>
  <si>
    <t>233-2 Т</t>
  </si>
  <si>
    <t>Колба плоскодонная П-2-250-34 ТС</t>
  </si>
  <si>
    <t>жалпақ түпті колба П-2-250-34 ТС</t>
  </si>
  <si>
    <t>234-2 Т</t>
  </si>
  <si>
    <t>Колба плоскодонная П-3-250-34 ТС</t>
  </si>
  <si>
    <t>жалпақ түпті колба П-3-250-34 ТС</t>
  </si>
  <si>
    <t>235-2 Т</t>
  </si>
  <si>
    <t>Колба плоскодонная П-2-500-34 ТС</t>
  </si>
  <si>
    <t>жалпақ түпті колба П-2-500-34 ТС</t>
  </si>
  <si>
    <t>236-2 Т</t>
  </si>
  <si>
    <t>Колба плоскодонная П-3-500-34 ТС</t>
  </si>
  <si>
    <t>жалпақ түпті колба П-3-500-34 ТС</t>
  </si>
  <si>
    <t>237-2 Т</t>
  </si>
  <si>
    <t>Колба плоскодонная П-2-1000-34 ТС</t>
  </si>
  <si>
    <t>жалпақ түпті колба П-2-1000-34 ТС</t>
  </si>
  <si>
    <t>238-3 Т</t>
  </si>
  <si>
    <t>Колба плоскодонная П-2-2000-50 ТС</t>
  </si>
  <si>
    <t>жалпақ түпті колба П-2-2000-50 ТС</t>
  </si>
  <si>
    <t>239-2 Т</t>
  </si>
  <si>
    <t>Колба плоскодонная П-2-4000-50 ТС</t>
  </si>
  <si>
    <t>жалпақ түпті колба П-2-4000-50 ТС</t>
  </si>
  <si>
    <t>259-2 Т</t>
  </si>
  <si>
    <t>26.52.28.00.00.00.02.05.1</t>
  </si>
  <si>
    <t>Секундомер</t>
  </si>
  <si>
    <t>электронный</t>
  </si>
  <si>
    <t>Секундомер электронный СОПпр-1в-3000</t>
  </si>
  <si>
    <t>Секундомер электронды СОПпр-1в-3000</t>
  </si>
  <si>
    <t>271-3 Т</t>
  </si>
  <si>
    <t>23.19.23.00.00.12.06.16.1</t>
  </si>
  <si>
    <t>Часы песочные</t>
  </si>
  <si>
    <t>құм сағат</t>
  </si>
  <si>
    <t>лабораторные, 5 минут и выше</t>
  </si>
  <si>
    <t>зертханалы, 5 және одан жоғары</t>
  </si>
  <si>
    <t>часы песочные 10 минут</t>
  </si>
  <si>
    <t xml:space="preserve">құм сағат 10 минут </t>
  </si>
  <si>
    <t>274-2 Т</t>
  </si>
  <si>
    <t>32.91.11.00.00.00.15.62.1</t>
  </si>
  <si>
    <t>Ерш</t>
  </si>
  <si>
    <t>Таутан</t>
  </si>
  <si>
    <t>пробирочный</t>
  </si>
  <si>
    <t>пробиркалық</t>
  </si>
  <si>
    <t>Ерш для посуды диам 60 мл</t>
  </si>
  <si>
    <t>ыдыс жуатын темір диам 60 мл</t>
  </si>
  <si>
    <t>276-2 Т</t>
  </si>
  <si>
    <t>23.19.23.30.00.00.00.02.1</t>
  </si>
  <si>
    <t>Карандаш</t>
  </si>
  <si>
    <t>по стеклу</t>
  </si>
  <si>
    <t>Карандаш черный по стеклу</t>
  </si>
  <si>
    <t xml:space="preserve">әйнекке сызатын қара карандаш </t>
  </si>
  <si>
    <t>368-2 Т</t>
  </si>
  <si>
    <t>20.13.23.00.00.40.00.10.2</t>
  </si>
  <si>
    <t>Ртуть</t>
  </si>
  <si>
    <t>Сынап</t>
  </si>
  <si>
    <t>марки Р0, 99,9997%, ГОСТ 4658-73</t>
  </si>
  <si>
    <t>Р0 маркалы, 99,9997%, МСТ 4658-73</t>
  </si>
  <si>
    <t>Ртуть азотно-кислая (одноводная) 4520-68</t>
  </si>
  <si>
    <t>азот-қышқылды сынап (сулы)4520-68</t>
  </si>
  <si>
    <t>371-2 Т</t>
  </si>
  <si>
    <t>20.15.10.00.00.10.10.20.1</t>
  </si>
  <si>
    <t>Кислота азотная</t>
  </si>
  <si>
    <t>Азотты қышқыл</t>
  </si>
  <si>
    <t>чистый для анализа (ч.д.а.), ГОСТ 4461-77</t>
  </si>
  <si>
    <t>талдау үшін таза (т.ү.т.), МСТ 4461-77</t>
  </si>
  <si>
    <t>Кислота азотная 0,1Н</t>
  </si>
  <si>
    <t>Азот қышқылы 0,1Н</t>
  </si>
  <si>
    <t>1861-3 Т</t>
  </si>
  <si>
    <t>Аппарат Т-АКОВ-10 ТУ25-2024.010-88</t>
  </si>
  <si>
    <t>2370 Т</t>
  </si>
  <si>
    <t>26.60.12.00.00.02.21.50.1</t>
  </si>
  <si>
    <t>Весы</t>
  </si>
  <si>
    <t>Таразы</t>
  </si>
  <si>
    <t>лабораторные, электронные аналитические весы (с дискретностью не более 0,1 мг), с калибровкой внешней гирей</t>
  </si>
  <si>
    <t>Сыртқы гирінің калибрлеуімен зертханалық, электронды, талдау таразы (0,1 мг аспайтын үзіктігімен)</t>
  </si>
  <si>
    <t>Весы электронные GP-120 предназначены для взвешивания образцов с максимальной массой 120 г и дискретностью 0,1 мг</t>
  </si>
  <si>
    <t>шт</t>
  </si>
  <si>
    <t>2376 Т</t>
  </si>
  <si>
    <t>17.12.43.10.00.00.00.10.1</t>
  </si>
  <si>
    <t>Бумага фильтровальная</t>
  </si>
  <si>
    <t>Фильтрлеу қағазы</t>
  </si>
  <si>
    <t>марки ФОБ, масса 1 кв.м 75 г, фильтрующая способность не более 16,0с, влажность 6%, ГОСТ 12026-76</t>
  </si>
  <si>
    <t xml:space="preserve">ФОБ маркалы, салмағы 1 ш.м 75 г, сүзгілеу қабілеттілігі 16,0с артық емес, ылғалдылығы 6%, ГОСТ 12026-76 </t>
  </si>
  <si>
    <t>Бумага фильтрованая по ГОСТ 120026-76, проверенную на отсутствие ионов хлора по ГОСТ 12524-78</t>
  </si>
  <si>
    <t>ПАЧ</t>
  </si>
  <si>
    <t>2390 Т</t>
  </si>
  <si>
    <t>31.09.11.00.00.00.02.01.1</t>
  </si>
  <si>
    <t xml:space="preserve"> Стол островной</t>
  </si>
  <si>
    <t xml:space="preserve"> Аралды үстел</t>
  </si>
  <si>
    <t>лабораторный, на основе столов лабораторных, низкие</t>
  </si>
  <si>
    <t>зертханалық, зертаханлық үстелдердің негізінде жасалған, төмен</t>
  </si>
  <si>
    <t xml:space="preserve"> Стол мойка ЛАБ1200хМОП предназначена для мытья лабораторной посуды в производственных, исследовательских и специализированных лабораториях.</t>
  </si>
  <si>
    <t xml:space="preserve"> Жуу үстелі  ЛАБ1200хМОП. Стол мойка ЛАБ1200хМО ппредназначена для мытья лабораторной посуды в производственных, исследовательских и специализированных лабораториях.</t>
  </si>
  <si>
    <t>2392 Т</t>
  </si>
  <si>
    <t xml:space="preserve">Термометр </t>
  </si>
  <si>
    <t xml:space="preserve">Термометр контактный </t>
  </si>
  <si>
    <t xml:space="preserve">Термометр байланыстырғыш </t>
  </si>
  <si>
    <t xml:space="preserve">Термометр контактный ТК5.08 OExiallBT6 X </t>
  </si>
  <si>
    <t>столбец 7,11,18,19,20,21</t>
  </si>
  <si>
    <t>столбец 11,16,17,18,19,20,21</t>
  </si>
  <si>
    <t>столбец 7,8,11,15,16,17,18,19,20,21,22</t>
  </si>
  <si>
    <t>413-3 Т</t>
  </si>
  <si>
    <t>16.10.39.00.00.00.01.02.1</t>
  </si>
  <si>
    <t>Доска обрезная</t>
  </si>
  <si>
    <t>тілінген ағаш</t>
  </si>
  <si>
    <t>отборный сорт, толщина до 30 мм</t>
  </si>
  <si>
    <t>доска обрезная 30мм</t>
  </si>
  <si>
    <t>кесілген тақтай 30мм</t>
  </si>
  <si>
    <t>метр кубический</t>
  </si>
  <si>
    <t>484-2 Т</t>
  </si>
  <si>
    <t>20.30.11.00.00.00.20.50.1</t>
  </si>
  <si>
    <t>Лак</t>
  </si>
  <si>
    <t>ХВ перхлорвиниловые, массовая доля нелетучих веществ, %, не менее 14, условная вязкость при температуре (20±0,5) 0С 15-50, ГОСТ 7313-75</t>
  </si>
  <si>
    <t>Лак АКВАТЕКС экстра цвет красное дерево</t>
  </si>
  <si>
    <t>487-1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</si>
  <si>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</si>
  <si>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</si>
  <si>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</si>
  <si>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</si>
  <si>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уайт-спирт</t>
  </si>
  <si>
    <t>435-2 Т</t>
  </si>
  <si>
    <t>08.12.11.00.00.00.15.20.2</t>
  </si>
  <si>
    <t>Песок керамзитовый</t>
  </si>
  <si>
    <t>Керамзит құмы</t>
  </si>
  <si>
    <t>фракции 0-5 мм, насыпной плотности, кг/м3-400-550</t>
  </si>
  <si>
    <t>Керамзит М-400</t>
  </si>
  <si>
    <t>керамзит М-400</t>
  </si>
  <si>
    <t>столбец 7,11,14</t>
  </si>
  <si>
    <t>436-2 Т</t>
  </si>
  <si>
    <t>08.12.12.00.00.00.16.11.2</t>
  </si>
  <si>
    <t>Песчано-гравийная смесь</t>
  </si>
  <si>
    <t>Құмды-малтатасты қоспа</t>
  </si>
  <si>
    <t>обогащенная, содержание зерен гравия от 15% до 25% в общей массе, ГОСТ 23735-79</t>
  </si>
  <si>
    <t>ПГС (песчано-гравийная смесь) т</t>
  </si>
  <si>
    <t>ПГС (құм-қиыршық тасты қоспа) т</t>
  </si>
  <si>
    <t>437-3 Т</t>
  </si>
  <si>
    <t>08.12.13.00.00.00.12.90.2</t>
  </si>
  <si>
    <t>Щебень</t>
  </si>
  <si>
    <t>ұсақ тас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</si>
  <si>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</si>
  <si>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құрылыс жұмыстары үшін,  ГОСТ 8267-93, фракциялар  5 тен 20 мм дейін, түйірлерінің саны үстіңгі ірі көрсетілген көлемінің шегінде, мм  60 тан  70, % дейін салмағы бойынша,  5 артық емес</t>
  </si>
  <si>
    <t>щебень из плот.г.п.для стр.раб фр. 5-20</t>
  </si>
  <si>
    <t>ұсақ тас плот.г.п. стр үшін раб фр. 5-20</t>
  </si>
  <si>
    <t>438-2 Т</t>
  </si>
  <si>
    <t>Щебень фр. 40х70</t>
  </si>
  <si>
    <t>қиыршық тас фр.40х70</t>
  </si>
  <si>
    <t>2416 Т</t>
  </si>
  <si>
    <t>08.12.12.00.00.00.12.10.1</t>
  </si>
  <si>
    <t>для балластного слоя железнодорожного пути, ГОСТ 7392-2002, из смеси фракций от 25 до 40 мм</t>
  </si>
  <si>
    <t>темір жолдың балласты қабат үшін,  ГОСТ 7392-2002,  фракция қоспасынан  25 тен 40 мм дейін</t>
  </si>
  <si>
    <t>щебень из плот.г.п.для стр.раб фр. 20-40</t>
  </si>
  <si>
    <t>ұсақ тас плот.г.п.стр.үҮшін раб фр. 20-40</t>
  </si>
  <si>
    <t>столбец 7,11,14,15,22</t>
  </si>
  <si>
    <t>442-2 Т</t>
  </si>
  <si>
    <t>23.51.12.00.00.10.20.10.1</t>
  </si>
  <si>
    <t>Портландцемент</t>
  </si>
  <si>
    <t>сульфатостойкий без минеральных добавок, марки ССПЦ 400-Д0, ГОСТ 22266-94</t>
  </si>
  <si>
    <t xml:space="preserve">сульфатты тұрақты минералды қоспасыз, маркасы ССПЦ 400-Д0, МСТ 22266-94 </t>
  </si>
  <si>
    <t>ССПЦ-400-Д20 в МКР(1тн) ГОСТ22266-94</t>
  </si>
  <si>
    <t>2249-1 Т</t>
  </si>
  <si>
    <t>25.21.11.00.00.10.10.01.1</t>
  </si>
  <si>
    <t>Радиатор</t>
  </si>
  <si>
    <t>секционный</t>
  </si>
  <si>
    <t>секциялы</t>
  </si>
  <si>
    <t>Радиатор Чугунный 7 Секционный</t>
  </si>
  <si>
    <t xml:space="preserve">радиатор шойын 7 секциялы </t>
  </si>
  <si>
    <t>1042-2 Т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</si>
  <si>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</si>
  <si>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</si>
  <si>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</si>
  <si>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Рулетки РЗ-5</t>
  </si>
  <si>
    <t>рулетка РЗ-5</t>
  </si>
  <si>
    <t>2273-1 Т</t>
  </si>
  <si>
    <t>22.29.22.00.00.00.12.10.1</t>
  </si>
  <si>
    <t>Ленты, плиты, полосы, листы, пленка, фольга и прочие плоские формы, самоклеящиеся из пластмасс, прочие</t>
  </si>
  <si>
    <t>прочие, не включенные в другие группировки</t>
  </si>
  <si>
    <t>Пищевая пленка L-25м</t>
  </si>
  <si>
    <t>тамаққа арн. Пленка  L-25м</t>
  </si>
  <si>
    <t>столбец 11,14,15,22</t>
  </si>
  <si>
    <t>51-2 Т</t>
  </si>
  <si>
    <t>Диск с кольцом разгр. в сборе ЦНС300-600</t>
  </si>
  <si>
    <t>Диск герметик. Сақинасымен жиынт ЦНС300-600</t>
  </si>
  <si>
    <t>89-1 Т</t>
  </si>
  <si>
    <t>28.14.13.21.00.00.00.46.1</t>
  </si>
  <si>
    <t>Задвижка клиновая с выдвижным шпинделем из стали</t>
  </si>
  <si>
    <t>ЗАДВИЖКА Ф50Х16 30С64НЖ С ОТВЕТ.ФЛАНЦАМИ</t>
  </si>
  <si>
    <t>ЫСЫРМА  Ф50Х16 30С64НЖ ЖАУАПТЫ .ФЛАНЕЦТЕРІМЕН</t>
  </si>
  <si>
    <t>834-1 Т</t>
  </si>
  <si>
    <t>27.90.31.00.01.02.01.02.1</t>
  </si>
  <si>
    <t>Горелка сварочная</t>
  </si>
  <si>
    <t>инжекторная, малой мощности (25-700 л/ч)</t>
  </si>
  <si>
    <t>Горелка Г2-06 с комплект.наконечников</t>
  </si>
  <si>
    <t>Горелка Г2-06 шеткі тиек жиынтығымен</t>
  </si>
  <si>
    <t>столбец 11,14</t>
  </si>
  <si>
    <t>844-1 Т</t>
  </si>
  <si>
    <t>26.51.65.00.00.00.07.24.1</t>
  </si>
  <si>
    <t>Регулятор давления газа</t>
  </si>
  <si>
    <t>условный проход 50 мм, максимальное входное давление 1,6 МПа</t>
  </si>
  <si>
    <t>Регулятор давления газа РДНК-400У</t>
  </si>
  <si>
    <t>газ қысымын реттегіш РДНК-400У</t>
  </si>
  <si>
    <t>1121-3 Т</t>
  </si>
  <si>
    <t>25.29.12.00.20.20.12.10.1</t>
  </si>
  <si>
    <t>Баллон</t>
  </si>
  <si>
    <t>толщина стенки баллонов на давление, 14,7(150) МПа (кгс/см2), не менее 3,1. Масса баллонов на давление 14,7(150) МПа (кгс/см2) 42,0кг</t>
  </si>
  <si>
    <t>баллон қабырғасының қалыңдығы  14,7(150) МПа (кгс/см2) қысымда,3,1 кем емес. Баллон салмағы қысымда  14,7(150) МПа (кгс/см2) 42,0кг</t>
  </si>
  <si>
    <t>Баллон кислородный ( раб=15МПа).</t>
  </si>
  <si>
    <t>оттегі баллоны ( раб=15МПа).</t>
  </si>
  <si>
    <t>2331 Т</t>
  </si>
  <si>
    <t xml:space="preserve">22.21.29.00.00.22.50.10.1 </t>
  </si>
  <si>
    <t>Бурт</t>
  </si>
  <si>
    <t>Бурт из стеклопластика</t>
  </si>
  <si>
    <t>Бурт Ду100х40</t>
  </si>
  <si>
    <t>Бурт СПТ Ду-100 Ру40</t>
  </si>
  <si>
    <t>2332 Т</t>
  </si>
  <si>
    <t>Бурт Ду150х40</t>
  </si>
  <si>
    <t>Бурт СПТ Ду-150 Ру40</t>
  </si>
  <si>
    <t>1171-2 Т</t>
  </si>
  <si>
    <t>20.59.59.00.19.10.20.10.1</t>
  </si>
  <si>
    <t>Отвердитель</t>
  </si>
  <si>
    <t>к полиэфирным смолам</t>
  </si>
  <si>
    <t>Отвердитель эпоксидный</t>
  </si>
  <si>
    <t xml:space="preserve">эпоксидті қатайтқыш </t>
  </si>
  <si>
    <t>1301-1 Т</t>
  </si>
  <si>
    <t>20.13.64.00.20.10.00.10.1</t>
  </si>
  <si>
    <t>Карбид кальция</t>
  </si>
  <si>
    <t>высшего сорта, ГОСТ 1460-81</t>
  </si>
  <si>
    <t>1304-1 Т</t>
  </si>
  <si>
    <t>26.51.65.30.50.10.20.10.1</t>
  </si>
  <si>
    <t>Газорегуляторный пункт</t>
  </si>
  <si>
    <t>шкафной, с газовым обогревом с одной линией редуцирования и байпасом</t>
  </si>
  <si>
    <t>Установка газорегуляторная шкафнУГРШ-50Н</t>
  </si>
  <si>
    <t>газды реттеуші шкаф қондырғысы УГРШ-50Н</t>
  </si>
  <si>
    <t>1771-2 Т</t>
  </si>
  <si>
    <t>29.32.30.00.03.01.11.02.1</t>
  </si>
  <si>
    <t>Цилиндр сцепления</t>
  </si>
  <si>
    <t>Цилиндр сцепления глав.(ПАЗ) 408 1609013</t>
  </si>
  <si>
    <t>бас ілініс цилиндрі (ПАЗ) 408 1609013</t>
  </si>
  <si>
    <t>2317 Т</t>
  </si>
  <si>
    <t>29.10.59.00.00.00.19.11.1</t>
  </si>
  <si>
    <t>Автомобиль скорой помощи</t>
  </si>
  <si>
    <t>Жедел жәрдем автокөлігі</t>
  </si>
  <si>
    <t>Класс B — автомобиль экстренной медицинской помощи</t>
  </si>
  <si>
    <t>Жедел жәрдем автомобилі</t>
  </si>
  <si>
    <t>Автомобиль скорой медицинской помощи   (Ambulance DG15)</t>
  </si>
  <si>
    <t>(Ambulance DG15) медициналық жедел жәрдем автомобилі</t>
  </si>
  <si>
    <t>1536-2 Т</t>
  </si>
  <si>
    <t>29.32.30.00.15.00.48.01.1</t>
  </si>
  <si>
    <t>Отопитель салона</t>
  </si>
  <si>
    <t>Салон жылытқыш</t>
  </si>
  <si>
    <t>для легковых автомобилей</t>
  </si>
  <si>
    <t>жеңіл автомобильдерге арналған</t>
  </si>
  <si>
    <t>Отопит.салона(УАЗ,ГАЗ,ЗИЛ)159 8101010-10</t>
  </si>
  <si>
    <t>салонды жылытқыш а(УАЗ,ГАЗ,ЗИЛ)159 8101010-10</t>
  </si>
  <si>
    <t>1553-2 Т</t>
  </si>
  <si>
    <t>29.31.22.00.00.00.71.10.1</t>
  </si>
  <si>
    <t>ремень</t>
  </si>
  <si>
    <t>к генератору и водяному насосу</t>
  </si>
  <si>
    <t>Ремень-1220 УАЗ-390995-310</t>
  </si>
  <si>
    <t>Белдік -1220 УАЗ-390995-310</t>
  </si>
  <si>
    <t>1727-2 Т</t>
  </si>
  <si>
    <t>29.31.22.00.00.00.10.10.1</t>
  </si>
  <si>
    <t>с электромеханическим перемещением шестерни привода, для легковых автомобилей</t>
  </si>
  <si>
    <t>Стартер СТ-25.3708</t>
  </si>
  <si>
    <t>1744-2 Т</t>
  </si>
  <si>
    <t>30.20.40.00.00.06.01.01.1</t>
  </si>
  <si>
    <t>Компрессор</t>
  </si>
  <si>
    <t>поршневой, ГОСТ 10393-2009</t>
  </si>
  <si>
    <t>Компрессор 2-х б/шкива Зил 4331.Краз.МАЗ</t>
  </si>
  <si>
    <t>Компрессор 2 б/шкивке Зил 4331.Краз.МАЗ</t>
  </si>
  <si>
    <t>1815-1 Т</t>
  </si>
  <si>
    <t>22.11.14.00.00.00.11.55.1</t>
  </si>
  <si>
    <t>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15.5-38. Норма слойности 10. ГОСТ 25641-84.</t>
  </si>
  <si>
    <t>СЕЛ/ХОЗ ШИНА МТЗ-80 ЗАДНИЙ 15,5Х 38</t>
  </si>
  <si>
    <t>ауылшаруашылық тегершігі  МТЗ-80артқы 15,5х32</t>
  </si>
  <si>
    <t>1814-1 Т</t>
  </si>
  <si>
    <t>22.11.14.00.00.00.30.09.1</t>
  </si>
  <si>
    <t>Шины резиновые пневматические новые для машин сельского и лесного хозяйства, машин производственных прочих. Шины направляющих колес. Размер: 7.50-20. Норма слойности 6. ГОСТ 25641-84.</t>
  </si>
  <si>
    <t>Сел/хоз шина МТЗ-80 перед. 7,5х20</t>
  </si>
  <si>
    <t>ауыл/шаруашылық тегершігі МТЗ-80алдыңғы  7,5х20</t>
  </si>
  <si>
    <t>2424 Т</t>
  </si>
  <si>
    <t>22.11.13.00.00.11.10.29.1</t>
  </si>
  <si>
    <t>Размер:1300Х530-533.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</si>
  <si>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Өлшемі: 1300Х530-533. Автобустарға немесе жүк автокөліктеріне арналған жаңа дауыссыз резеңкелі шина. Шина Конструкциясы: тарамдалған. Жинақтылығы: камерасыз шина.</t>
  </si>
  <si>
    <t>АВТОШИНА 1300X530-533</t>
  </si>
  <si>
    <t>столбец 11</t>
  </si>
  <si>
    <t>2405 Т</t>
  </si>
  <si>
    <t xml:space="preserve">АО "Эмбамунайгаз" </t>
  </si>
  <si>
    <t>10.51.11.00.00.00.13.10.1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</si>
  <si>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</si>
  <si>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</si>
  <si>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3%, но не более 6% жирности  пастеризованное. СТ РК 1760-2008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</si>
  <si>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пастерленген. ҚР СТ 1760-2008.</t>
  </si>
  <si>
    <t>Поставка  спец.молока</t>
  </si>
  <si>
    <t>Арнайы сүтті тамақтану пункттеріне жеткізіп беру</t>
  </si>
  <si>
    <t xml:space="preserve">г.Атырау, ул.Валиханова, 1 </t>
  </si>
  <si>
    <t>Атырауская обл. с.Аккистау</t>
  </si>
  <si>
    <t xml:space="preserve">
до 20 декабря</t>
  </si>
  <si>
    <t>столбец 8,11,15,18,20,21,22</t>
  </si>
  <si>
    <t>2406 Т</t>
  </si>
  <si>
    <t>10.51.11.00.00.00.13.10.2</t>
  </si>
  <si>
    <t>Атырауская обл. пос.Доссор</t>
  </si>
  <si>
    <t>2407 Т</t>
  </si>
  <si>
    <t>Атырауская обл. ст.Жамансор</t>
  </si>
  <si>
    <t>2408 Т</t>
  </si>
  <si>
    <t>10.51.11.00.00.00.13.10.3</t>
  </si>
  <si>
    <t>г.Атырау, ул.Валиханова, 3</t>
  </si>
  <si>
    <t>Атырауская обл. месторождения Прорва</t>
  </si>
  <si>
    <t>2409 Т</t>
  </si>
  <si>
    <t>10.51.11.00.00.00.13.10.4</t>
  </si>
  <si>
    <t>г.Атырау, ул.Валиханова, 4</t>
  </si>
  <si>
    <t>Атырауская обл. г.Кульсары</t>
  </si>
  <si>
    <t>2410 Т</t>
  </si>
  <si>
    <t>10.51.11.00.00.00.13.10.5</t>
  </si>
  <si>
    <t>г.Атырау, ул.Валиханова, 5</t>
  </si>
  <si>
    <t>Атырауская обл. п.Бирлик (ст.Тендык)</t>
  </si>
  <si>
    <t>2411 Т</t>
  </si>
  <si>
    <t>10.51.11.00.00.00.13.10.6</t>
  </si>
  <si>
    <t>г.Атырау, ул.Валиханова, 6</t>
  </si>
  <si>
    <t>Атырауская обл. м/р Нуржанов</t>
  </si>
  <si>
    <t>2412 Т</t>
  </si>
  <si>
    <t>10.51.11.00.00.00.13.10.7</t>
  </si>
  <si>
    <t>г.Атырау, ул.Валиханова, 7</t>
  </si>
  <si>
    <t>Атырауская обл. м/р Балгимбаев</t>
  </si>
  <si>
    <t>2413 Т</t>
  </si>
  <si>
    <t>10.51.11.00.00.00.13.10.8</t>
  </si>
  <si>
    <t>г.Атырау, ул.Валиханова, 8</t>
  </si>
  <si>
    <t xml:space="preserve">Атырауская обл. м/р Кенбай </t>
  </si>
  <si>
    <t>2414 Т</t>
  </si>
  <si>
    <t>10.51.11.00.00.00.13.10.9</t>
  </si>
  <si>
    <t>г.Атырау, ул.Валиханова, 9</t>
  </si>
  <si>
    <t>Атырауская обл. п.Макат</t>
  </si>
  <si>
    <t>2415 Т</t>
  </si>
  <si>
    <t>10.51.11.00.00.00.13.10.10</t>
  </si>
  <si>
    <t>г.Атырау, ул.Валиханова, 10</t>
  </si>
  <si>
    <t>Атырауская обл. м/р Ботакан</t>
  </si>
  <si>
    <t>1987-2 Т</t>
  </si>
  <si>
    <t>27.51.23.00.00.04.02.20.1</t>
  </si>
  <si>
    <t>Электроутюг</t>
  </si>
  <si>
    <t>Электр үтік</t>
  </si>
  <si>
    <t>С пароувлажнением. Подошва из нержавеющей стали.</t>
  </si>
  <si>
    <t>Утюг электрический</t>
  </si>
  <si>
    <t xml:space="preserve"> электрлі үтік</t>
  </si>
  <si>
    <t>1992-2 Т</t>
  </si>
  <si>
    <t>28.25.12.00.00.00.14.15.1</t>
  </si>
  <si>
    <t>Кондиционер</t>
  </si>
  <si>
    <t>салқындатқыш</t>
  </si>
  <si>
    <t>колонный (сплит-система)</t>
  </si>
  <si>
    <t>кондиционер напольный</t>
  </si>
  <si>
    <t xml:space="preserve">кондиционер еденде тұратын </t>
  </si>
  <si>
    <t>1993-2 Т</t>
  </si>
  <si>
    <t>28.25.12.00.00.00.14.30.1</t>
  </si>
  <si>
    <t>салқындыту үшін жабдықтар</t>
  </si>
  <si>
    <t>оконного типа в едином корпусе</t>
  </si>
  <si>
    <t xml:space="preserve">бір корпустағы әйнектегі типтегі </t>
  </si>
  <si>
    <t>Кондиционеры оконные</t>
  </si>
  <si>
    <t>Кондиционер терезеге қондырылатын</t>
  </si>
  <si>
    <t>1307-2 Т</t>
  </si>
  <si>
    <t>25.30.12.00.00.10.10.20.1</t>
  </si>
  <si>
    <t>Дутьевой вентилятор</t>
  </si>
  <si>
    <t>Механические установки для искусственной тяги. 
Для подачи воздуха в топку, дымососы для осуществления тяги</t>
  </si>
  <si>
    <t>Вентилятор ВЦ4-75с эл.дв0,75квт,1500об/м</t>
  </si>
  <si>
    <t>желдеткіш ВЦ4-75с эл.дв0,75квт,1500об/м</t>
  </si>
  <si>
    <t>1332-2 Т</t>
  </si>
  <si>
    <t>25.94.13.00.00.10.24.10.2</t>
  </si>
  <si>
    <t>Набор электромонтера</t>
  </si>
  <si>
    <t>Набор электрика универсальный НЭУ-М</t>
  </si>
  <si>
    <t xml:space="preserve"> электрик жиынтығы әмбебап НЭУ-М</t>
  </si>
  <si>
    <t>набор</t>
  </si>
  <si>
    <t>1336-2 Т</t>
  </si>
  <si>
    <t>25.73.30.00.00.14.13.10.1</t>
  </si>
  <si>
    <t>Пассатижи</t>
  </si>
  <si>
    <t>Диэлектрические</t>
  </si>
  <si>
    <t>Пассатижи (плоскогубцы) РЭН ГОСТ 5547-52</t>
  </si>
  <si>
    <t>Пассатижи (қысқаш ) РЭН ГОСТ 5547-52</t>
  </si>
  <si>
    <t>1380-1 Т</t>
  </si>
  <si>
    <t>27.40.12.00.00.20.60.22.1</t>
  </si>
  <si>
    <t>Галогенная лампа накаливания</t>
  </si>
  <si>
    <t>Галогенная лампа накаливания, тип цоколя E27, мощность 20 Вт</t>
  </si>
  <si>
    <t>Лампа 3U20W/860 Е27</t>
  </si>
  <si>
    <t>1381-2 Т</t>
  </si>
  <si>
    <t>27.33.12.00.01.01.03.01.1</t>
  </si>
  <si>
    <t>Патрон</t>
  </si>
  <si>
    <t>С резьбовым соединением, материал корпуса - фарфор, исполнение - подвесное, диаметр - 5 мм (цоколь Е5)</t>
  </si>
  <si>
    <t>Патрон подвесной Ц27Н12П5</t>
  </si>
  <si>
    <t>аспалы патрон  Ц27Н12П5</t>
  </si>
  <si>
    <t>1382-2 Т</t>
  </si>
  <si>
    <t>Патрон электрический подвесной Ех27</t>
  </si>
  <si>
    <t>аспалы электрлі патрон  Ех27</t>
  </si>
  <si>
    <t>1386-2 Т</t>
  </si>
  <si>
    <t>27.12.40.17.11.11.11.10.1</t>
  </si>
  <si>
    <t>Дроссель</t>
  </si>
  <si>
    <t>для люминисцентных ламп</t>
  </si>
  <si>
    <t>Дросель РКУ ЖКУ 250Вт/220В</t>
  </si>
  <si>
    <t>1416-2 Т</t>
  </si>
  <si>
    <t>27.33.13.00.00.00.01.02.1</t>
  </si>
  <si>
    <t>Вилка</t>
  </si>
  <si>
    <t>С2b -  двухполюсная, с боковыми заземляющими контактами, расчитана на силу тока не более 10/16 А, напряжение - 250 В. ГОСТ 7396.1-89</t>
  </si>
  <si>
    <t>Вилка универсальная 220В</t>
  </si>
  <si>
    <t>әмбебап айыр  220В</t>
  </si>
  <si>
    <t>1419-2 Т</t>
  </si>
  <si>
    <t>27.33.11.00.00.03.20.20.1</t>
  </si>
  <si>
    <t>Выключатель</t>
  </si>
  <si>
    <t>одноклавишный, наружней установки</t>
  </si>
  <si>
    <t>Выключатель наружный</t>
  </si>
  <si>
    <t xml:space="preserve">сыртқы ажыратқыш </t>
  </si>
  <si>
    <t>1423-2 Т</t>
  </si>
  <si>
    <t>26.11.40.00.00.11.11.11.1</t>
  </si>
  <si>
    <t>Электророзетка</t>
  </si>
  <si>
    <t>Штепсельная, ГОСТ Р 51323.3-99</t>
  </si>
  <si>
    <t>Розетка</t>
  </si>
  <si>
    <t>1425-1 Т</t>
  </si>
  <si>
    <t>27.33.13.00.00.00.07.00.1</t>
  </si>
  <si>
    <t>Удлинитель</t>
  </si>
  <si>
    <t>электрический</t>
  </si>
  <si>
    <t>Удлинитель 4х25м</t>
  </si>
  <si>
    <t>ұзартқыш  4х25м</t>
  </si>
  <si>
    <t>1429-1 Т</t>
  </si>
  <si>
    <t>22.19.57.00.00.00.10.10.1</t>
  </si>
  <si>
    <t>1 ПОЛ - 10 ГОСТ 2162-97. Лента изоляционная прорезиненная для  промышленного применения. Ширина 10 мм. ПОЛ - односторонняя обычной липкости. ГОСТ 2162-97.</t>
  </si>
  <si>
    <t>Изолента х/б</t>
  </si>
  <si>
    <t>Изолента м/м</t>
  </si>
  <si>
    <t>в течение  90 календарных дней с даты заключения договора или получения уведомления от Заказчика</t>
  </si>
  <si>
    <t>1433 Т</t>
  </si>
  <si>
    <t>25.99.29.00.10.11.10.01.1</t>
  </si>
  <si>
    <t>Зажим</t>
  </si>
  <si>
    <t>соединительный овальный, тип - СОАС</t>
  </si>
  <si>
    <t>Зажим соединительный овальный СОАС50х3</t>
  </si>
  <si>
    <t>сопақша жалғағыш бекітпе СОАС50х3</t>
  </si>
  <si>
    <t>1464-2 Т</t>
  </si>
  <si>
    <t>27.32.13.00.01.15.34.60.2</t>
  </si>
  <si>
    <t>Сым</t>
  </si>
  <si>
    <t>РКГМ 50</t>
  </si>
  <si>
    <t>Провод установочный РКГМ ф 50 мм</t>
  </si>
  <si>
    <t>нұсқаушы сым РКГМ ф 50 мм</t>
  </si>
  <si>
    <t>008</t>
  </si>
  <si>
    <t>киллометр</t>
  </si>
  <si>
    <t>1483-2 Т</t>
  </si>
  <si>
    <t>32.99.86.00.00.10.60.10.1</t>
  </si>
  <si>
    <t>Стеклотекстолит</t>
  </si>
  <si>
    <t>Шыны текстолит</t>
  </si>
  <si>
    <t>марки СТ, ГОСТ-12652-74</t>
  </si>
  <si>
    <t>СТ маркалы, МСТ-12652-74</t>
  </si>
  <si>
    <t>Текстолит СТ толщ.Ф10мм</t>
  </si>
  <si>
    <t>Текстолит СТ қалыңдығы Ф10мм</t>
  </si>
  <si>
    <t>1484-1 Т</t>
  </si>
  <si>
    <t>13.96.14.00.00.00.30.14.1</t>
  </si>
  <si>
    <t>Лакоткань</t>
  </si>
  <si>
    <t>Лакоткань с повышенными диэлектрическими свойствами из синтетических волокон</t>
  </si>
  <si>
    <t>Лакоткань ЛКМ-105</t>
  </si>
  <si>
    <t>Лакомата ЛКМ-105</t>
  </si>
  <si>
    <t>1494-2 Т</t>
  </si>
  <si>
    <t>22.19.24.00.00.00.41.04.1</t>
  </si>
  <si>
    <t>Пластина</t>
  </si>
  <si>
    <t>Пластина резиновая типа УМ (универсальная маслотепломорозостойкая) толщиной 5мм. ГОСТ 12855-77.</t>
  </si>
  <si>
    <t>Маслостойкая резина тол. 8мм</t>
  </si>
  <si>
    <t>майға төзімді резенке қалыңд. 8мм</t>
  </si>
  <si>
    <t>1495-2 Т</t>
  </si>
  <si>
    <t>Маслостойкая резина тол.5мм</t>
  </si>
  <si>
    <t>майға төзімді резенке қалыңд. 5мм</t>
  </si>
  <si>
    <t>1496-2 Т</t>
  </si>
  <si>
    <t>20.59.59.00.10.00.00.11.1</t>
  </si>
  <si>
    <t>Силикагель-индикатор</t>
  </si>
  <si>
    <t>сухие зерна мелкопористого силикагеля, пропитанные растворами солей кобальта, для контроля относительной влажности в замкнутом объеме по изменению его окраски, ГОСТ 8984-75</t>
  </si>
  <si>
    <t>Кобальттiң тұз ерiтiндiсімен суғарылған майда кеуекті силикагелдiң қурап қалған астықтары түс өзгерісі бойынша тұйықталған көлемдегi салыстырмалы ылғалдықты бақылау үшiн, МСТ 8984-75</t>
  </si>
  <si>
    <t>Силикагель индикаторный маслостойкий</t>
  </si>
  <si>
    <t>Силикагель индикаторлы майға төзімді</t>
  </si>
  <si>
    <t>1498-1 Т</t>
  </si>
  <si>
    <t>25.99.29.00.10.11.19.11.1</t>
  </si>
  <si>
    <t>Заземление переносное</t>
  </si>
  <si>
    <t>до 10 кВ</t>
  </si>
  <si>
    <t>заземление переносное ПЗ-6кВ</t>
  </si>
  <si>
    <t>ауыстырмалы жерге өткізгіш ПЗ-6кВ</t>
  </si>
  <si>
    <t>1499-1 Т</t>
  </si>
  <si>
    <t>25.99.29.00.10.11.22.00.1</t>
  </si>
  <si>
    <t>Система заземления</t>
  </si>
  <si>
    <t>Комплекс защитных устройств для защиты от импульсных перенапряжений</t>
  </si>
  <si>
    <t>заземление переносноеПЗ-35кВ</t>
  </si>
  <si>
    <t>ауыстырмалы жерге өткізгіш ПЗ-35кВ</t>
  </si>
  <si>
    <t>1500-2 Т</t>
  </si>
  <si>
    <t>заземление переносное ПЗ-110кВ</t>
  </si>
  <si>
    <t>ауыстырмалы жерге өткізгіш ПЗ-110кВ</t>
  </si>
  <si>
    <t>2136-1 Т</t>
  </si>
  <si>
    <t>26.51.43.11.11.15.33.02.1</t>
  </si>
  <si>
    <t>Мегаомметр</t>
  </si>
  <si>
    <t>диапазон измерений 0-5, 0-50, 50-10000 МОм</t>
  </si>
  <si>
    <t>Мегаомметр FLUKE 1550В</t>
  </si>
  <si>
    <t>в течение  180 календарных дней с даты заключения договора или получения уведомления от Заказчика</t>
  </si>
  <si>
    <t>2142-2 Т</t>
  </si>
  <si>
    <t>28.13.21.00.00.00.12.12.1</t>
  </si>
  <si>
    <t>насос вакуумный механический</t>
  </si>
  <si>
    <t>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t>
  </si>
  <si>
    <t>Вакуумный насос AQUAJET 82 M</t>
  </si>
  <si>
    <t>Вакуумды сорап AQUAJET 82 M</t>
  </si>
  <si>
    <t>2150-2 Т</t>
  </si>
  <si>
    <t>27.90.40.30.00.00.10.01.1</t>
  </si>
  <si>
    <t>Выпрямитель</t>
  </si>
  <si>
    <t>для катодной защиты подземных металлических сооружений от электрохимической коррозии</t>
  </si>
  <si>
    <t>Станция катодной защиты ПТМ-1,6/220-У3</t>
  </si>
  <si>
    <t xml:space="preserve"> катодты қорғаныс станциясы  ПТМ-1,6/220-У3</t>
  </si>
  <si>
    <t>2154-2 Т</t>
  </si>
  <si>
    <t>27.12.40.13.11.11.11.10.2</t>
  </si>
  <si>
    <t>Устройство защиты электрической сети</t>
  </si>
  <si>
    <t>Блок защиты универсальный ЭД УБЗ-302</t>
  </si>
  <si>
    <t>Басқару блогы әмбебап  ЭД УБЗ-302</t>
  </si>
  <si>
    <t>2213-1 Т</t>
  </si>
  <si>
    <t>27.32.13.00.02.01.62.09.2</t>
  </si>
  <si>
    <t>КГ 1*35</t>
  </si>
  <si>
    <t>Кабель КГ 1х35</t>
  </si>
  <si>
    <t>2218-1 Т</t>
  </si>
  <si>
    <t>27.32.13.00.02.01.62.55.2</t>
  </si>
  <si>
    <t>КГ 3*95+1*35</t>
  </si>
  <si>
    <t>Кабель КГ 3х95+1х50</t>
  </si>
  <si>
    <t>2278 Т</t>
  </si>
  <si>
    <t>27.12.23.17.11.11.11.10.1</t>
  </si>
  <si>
    <t>Кнопки управления</t>
  </si>
  <si>
    <t>замыкание и размыкание цепей управления, сигнализации и защиты постоянного и переменного тока частотой 50 Гц.</t>
  </si>
  <si>
    <t>Кнопка управления ВЗГ КУ93</t>
  </si>
  <si>
    <t>басқару түймесі  ВЗГ КУ93</t>
  </si>
  <si>
    <t>91-2 Т</t>
  </si>
  <si>
    <t>27.51.25.01.02.02.02.60.1</t>
  </si>
  <si>
    <t>Бойлер</t>
  </si>
  <si>
    <t>Накопительного типа. Закрытого типа. Объем от 100 и более литров.</t>
  </si>
  <si>
    <t>Электрический отопительный котел СТЭЛС</t>
  </si>
  <si>
    <t>Электрлі жылыту қазандығы СТЭЛС</t>
  </si>
  <si>
    <t>1306-1 Т</t>
  </si>
  <si>
    <t>28.13.14.00.00.00.10.12.2</t>
  </si>
  <si>
    <t>горизонтальный центробежный насос</t>
  </si>
  <si>
    <t>многоступенчатые насосы, предназначены для перекачки жидкости с температурой до +45 градусов с содержанием механических примесей не более 0, 5 по массе</t>
  </si>
  <si>
    <t>Насос для котел.подпиточ.AQVAJETINOX 92М</t>
  </si>
  <si>
    <t>сіңіру қазанд. Арн. Сорап AQVAJETINOX 92М</t>
  </si>
  <si>
    <t>1311-1 Т</t>
  </si>
  <si>
    <t>26.51.66.25.00.00.13.10.1</t>
  </si>
  <si>
    <t>Люксметр</t>
  </si>
  <si>
    <t>прибор для определения светового потока, диапазон измерения 0-100000 Люкс, рабочая температура 0-+50 °C, температура хранения -20-+70 °C, батарейка 9 В</t>
  </si>
  <si>
    <t>жарық ағымын анықтауға арналған аспап, өлшем диапазоны 0-100000 Люкс, жұмыс температура 0-+50 °C, сақтау температурасы -20-+70 °C, батарея 9 В</t>
  </si>
  <si>
    <t>Люксметр "ТКА-ЛЮКС"</t>
  </si>
  <si>
    <t>1312-1 Т</t>
  </si>
  <si>
    <t>26.51.45.00.00.00.04.20.1</t>
  </si>
  <si>
    <t>Указатель напряжения</t>
  </si>
  <si>
    <t>двухполюсный, до 1000 В</t>
  </si>
  <si>
    <t>Указатель напряжение 110 кВ УВНИ-10-220</t>
  </si>
  <si>
    <t>кернеуді көрсеткіш Указатель напряжение 110 кВ УВНИ-10-220</t>
  </si>
  <si>
    <t>1330-2 Т</t>
  </si>
  <si>
    <t>25.94.13.00.00.10.35.10.2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</si>
  <si>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</si>
  <si>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</si>
  <si>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ШУРУПОВЕРТ ЭЛ."Интерскол"ДА -12 ЭР-01</t>
  </si>
  <si>
    <t>1331-2 Т</t>
  </si>
  <si>
    <t>26.51.62.12.11.11.11.12.1</t>
  </si>
  <si>
    <t>Машина для испытаний неметаллов</t>
  </si>
  <si>
    <t>Неэлектронная.</t>
  </si>
  <si>
    <t>Пресс ПРГ-300Р для кабельных наконечни</t>
  </si>
  <si>
    <t>Пресс ПРГ-300Р шеткі  кабель  үшін</t>
  </si>
  <si>
    <t>1333-1 Т</t>
  </si>
  <si>
    <t>25.99.29.00.10.11.13.39.1</t>
  </si>
  <si>
    <t>Ролик</t>
  </si>
  <si>
    <t>подвесной типа КС</t>
  </si>
  <si>
    <t>Ролик монтажный для ВЛ</t>
  </si>
  <si>
    <t xml:space="preserve">ВЛ үшін монтаждау ролигі </t>
  </si>
  <si>
    <t>1420-2 Т</t>
  </si>
  <si>
    <t>27.12.22.11.11.11.11.10.1</t>
  </si>
  <si>
    <t>Выключатель автоматический</t>
  </si>
  <si>
    <t>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t>
  </si>
  <si>
    <t>ВЫКЛЮЧАТЕЛЬ АВТОМАТИЧЕСКИЙ АЕ 2046-100 А</t>
  </si>
  <si>
    <t>АВТОМАТТЫ АЖЫРАТҚЫШ АЕ 2046-100 А</t>
  </si>
  <si>
    <t>1435-1 Т</t>
  </si>
  <si>
    <t>27.51.26.04.30.00.00.00.1</t>
  </si>
  <si>
    <t>Обогреватель</t>
  </si>
  <si>
    <t>электрический, взрывозащищенный</t>
  </si>
  <si>
    <t>Обогреватель электрическии ПЭТ4 1,5кВТ</t>
  </si>
  <si>
    <t xml:space="preserve"> электрлі жылытқыш ПЭТ4 1,5кВТ</t>
  </si>
  <si>
    <t>1442-1 Т</t>
  </si>
  <si>
    <t>25.73.60.00.00.12.12.10.1</t>
  </si>
  <si>
    <t>Наконечник</t>
  </si>
  <si>
    <t>кабельный, медный, под опрессовку</t>
  </si>
  <si>
    <t>Наконечник кабельн.медный  ТМ ф95мм2</t>
  </si>
  <si>
    <t>мыс кабелінің ұшы ТМ ф95мм2</t>
  </si>
  <si>
    <t>1445-1 Т</t>
  </si>
  <si>
    <t>Кабельные наконечники ТМ ф-50мм2</t>
  </si>
  <si>
    <t>Кабельдік ұш ТМ ф-50мм2</t>
  </si>
  <si>
    <t>1447-1 Т</t>
  </si>
  <si>
    <t>25.73.60.00.00.12.12.12.1</t>
  </si>
  <si>
    <t>кабельный, алюминиевый, под опрессовку</t>
  </si>
  <si>
    <t>Наконечник кабельн.алюмин.  ТА ф70ММ</t>
  </si>
  <si>
    <t>алюмин.кабель ұшы ТА ф70ММ</t>
  </si>
  <si>
    <t>1448-3 Т</t>
  </si>
  <si>
    <t>27.33.14.00.00.00.03.10.1</t>
  </si>
  <si>
    <t>Муфта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</si>
  <si>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</si>
  <si>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Каб муфта 6-10кВ GUST 12/70-120/800-L12</t>
  </si>
  <si>
    <t>1449-3 Т</t>
  </si>
  <si>
    <t>Каб муфта 6-10кВ GUST 12/50-70/800-L12</t>
  </si>
  <si>
    <t>1482-1 Т</t>
  </si>
  <si>
    <t>23.99.11.08.01.00.00.17.1</t>
  </si>
  <si>
    <t>асболавсановая, электроизоляционная, толщиной 0,4 мм</t>
  </si>
  <si>
    <t>Лента киперная (в метрах)</t>
  </si>
  <si>
    <t xml:space="preserve">Киперлі лента (метрмен) </t>
  </si>
  <si>
    <t>2139-2 Т</t>
  </si>
  <si>
    <t>26.11.22.00.00.20.11.11.1</t>
  </si>
  <si>
    <t>Генератор</t>
  </si>
  <si>
    <t>Пьезоэлектрический, кварцевый</t>
  </si>
  <si>
    <t>Бензогенератор</t>
  </si>
  <si>
    <t>столбец 11,14,19,20,21</t>
  </si>
  <si>
    <t>2310 Т</t>
  </si>
  <si>
    <t>26.51.63.14.15.11.11.11.1</t>
  </si>
  <si>
    <t>Счетчик электроэнергии</t>
  </si>
  <si>
    <t xml:space="preserve">Трехфазные счетчики активной энергии класса точности 0,2 3х100 В "ОТАН" САРЗУ-Э712 ТХ RS OP IP  </t>
  </si>
  <si>
    <t xml:space="preserve">Трехфазные счетчики активной энергии класса точности 0,5 3х220/380 В 5(7,5)А "ОТАН" САР4У-Э712 ТХ RS OP IP  </t>
  </si>
  <si>
    <t>2311 Т</t>
  </si>
  <si>
    <t>26.51.63.14.15.11.11.13.1</t>
  </si>
  <si>
    <t xml:space="preserve">Трехфазные счетчики активной энергии класса точности 1,0 3х220/380 В 10(100)А "ОТАН" САР4У-Э712 ТХ RS OP П  </t>
  </si>
  <si>
    <t>2312 Т</t>
  </si>
  <si>
    <t>2212-1 Т</t>
  </si>
  <si>
    <t>27.32.13.00.02.01.62.44.2</t>
  </si>
  <si>
    <t>КГ 3*25+1*16</t>
  </si>
  <si>
    <t>Кабель КГ 3х25+1х16</t>
  </si>
  <si>
    <t>2222-1 Т</t>
  </si>
  <si>
    <t>27.32.13.00.02.01.62.45.2</t>
  </si>
  <si>
    <t>КГ 3*35+1*10</t>
  </si>
  <si>
    <t>Кабель КГ 3х35+1х10 гибкий с резиновой изоляцией</t>
  </si>
  <si>
    <t>2224-1 Т</t>
  </si>
  <si>
    <t>27.32.13.00.02.01.62.51.2</t>
  </si>
  <si>
    <t>КГ 3*70+1*25</t>
  </si>
  <si>
    <t>Кабель КГ 3х50+1х25 гибкий с рез.изол.</t>
  </si>
  <si>
    <t>2226-1 Т</t>
  </si>
  <si>
    <t>27.32.13.00.02.01.62.38.2</t>
  </si>
  <si>
    <t>КГ 3*10+1*16</t>
  </si>
  <si>
    <t>Кабель КГ 3х10+1х6 гибкий с рез.изол.</t>
  </si>
  <si>
    <t>2227-1 Т</t>
  </si>
  <si>
    <t>27.32.13.00.02.01.62.33.2</t>
  </si>
  <si>
    <t>КГ 3*6+1*4</t>
  </si>
  <si>
    <t>Кабель КГ 3х6+1х4 гибкий с рез.изол.</t>
  </si>
  <si>
    <t>2228-1 Т</t>
  </si>
  <si>
    <t>27.32.13.00.02.01.62.13.2</t>
  </si>
  <si>
    <t>КГ 2*1.5</t>
  </si>
  <si>
    <t>КАБЕЛЬ КГ 2х1,5</t>
  </si>
  <si>
    <t>2274-1 Т</t>
  </si>
  <si>
    <t>27.12.31.20.13.11.12.40.1</t>
  </si>
  <si>
    <t>Пускатель магнитный</t>
  </si>
  <si>
    <t xml:space="preserve">Магнитті іске қосқыш </t>
  </si>
  <si>
    <t xml:space="preserve">серии ПМА, нереверсивный с реле, величина пускателя в зависимости от номинального тока 100А </t>
  </si>
  <si>
    <t xml:space="preserve">ПМА сериялы реверсивті емес релемен, іске қосқыш шамасы 100А номиналды токқа байланысты </t>
  </si>
  <si>
    <t>Магнитопускатель ПМЕ-422 с тепл реле</t>
  </si>
  <si>
    <t>Магнит жібергіш ПМЕ-422 с тепл реле</t>
  </si>
  <si>
    <t>2277-1 Т</t>
  </si>
  <si>
    <t>27.12.22.11.14.12.11.20.1</t>
  </si>
  <si>
    <t>трехполюсный, с магнитным размыкателем (расцепитель), типа В,  для осветительных сетей общего назначения.</t>
  </si>
  <si>
    <t>Выключатель автоматический ВА 51-250 А</t>
  </si>
  <si>
    <t xml:space="preserve"> автоматты ажыратқыш ВА 51-250 А</t>
  </si>
  <si>
    <t>2279-1 Т</t>
  </si>
  <si>
    <t>Выключатель автоматический АЕ 2046 50 а</t>
  </si>
  <si>
    <t xml:space="preserve"> автоматты ажыратқыш АЕ 2046 50 а</t>
  </si>
  <si>
    <t>2280 Т</t>
  </si>
  <si>
    <t>Выключатель автоматический АЕ 2046-63 а</t>
  </si>
  <si>
    <t xml:space="preserve"> автоматты ажыратқыш АЕ 2046-63 а</t>
  </si>
  <si>
    <t>Поставка в течение  90 календарных дней с даты заключения договора</t>
  </si>
  <si>
    <t>2283 Т</t>
  </si>
  <si>
    <t>27.90.12.00.00.03.01.03.1</t>
  </si>
  <si>
    <t>Трубка</t>
  </si>
  <si>
    <t>Трубка электроизоляционная гибкая марки ТКР, изготовлена из кремнийорганической резины методом экструзии, внутренний диаметр 2 мм. ГОСТ 17675-87</t>
  </si>
  <si>
    <t>Трубка ТКР-2мм</t>
  </si>
  <si>
    <t>құбырша ТКР-2мм</t>
  </si>
  <si>
    <t>2284 Т</t>
  </si>
  <si>
    <t>27.90.12.00.00.03.01.04.1</t>
  </si>
  <si>
    <t>Трубка электроизоляционная гибкая марки ТКР, изготовлена из кремнийорганической резины методом экструзии, внутренний диаметр 2.5 мм. ГОСТ 17675-87</t>
  </si>
  <si>
    <t>Трубка ТКР-2,5мм</t>
  </si>
  <si>
    <t>құбырша ТКР-2,5мм</t>
  </si>
  <si>
    <t>2285 Т</t>
  </si>
  <si>
    <t>27.90.12.00.00.03.02.15.1</t>
  </si>
  <si>
    <t>Трубка электроизоляционная гибкая марки ТВ-40, внутренний диаметр 8 мм. ГОСТ 17675-87</t>
  </si>
  <si>
    <t>Трубка ПВХ ТВ-40 (кEмбрик) ф8мм</t>
  </si>
  <si>
    <t>құбырша ПВХ ТВ-40 (кEмбрик) ф8мм</t>
  </si>
  <si>
    <t>2286 Т</t>
  </si>
  <si>
    <t>27.90.12.00.00.03.02.11.1</t>
  </si>
  <si>
    <t>Трубка электроизоляционная гибкая марки ТВ-40, внутренний диаметр 4.5 мм. ГОСТ 17675-87</t>
  </si>
  <si>
    <t>Трубка ПВХ ТВ-40 (кEмбрик) ф 4,5мм</t>
  </si>
  <si>
    <t>құбырша ПВХ ТВ-40 (кEмбрик) ф 4,5мм</t>
  </si>
  <si>
    <t>2287 Т</t>
  </si>
  <si>
    <t>27.90.12.00.00.03.02.17.1</t>
  </si>
  <si>
    <t>Трубка электроизоляционная гибкая марки ТВ-40, внутренний диаметр 10 мм. ГОСТ 17675-87</t>
  </si>
  <si>
    <t>Трубка ПВХ ТВ-40 (кEмбрик) ф 10мм</t>
  </si>
  <si>
    <t>құбырша ПВХ ТВ-40 (кEмбрик) ф 10мм</t>
  </si>
  <si>
    <t>2302-1 Т</t>
  </si>
  <si>
    <t>28.13.21.00.00.00.13.16.1</t>
  </si>
  <si>
    <t>насос вакуумный водокольцевой</t>
  </si>
  <si>
    <t>насос вакуумный водокольцевой с  производительность до 160 м3/час</t>
  </si>
  <si>
    <t>Вакуумный насос SPERONI CAM 100/25</t>
  </si>
  <si>
    <t>Вакуумды сорап SPERONI CAM 100/25</t>
  </si>
  <si>
    <t>1. Товары</t>
  </si>
  <si>
    <t>2543 Т</t>
  </si>
  <si>
    <t>26.20.13.00.00.02.11.40.1</t>
  </si>
  <si>
    <t>Компьютер</t>
  </si>
  <si>
    <t>Персональный для работы с графикой. Направлен на использование для работы с графическими программами, в том числе для построения трехмерных изображений. Имеет большой объем оперативной памяти и производительный процессор.</t>
  </si>
  <si>
    <t>Графикамен жұмыс істеуге арналған, дебрес. Графикалық бағдарламалармен жұмыс істеу, оның ішінде үш өлшемдік бейнелер жасау үшін пайдалануға бағытталған. Оперативті жадысының көлемі үшін және өнімді процессоры бар.</t>
  </si>
  <si>
    <t>Рабочая станция с двумя мониторами</t>
  </si>
  <si>
    <t>до 21.12.2015.</t>
  </si>
  <si>
    <t>включено</t>
  </si>
  <si>
    <t>2544 Т</t>
  </si>
  <si>
    <t>28.13.21.00.00.00.22.10.1</t>
  </si>
  <si>
    <t>насос вакуумный эжекторный</t>
  </si>
  <si>
    <t>эжекторлық вакуумдық сорғы</t>
  </si>
  <si>
    <t>насос вакуумный эжекторный газовый</t>
  </si>
  <si>
    <t>газды эжекторлық вакуумдық сорғы</t>
  </si>
  <si>
    <t>Насос вставной специальный газовый с башмаком якорным в компл. 2СП/Б-Д ф44 ТС</t>
  </si>
  <si>
    <t>2545 Т</t>
  </si>
  <si>
    <t>Қарнақты тереңдікті сорғы</t>
  </si>
  <si>
    <t>штанговый глубинный (скважинный)</t>
  </si>
  <si>
    <t>қарнақты тереңдікті (ұңғымалы)</t>
  </si>
  <si>
    <t>Насос скважинный штанговый ф57-25-225-ТНМ-12-4-ТС группа посадки 0, по ОСТ 26-16-03</t>
  </si>
  <si>
    <t>2546 Т</t>
  </si>
  <si>
    <t>Стол островной</t>
  </si>
  <si>
    <t>Аралды үстел</t>
  </si>
  <si>
    <t>Стол для Титрования 1200стк "ЛМ"</t>
  </si>
  <si>
    <t xml:space="preserve"> Титрлеуге арн. үстел 1200стк "ЛМ"</t>
  </si>
  <si>
    <t>в течение  30 календарных дней с даты заключения договора или получения уведомления от Заказчика</t>
  </si>
  <si>
    <t>2547 Т</t>
  </si>
  <si>
    <t>20.13.43.00.00.10.10.30.2</t>
  </si>
  <si>
    <t>Карбонат натрия (углекислый натрий)</t>
  </si>
  <si>
    <t>Натрий карбонаты (көмірқышқыл натрий)</t>
  </si>
  <si>
    <t>чистый (ч.), 99,8%, ГОСТ 83-79</t>
  </si>
  <si>
    <t>таза (т.), 99,8%, МСТ 83-79</t>
  </si>
  <si>
    <t xml:space="preserve">Натрий углекислый(Na2CO3) </t>
  </si>
  <si>
    <t>2548 Т</t>
  </si>
  <si>
    <t>26.51.51.16.11.11.11.19.1</t>
  </si>
  <si>
    <t>АОН-1. Диапазон измерения плотности 1180-1240 кг/м.куб.</t>
  </si>
  <si>
    <t>АОН-1. Тығыздықты өлшеу диапазоны 1180-1240 кг/м.куб.</t>
  </si>
  <si>
    <t>Ареометр АОН-1 1180/1240</t>
  </si>
  <si>
    <t>101-3 Т</t>
  </si>
  <si>
    <t>102-3 Т</t>
  </si>
  <si>
    <t>103-3 Т</t>
  </si>
  <si>
    <t>104-4 Т</t>
  </si>
  <si>
    <t>105-3 Т</t>
  </si>
  <si>
    <t>106-4 Т</t>
  </si>
  <si>
    <t>117-4 Т</t>
  </si>
  <si>
    <t>123-3 Т</t>
  </si>
  <si>
    <t>133-3 Т</t>
  </si>
  <si>
    <t>141-3 Т</t>
  </si>
  <si>
    <t>146-3 Т</t>
  </si>
  <si>
    <t>151-3 Т</t>
  </si>
  <si>
    <t>156-4 Т</t>
  </si>
  <si>
    <t>173-4 Т</t>
  </si>
  <si>
    <t>174-3 Т</t>
  </si>
  <si>
    <t>175-4 Т</t>
  </si>
  <si>
    <t>176-4 Т</t>
  </si>
  <si>
    <t>186-4 Т</t>
  </si>
  <si>
    <t>187-3 Т</t>
  </si>
  <si>
    <t>194-3 Т</t>
  </si>
  <si>
    <t>198-4 Т</t>
  </si>
  <si>
    <t>202-4 Т</t>
  </si>
  <si>
    <t>219-4 Т</t>
  </si>
  <si>
    <t>220-4 Т</t>
  </si>
  <si>
    <t>221-4 Т</t>
  </si>
  <si>
    <t>222-3 Т</t>
  </si>
  <si>
    <t>223-3 Т</t>
  </si>
  <si>
    <t>224-4 Т</t>
  </si>
  <si>
    <t>225-4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</si>
  <si>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</si>
  <si>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</si>
  <si>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</si>
  <si>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</si>
  <si>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</si>
  <si>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</si>
  <si>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</si>
  <si>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</si>
  <si>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</si>
  <si>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</si>
  <si>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</si>
  <si>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</si>
  <si>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238-4 Т</t>
  </si>
  <si>
    <t>239-3 Т</t>
  </si>
  <si>
    <t>259-3 Т</t>
  </si>
  <si>
    <t>271-4 Т</t>
  </si>
  <si>
    <t>274-3 Т</t>
  </si>
  <si>
    <t>276-3 Т</t>
  </si>
  <si>
    <t>368-3 Т</t>
  </si>
  <si>
    <t>371-3 Т</t>
  </si>
  <si>
    <t>1861-4 Т</t>
  </si>
  <si>
    <t>2370-1 Т</t>
  </si>
  <si>
    <t>2376-1 Т</t>
  </si>
  <si>
    <t>2390-1 Т</t>
  </si>
  <si>
    <t>2392-1 Т</t>
  </si>
  <si>
    <t>118-5 Т</t>
  </si>
  <si>
    <t>2549 Т</t>
  </si>
  <si>
    <t>19.20.27.00.00.00.10.10.2</t>
  </si>
  <si>
    <t>Ксилол нефтяной</t>
  </si>
  <si>
    <t>Мұнай ксилолы</t>
  </si>
  <si>
    <t>марки А, для выделения изомеров ксилола и применения в качестве растворителя лаков и красок, плотность при 20 °С 0,862-0,868 г/см3, массовая доля основного вещества(ароматических углеводородов C8H10) не менее 99,6%</t>
  </si>
  <si>
    <t>А маркалы, ксилол өлшегіштерін бөлу және лактар мен бояуларды еріткіш ретінде қолданылуға арналған, 20 °С кезіндегі тығыздығы 0,862-0,868 г/см3, негізгі заттың жалпы үлесі (хош иісті көмірсутегі C8H10) 99,6%-дан кем емес</t>
  </si>
  <si>
    <t>КСИЛОЛ НЕФТЯНОЙ ГОСТ 94-10</t>
  </si>
  <si>
    <t>2479-1 Т</t>
  </si>
  <si>
    <t>в течение 40 календарных дней с даты заключения договора или получения уведомления от Заказчика</t>
  </si>
  <si>
    <t>2480-1 Т</t>
  </si>
  <si>
    <t>2481-1 Т</t>
  </si>
  <si>
    <t>2482-1 Т</t>
  </si>
  <si>
    <t>2483-1 Т</t>
  </si>
  <si>
    <t>435-3 Т</t>
  </si>
  <si>
    <t>436-3 Т</t>
  </si>
  <si>
    <t>437-4 Т</t>
  </si>
  <si>
    <t>438-1 Т</t>
  </si>
  <si>
    <t>2550 Т</t>
  </si>
  <si>
    <t>20.30.12.00.00.00.23.13.1</t>
  </si>
  <si>
    <t>МЛ-92 меламинный электроизоляционный, ГОСТ 15865-70</t>
  </si>
  <si>
    <t>МЛ-92 меламинді электроизоляциялық, МСТ 15865-70</t>
  </si>
  <si>
    <t>Лак  МЛ-92</t>
  </si>
  <si>
    <t>2551 Т</t>
  </si>
  <si>
    <t>23.70.12.00.00.10.00.54.1</t>
  </si>
  <si>
    <t>Брусчатка</t>
  </si>
  <si>
    <t>Тас төсеуіш</t>
  </si>
  <si>
    <t>вибропрессованная</t>
  </si>
  <si>
    <t>вибро тығыздалған</t>
  </si>
  <si>
    <t>м2</t>
  </si>
  <si>
    <t>2552 Т</t>
  </si>
  <si>
    <t>23.61.11.00.43.00.00.38.1</t>
  </si>
  <si>
    <t>Бордюр</t>
  </si>
  <si>
    <t>Жиек</t>
  </si>
  <si>
    <t>Дорожный</t>
  </si>
  <si>
    <t>Жолды</t>
  </si>
  <si>
    <t>2553 Т</t>
  </si>
  <si>
    <t xml:space="preserve">16.23.11.10.10.11.10.33.1                                                                    </t>
  </si>
  <si>
    <t>Блок дверной</t>
  </si>
  <si>
    <t>Есік блогы</t>
  </si>
  <si>
    <t>двупольный, внутренний, марка ДГ размер 210*150 см</t>
  </si>
  <si>
    <t>екі едендік, ішкі, маркасы ДГ көлемі 210*150 см</t>
  </si>
  <si>
    <t xml:space="preserve">дверной блок ДГ 21х16 двупольный металлический утепленный </t>
  </si>
  <si>
    <t>2400-2 Т</t>
  </si>
  <si>
    <t>51-3 Т</t>
  </si>
  <si>
    <t>89-2 Т</t>
  </si>
  <si>
    <t>834-2 Т</t>
  </si>
  <si>
    <t>844-2 Т</t>
  </si>
  <si>
    <t>1121-4 Т</t>
  </si>
  <si>
    <t>2331-1 Т</t>
  </si>
  <si>
    <t>2332-1 Т</t>
  </si>
  <si>
    <t>1171-3 Т</t>
  </si>
  <si>
    <t>1301-2 Т</t>
  </si>
  <si>
    <t>1304-2 Т</t>
  </si>
  <si>
    <t>2554 Т</t>
  </si>
  <si>
    <t>Горелка ацетиленовая Г1</t>
  </si>
  <si>
    <t>Горелка ацетиленді Г1</t>
  </si>
  <si>
    <t>1536-3 Т</t>
  </si>
  <si>
    <t>1553-3 Т</t>
  </si>
  <si>
    <t>1727-3 Т</t>
  </si>
  <si>
    <t>1815-2 Т</t>
  </si>
  <si>
    <t>2424-1 Т</t>
  </si>
  <si>
    <t>2555 Т</t>
  </si>
  <si>
    <t>28.15.22.00.00.00.22.10.1</t>
  </si>
  <si>
    <t>вал карданный</t>
  </si>
  <si>
    <t>вал карданный, ГОСТ 13758-89, телескопический с универсальными карданными шарнирами без защитного кожуха</t>
  </si>
  <si>
    <t>Вал карданный задн.всб.УАЗ 469Б-22010100</t>
  </si>
  <si>
    <t>кардан белдігі артқы всб.УАЗ 469Б-22010100</t>
  </si>
  <si>
    <t>2556 Т</t>
  </si>
  <si>
    <t>29.32.30.00.09.00.02.01.1</t>
  </si>
  <si>
    <t>жеңіл автомобильдер үшін</t>
  </si>
  <si>
    <t>Рессора передняя в сб. УАЗ 3151-29022012</t>
  </si>
  <si>
    <t>Алдыңғы рессор жиынтық  УАЗ 3151-29022012</t>
  </si>
  <si>
    <t>2557 Т</t>
  </si>
  <si>
    <t>29.32.30.00.09.00.03.02.1</t>
  </si>
  <si>
    <t>Рессора задняя</t>
  </si>
  <si>
    <t>Артқы рессор</t>
  </si>
  <si>
    <t>рессора (11л) L=1642мм в сборе 500-29020</t>
  </si>
  <si>
    <t>рессора (11л) L=1642мм жиынтықта  500-29020</t>
  </si>
  <si>
    <t>2558 Т</t>
  </si>
  <si>
    <t>Рессора задн.(12л)L-1846 5336 2912012-12</t>
  </si>
  <si>
    <t>артқы рессор (12л)L-1846 5336 2912012-12</t>
  </si>
  <si>
    <t>2559 Т</t>
  </si>
  <si>
    <t>2560 Т</t>
  </si>
  <si>
    <t>рессора  9 лист ( ПАЗ.ГАЗ)66 2902012-03</t>
  </si>
  <si>
    <t>рессора  9 бет ( ПАЗ.ГАЗ)66 2902012-03</t>
  </si>
  <si>
    <t>2561 Т</t>
  </si>
  <si>
    <t>2562 Т</t>
  </si>
  <si>
    <t>2563 Т</t>
  </si>
  <si>
    <t>2564 Т</t>
  </si>
  <si>
    <t>2565 Т</t>
  </si>
  <si>
    <t>2566 Т</t>
  </si>
  <si>
    <t>2405-1 Т</t>
  </si>
  <si>
    <t>2406-1 Т</t>
  </si>
  <si>
    <t>2407-1 Т</t>
  </si>
  <si>
    <t>2408-1 Т</t>
  </si>
  <si>
    <t>2409-1 Т</t>
  </si>
  <si>
    <t>2410-1 Т</t>
  </si>
  <si>
    <t>2411-1 Т</t>
  </si>
  <si>
    <t>2412-1 Т</t>
  </si>
  <si>
    <t>2413-1 Т</t>
  </si>
  <si>
    <t>2414-1 Т</t>
  </si>
  <si>
    <t>2415-1 Т</t>
  </si>
  <si>
    <t>2567 Т</t>
  </si>
  <si>
    <t>сентябрь, октябрь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</si>
  <si>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</si>
  <si>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</si>
  <si>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</si>
  <si>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</si>
  <si>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</si>
  <si>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</si>
  <si>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</si>
  <si>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</si>
  <si>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</si>
  <si>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</si>
  <si>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2024-3 Т</t>
  </si>
  <si>
    <t>614-3 Т</t>
  </si>
  <si>
    <t>2578 Т</t>
  </si>
  <si>
    <t>22.23.13.30.00.00.10.20.1</t>
  </si>
  <si>
    <t>Емкость кубовая (еврокуб)</t>
  </si>
  <si>
    <t>Текше ыдыс (еуротекше)</t>
  </si>
  <si>
    <t>пластиковая, объем 1000 л</t>
  </si>
  <si>
    <t>пластик, көлемі 1000 л</t>
  </si>
  <si>
    <t>Емкость пластиковая для питьевой воды 10т</t>
  </si>
  <si>
    <t>1987-3 Т</t>
  </si>
  <si>
    <t>651-2 Т</t>
  </si>
  <si>
    <t>634-3 Т</t>
  </si>
  <si>
    <t>642-2 Т</t>
  </si>
  <si>
    <t>643-2 Т</t>
  </si>
  <si>
    <t>91-3 Т</t>
  </si>
  <si>
    <t>1306-2 Т</t>
  </si>
  <si>
    <t>1311-2 Т</t>
  </si>
  <si>
    <t>1312-2 Т</t>
  </si>
  <si>
    <t>1330-3 Т</t>
  </si>
  <si>
    <t>1331-3 Т</t>
  </si>
  <si>
    <t>1333-2 Т</t>
  </si>
  <si>
    <t>1420-3 Т</t>
  </si>
  <si>
    <t>1435-2 Т</t>
  </si>
  <si>
    <t>1442-2 Т</t>
  </si>
  <si>
    <t>1445-2 Т</t>
  </si>
  <si>
    <t>1447-2 Т</t>
  </si>
  <si>
    <t>1448-4 Т</t>
  </si>
  <si>
    <t>1449-4 Т</t>
  </si>
  <si>
    <t>1482-2 Т</t>
  </si>
  <si>
    <t>2139-3 Т</t>
  </si>
  <si>
    <t>2529-1 Т</t>
  </si>
  <si>
    <t>2307-1 Т</t>
  </si>
  <si>
    <t>27.31.12.00.00.29.10.01.1</t>
  </si>
  <si>
    <t>Высоковольтный силовой кабель с изоляцией из сшитого полиэтилена ПвП 3х50,0/25-10</t>
  </si>
  <si>
    <t>ПВХ жасалған оқшаулағышы бар жазық ленталы кабель, көп сымды</t>
  </si>
  <si>
    <t>2212-2 Т</t>
  </si>
  <si>
    <t>2222-2 Т</t>
  </si>
  <si>
    <t>2224-2 Т</t>
  </si>
  <si>
    <t>2226-2 Т</t>
  </si>
  <si>
    <t>2228-2 Т</t>
  </si>
  <si>
    <t>2274-2 Т</t>
  </si>
  <si>
    <t>2277-2 Т</t>
  </si>
  <si>
    <t>2279-2 Т</t>
  </si>
  <si>
    <t>2280-1 Т</t>
  </si>
  <si>
    <t>2283-1 Т</t>
  </si>
  <si>
    <t>2284-1 Т</t>
  </si>
  <si>
    <t>2285-1 Т</t>
  </si>
  <si>
    <t>2286-1 Т</t>
  </si>
  <si>
    <t>2287-1 Т</t>
  </si>
  <si>
    <t>2302-2 Т</t>
  </si>
  <si>
    <t>2579 Т</t>
  </si>
  <si>
    <t>27.40.22.00.00.15.10.10.1</t>
  </si>
  <si>
    <t>Светильник</t>
  </si>
  <si>
    <t>ГОСТ 8045-82, тип кривой силы света в горизонтальной
плоскости - круглосимметричная, тип кривой силы света в вертикальной плоскости - косинусная</t>
  </si>
  <si>
    <t>Светильник с лампой ДНАТ*250 ЖКУ28*250</t>
  </si>
  <si>
    <t>шам  лампамен ДНАТ*250 ЖКУ28*250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</si>
</sst>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5" formatCode="#,##0&quot;р.&quot;;\-#,##0&quot;р.&quot;"/>
    <numFmt numFmtId="6" formatCode="#,##0&quot;р.&quot;;[Red]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_-* #,##0.00[$€]_-;\-* #,##0.00[$€]_-;_-* &quot;-&quot;??[$€]_-;_-@_-"/>
    <numFmt numFmtId="167" formatCode="_-* #,##0.00000[$€]_-;\-* #,##0.00000[$€]_-;_-* &quot;-&quot;??[$€]_-;_-@_-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$&quot;#,\);\(&quot;$&quot;#,##0\)"/>
    <numFmt numFmtId="174" formatCode="&quot;р.&quot;#,\);\(&quot;р.&quot;#,##0\)"/>
    <numFmt numFmtId="175" formatCode="* \(#,##0\);* #,##0_);&quot;-&quot;??_);@"/>
    <numFmt numFmtId="176" formatCode="&quot;$&quot;#,##0_);[Red]\(&quot;$&quot;#,##0\)"/>
    <numFmt numFmtId="177" formatCode="[$-409]d\-mmm\-yy;@"/>
    <numFmt numFmtId="178" formatCode="[$-409]d\-mmm;@"/>
    <numFmt numFmtId="179" formatCode="* #,##0_);* \(#,##0\);&quot;-&quot;??_);@"/>
    <numFmt numFmtId="180" formatCode="_(#,##0;\(#,##0\);\-;&quot;  &quot;@"/>
    <numFmt numFmtId="181" formatCode="&quot;р.&quot;#,##0\ ;\-&quot;р.&quot;#,##0"/>
    <numFmt numFmtId="182" formatCode="&quot;р.&quot;#,##0.00\ ;\(&quot;р.&quot;#,##0.00\)"/>
    <numFmt numFmtId="183" formatCode="0.00_)"/>
    <numFmt numFmtId="184" formatCode="_(* #,##0,_);_(* \(#,##0,\);_(* &quot;-&quot;_);_(@_)"/>
    <numFmt numFmtId="185" formatCode="_-* #,##0\ _đ_._-;\-* #,##0\ _đ_._-;_-* &quot;-&quot;\ _đ_._-;_-@_-"/>
    <numFmt numFmtId="186" formatCode="\60\4\7\:"/>
    <numFmt numFmtId="187" formatCode="\+0.0;\-0.0"/>
    <numFmt numFmtId="188" formatCode="\+0.0%;\-0.0%"/>
    <numFmt numFmtId="189" formatCode="&quot;$&quot;#,##0"/>
    <numFmt numFmtId="190" formatCode="&quot;$&quot;#,\);\(&quot;$&quot;#,\)"/>
    <numFmt numFmtId="191" formatCode="&quot;р.&quot;#,\);\(&quot;р.&quot;#,\)"/>
    <numFmt numFmtId="192" formatCode="&quot;$&quot;#,;\(&quot;$&quot;#,\)"/>
    <numFmt numFmtId="193" formatCode="&quot;р.&quot;#,;\(&quot;р.&quot;#,\)"/>
    <numFmt numFmtId="194" formatCode="##\ &quot;h&quot;"/>
    <numFmt numFmtId="195" formatCode="_(&quot;$&quot;* #,##0_);_(&quot;$&quot;* \(#,##0\);_(&quot;$&quot;* &quot;-&quot;_);_(@_)"/>
    <numFmt numFmtId="196" formatCode="_-* #,##0.00\ _р_._-;\-* #,##0.00\ _р_._-;_-* &quot;-&quot;??\ _р_._-;_-@_-"/>
    <numFmt numFmtId="197" formatCode="_-* #,##0.00\ _€_-;\-* #,##0.00\ _€_-;_-* &quot;-&quot;??\ _€_-;_-@_-"/>
    <numFmt numFmtId="198" formatCode="0.0"/>
    <numFmt numFmtId="199" formatCode="000000"/>
    <numFmt numFmtId="200" formatCode="_([$€-2]* #,##0.00_);_([$€-2]* \(#,##0.00\);_([$€-2]* &quot;-&quot;??_)"/>
    <numFmt numFmtId="201" formatCode="[$-419]d\ mmm\ yy;@"/>
    <numFmt numFmtId="202" formatCode="d\.mmm"/>
    <numFmt numFmtId="203" formatCode="d\.m\.yy"/>
    <numFmt numFmtId="204" formatCode="d\.mmm\.yy"/>
    <numFmt numFmtId="205" formatCode="_-* #,##0\ _?_._-;\-* #,##0\ _?_._-;_-* &quot;-&quot;\ _?_._-;_-@_-"/>
    <numFmt numFmtId="206" formatCode="#"/>
    <numFmt numFmtId="207" formatCode="_-* #,##0.00\ _?_._-;\-* #,##0.00\ _?_._-;_-* &quot;-&quot;??\ _?_._-;_-@_-"/>
    <numFmt numFmtId="208" formatCode="#,##0;\(#,##0\)"/>
    <numFmt numFmtId="209" formatCode="_-&quot;$&quot;\ * #,##0.00_-;_-&quot;$&quot;\ * #,##0.00\-;_-&quot;$&quot;\ * &quot;-&quot;??_-;_-@_-"/>
    <numFmt numFmtId="210" formatCode="_-&quot;$&quot;\ * #,##0_-;_-&quot;$&quot;\ * #,##0\-;_-&quot;$&quot;\ * &quot;-&quot;_-;_-@_-"/>
    <numFmt numFmtId="211" formatCode="_-* #,##0&quot;тг.&quot;_-;\-* #,##0&quot;тг.&quot;_-;_-* &quot;-&quot;&quot;тг.&quot;_-;_-@_-"/>
    <numFmt numFmtId="212" formatCode="_(&quot;$&quot;* #,##0.00_);_(&quot;$&quot;* \(#,##0.00\);_(&quot;$&quot;* &quot;-&quot;??_);_(@_)"/>
    <numFmt numFmtId="213" formatCode="0.00;0;"/>
    <numFmt numFmtId="214" formatCode="0\ &quot;cu.m&quot;"/>
    <numFmt numFmtId="215" formatCode="_(* #,##0.0_);_(* \(#,##0.0\);_(* &quot;-&quot;??_);_(@_)"/>
    <numFmt numFmtId="216" formatCode="000"/>
    <numFmt numFmtId="217" formatCode="0.000%"/>
    <numFmt numFmtId="218" formatCode="_-* ###0_-;\(###0\);_-* &quot;–&quot;_-;_-@_-"/>
    <numFmt numFmtId="219" formatCode="_-* #,##0_-;\(#,##0\);_-* &quot;–&quot;_-;_-@_-"/>
    <numFmt numFmtId="220" formatCode="_-* #,###_-;\(#,###\);_-* &quot;–&quot;_-;_-@_-"/>
    <numFmt numFmtId="221" formatCode="_-\ #,##0.000_-;\(#,##0.000\);_-* &quot;–&quot;_-;_-@_-"/>
    <numFmt numFmtId="222" formatCode="_-#,###_-;\(#,###\);_-\ &quot;–&quot;_-;_-@_-"/>
    <numFmt numFmtId="223" formatCode="&quot;$&quot;#,##0.0_);[Red]\(&quot;$&quot;#,##0.0\)"/>
    <numFmt numFmtId="224" formatCode="_-&quot;$&quot;* #,##0.00_-;\-&quot;$&quot;* #,##0.00_-;_-&quot;$&quot;* &quot;-&quot;??_-;_-@_-"/>
    <numFmt numFmtId="225" formatCode="_(* #,##0_);_(* \(#,##0\);_(* &quot;-&quot;_);_(@_)"/>
    <numFmt numFmtId="226" formatCode="0000"/>
    <numFmt numFmtId="227" formatCode="0.0E+00"/>
    <numFmt numFmtId="228" formatCode="#,##0.0_);[Red]\(#,##0.0\)"/>
    <numFmt numFmtId="229" formatCode="_ * #,##0_)&quot;£&quot;_ ;_ * \(#,##0\)&quot;£&quot;_ ;_ * &quot;-&quot;_)&quot;£&quot;_ ;_ @_ "/>
    <numFmt numFmtId="230" formatCode="#,##0.00&quot;£&quot;_);[Red]\(#,##0.00&quot;£&quot;\)"/>
    <numFmt numFmtId="231" formatCode="_-* #,##0_$_-;\-* #,##0_$_-;_-* &quot;-&quot;_$_-;_-@_-"/>
    <numFmt numFmtId="232" formatCode="&quot;$&quot;#,##0.00_);[Red]\(&quot;$&quot;#,##0.00\)"/>
    <numFmt numFmtId="233" formatCode="#,##0.000\);[Red]\(#,##0.000\)"/>
    <numFmt numFmtId="234" formatCode="&quot;RM&quot;#,##0.00_);[Red]\(&quot;RM&quot;#,##0.00\)"/>
    <numFmt numFmtId="235" formatCode="_ * #,##0.00_)&quot;£&quot;_ ;_ * \(#,##0.00\)&quot;£&quot;_ ;_ * &quot;-&quot;??_)&quot;£&quot;_ ;_ @_ "/>
    <numFmt numFmtId="236" formatCode="_ * #,##0_)_£_ ;_ * \(#,##0\)_£_ ;_ * &quot;-&quot;_)_£_ ;_ @_ "/>
    <numFmt numFmtId="237" formatCode="0.0&quot;  &quot;"/>
    <numFmt numFmtId="238" formatCode="_-* #,##0.00&quot;$&quot;_-;\-* #,##0.00&quot;$&quot;_-;_-* &quot;-&quot;??&quot;$&quot;_-;_-@_-"/>
    <numFmt numFmtId="239" formatCode="&quot;$&quot;#,##0_);\(&quot;$&quot;#,##0\)"/>
    <numFmt numFmtId="240" formatCode="d\-mmm\-yy\ h:mm"/>
    <numFmt numFmtId="241" formatCode="#,##0.00&quot; $&quot;;[Red]\-#,##0.00&quot; $&quot;"/>
    <numFmt numFmtId="242" formatCode="mmmm\ d\,\ yyyy"/>
    <numFmt numFmtId="243" formatCode="d\/mm\/yyyy"/>
    <numFmt numFmtId="244" formatCode="dd\.mm\.yyyy&quot;г.&quot;"/>
    <numFmt numFmtId="245" formatCode="&quot;P&quot;#,##0.00;[Red]\-&quot;P&quot;#,##0.00"/>
    <numFmt numFmtId="246" formatCode="_-&quot;P&quot;* #,##0.00_-;\-&quot;P&quot;* #,##0.00_-;_-&quot;P&quot;* &quot;-&quot;??_-;_-@_-"/>
    <numFmt numFmtId="247" formatCode="[Magenta]&quot;Err&quot;;[Magenta]&quot;Err&quot;;[Blue]&quot;OK&quot;"/>
    <numFmt numFmtId="248" formatCode="[Blue]&quot;P&quot;;;[Red]&quot;O&quot;"/>
    <numFmt numFmtId="249" formatCode="#,##0_);[Red]\(#,##0\);\-_)"/>
    <numFmt numFmtId="250" formatCode="0.0_)%;[Red]\(0.0%\);0.0_)%"/>
    <numFmt numFmtId="251" formatCode="0.0_)%;[Red]\(0.0%\);&quot;-&quot;"/>
    <numFmt numFmtId="252" formatCode="[Red][&gt;1]&quot;&gt;100 %&quot;;[Red]\(0.0%\);0.0_)%"/>
    <numFmt numFmtId="253" formatCode="&quot;$&quot;#,##0\ ;\-&quot;$&quot;#,##0"/>
    <numFmt numFmtId="254" formatCode="&quot;$&quot;#,##0.00\ ;\(&quot;$&quot;#,##0.00\)"/>
    <numFmt numFmtId="255" formatCode="_-* #,##0.00_-;\-* #,##0.00_-;_-* &quot;-&quot;??_-;_-@_-"/>
    <numFmt numFmtId="256" formatCode="0.00000"/>
    <numFmt numFmtId="257" formatCode="_-* #,##0\ _P_t_s_-;\-* #,##0\ _P_t_s_-;_-* &quot;-&quot;\ _P_t_s_-;_-@_-"/>
    <numFmt numFmtId="258" formatCode="_-* #,##0.00\ _P_t_s_-;\-* #,##0.00\ _P_t_s_-;_-* &quot;-&quot;??\ _P_t_s_-;_-@_-"/>
    <numFmt numFmtId="259" formatCode="#,##0.00&quot; F&quot;_);\(#,##0.00&quot; F&quot;\)"/>
    <numFmt numFmtId="260" formatCode="#,##0&quot; F&quot;_);[Red]\(#,##0&quot; F&quot;\)"/>
    <numFmt numFmtId="261" formatCode="#,##0.00&quot; F&quot;_);[Red]\(#,##0.00&quot; F&quot;\)"/>
    <numFmt numFmtId="262" formatCode="#,##0&quot; $&quot;;[Red]\-#,##0&quot; $&quot;"/>
    <numFmt numFmtId="263" formatCode="#,##0.00&quot; $&quot;;\-#,##0.00&quot; $&quot;"/>
    <numFmt numFmtId="264" formatCode="#,##0&quot; $&quot;;\-#,##0&quot; $&quot;"/>
    <numFmt numFmtId="265" formatCode="_-* #,##0\ &quot;Pts&quot;_-;\-* #,##0\ &quot;Pts&quot;_-;_-* &quot;-&quot;\ &quot;Pts&quot;_-;_-@_-"/>
    <numFmt numFmtId="266" formatCode="_-* #,##0.00\ &quot;Pts&quot;_-;\-* #,##0.00\ &quot;Pts&quot;_-;_-* &quot;-&quot;??\ &quot;Pts&quot;_-;_-@_-"/>
    <numFmt numFmtId="267" formatCode="0.0&quot; N&quot;"/>
    <numFmt numFmtId="268" formatCode="_-* #,##0\ _d_._-;\-* #,##0\ _d_._-;_-* &quot;-&quot;\ _d_._-;_-@_-"/>
    <numFmt numFmtId="269" formatCode="_-* #,##0.00\ _d_._-;\-* #,##0.00\ _d_._-;_-* &quot;-&quot;??\ _d_._-;_-@_-"/>
    <numFmt numFmtId="270" formatCode="_-* #,##0.00\ _đ_._-;\-* #,##0.00\ _đ_._-;_-* &quot;-&quot;??\ _đ_._-;_-@_-"/>
    <numFmt numFmtId="271" formatCode="_-* #,##0_d_._-;\-* #,##0_d_._-;_-* &quot;-&quot;_d_._-;_-@_-"/>
    <numFmt numFmtId="272" formatCode="_-* #,##0.00_d_._-;\-* #,##0.00_d_._-;_-* &quot;-&quot;??_d_._-;_-@_-"/>
    <numFmt numFmtId="273" formatCode="_-* #,##0_-;\-* #,##0_-;_-* &quot;-&quot;_-;_-@_-"/>
    <numFmt numFmtId="274" formatCode="_-* #,##0.0000\ &quot;р.&quot;_-;\-* #,##0.0000\ &quot;р.&quot;_-;_-* &quot;-&quot;??\ &quot;р.&quot;_-;_-@_-"/>
    <numFmt numFmtId="275" formatCode="_-* #,##0.00000\ &quot;р.&quot;_-;\-* #,##0.00000\ &quot;р.&quot;_-;_-* &quot;-&quot;??\ &quot;р.&quot;_-;_-@_-"/>
    <numFmt numFmtId="276" formatCode="0.000000000"/>
    <numFmt numFmtId="277" formatCode="0%_);\(0%\)"/>
    <numFmt numFmtId="278" formatCode="#,##0\ &quot;F&quot;;[Red]\-#,##0\ &quot;F&quot;"/>
    <numFmt numFmtId="279" formatCode="_-* #,##0\ _$_-;\-* #,##0\ _$_-;_-* &quot;-&quot;\ _$_-;_-@_-"/>
    <numFmt numFmtId="280" formatCode="0.0%"/>
    <numFmt numFmtId="281" formatCode="#,##0______;;&quot;------------      &quot;"/>
    <numFmt numFmtId="282" formatCode="#,##0_р_.;\(#,##0\)_р_."/>
    <numFmt numFmtId="283" formatCode="#,##0.0"/>
  </numFmts>
  <fonts count="2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02">
    <xf numFmtId="0" fontId="0" fillId="0" borderId="0"/>
    <xf numFmtId="0" fontId="5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40" fontId="7" fillId="2" borderId="1"/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7" fillId="2" borderId="1"/>
    <xf numFmtId="49" fontId="13" fillId="3" borderId="2">
      <alignment vertical="center"/>
    </xf>
    <xf numFmtId="49" fontId="14" fillId="3" borderId="2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0" fontId="7" fillId="0" borderId="0"/>
    <xf numFmtId="0" fontId="1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5" borderId="142" applyNumberFormat="0" applyFont="0" applyAlignment="0" applyProtection="0"/>
    <xf numFmtId="0" fontId="2" fillId="0" borderId="0"/>
    <xf numFmtId="49" fontId="14" fillId="3" borderId="144">
      <alignment vertical="center"/>
    </xf>
    <xf numFmtId="0" fontId="7" fillId="0" borderId="73">
      <alignment horizontal="right"/>
    </xf>
    <xf numFmtId="0" fontId="5" fillId="0" borderId="0"/>
    <xf numFmtId="0" fontId="7" fillId="0" borderId="73">
      <alignment horizontal="right"/>
    </xf>
    <xf numFmtId="0" fontId="7" fillId="35" borderId="124" applyNumberFormat="0" applyFont="0" applyAlignment="0" applyProtection="0"/>
    <xf numFmtId="0" fontId="7" fillId="0" borderId="0"/>
    <xf numFmtId="166" fontId="7" fillId="0" borderId="0"/>
    <xf numFmtId="167" fontId="7" fillId="0" borderId="0"/>
    <xf numFmtId="167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/>
    <xf numFmtId="0" fontId="7" fillId="0" borderId="0"/>
    <xf numFmtId="0" fontId="5" fillId="0" borderId="0"/>
    <xf numFmtId="0" fontId="19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9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30" fillId="0" borderId="0"/>
    <xf numFmtId="0" fontId="26" fillId="0" borderId="5">
      <protection locked="0"/>
    </xf>
    <xf numFmtId="0" fontId="27" fillId="0" borderId="5">
      <protection locked="0"/>
    </xf>
    <xf numFmtId="0" fontId="31" fillId="0" borderId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3" borderId="0" applyNumberFormat="0" applyBorder="0" applyAlignment="0" applyProtection="0"/>
    <xf numFmtId="0" fontId="15" fillId="1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5" fontId="38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168" fontId="40" fillId="0" borderId="0" applyFill="0" applyBorder="0" applyAlignment="0"/>
    <xf numFmtId="169" fontId="40" fillId="0" borderId="0" applyFill="0" applyBorder="0" applyAlignment="0"/>
    <xf numFmtId="170" fontId="40" fillId="0" borderId="0" applyFill="0" applyBorder="0" applyAlignment="0"/>
    <xf numFmtId="171" fontId="41" fillId="0" borderId="0" applyFill="0" applyBorder="0" applyAlignment="0"/>
    <xf numFmtId="171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0" fontId="43" fillId="0" borderId="0" applyNumberFormat="0" applyBorder="0" applyAlignment="0"/>
    <xf numFmtId="0" fontId="44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3" fontId="46" fillId="25" borderId="8">
      <alignment horizontal="left" vertical="center"/>
    </xf>
    <xf numFmtId="0" fontId="47" fillId="0" borderId="0">
      <alignment horizontal="left" vertical="top"/>
    </xf>
    <xf numFmtId="0" fontId="48" fillId="26" borderId="9" applyNumberFormat="0" applyAlignment="0" applyProtection="0"/>
    <xf numFmtId="0" fontId="49" fillId="26" borderId="9" applyNumberFormat="0" applyAlignment="0" applyProtection="0"/>
    <xf numFmtId="0" fontId="50" fillId="0" borderId="10">
      <alignment horizontal="center"/>
    </xf>
    <xf numFmtId="168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51" fillId="0" borderId="0" applyFill="0" applyBorder="0" applyProtection="0"/>
    <xf numFmtId="176" fontId="52" fillId="0" borderId="0" applyFont="0" applyFill="0" applyBorder="0" applyAlignment="0" applyProtection="0"/>
    <xf numFmtId="176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169" fontId="40" fillId="0" borderId="0" applyFont="0" applyFill="0" applyBorder="0" applyAlignment="0" applyProtection="0"/>
    <xf numFmtId="177" fontId="18" fillId="6" borderId="0" applyFont="0" applyFill="0" applyBorder="0" applyAlignment="0" applyProtection="0"/>
    <xf numFmtId="14" fontId="54" fillId="0" borderId="0" applyFill="0" applyBorder="0" applyAlignment="0"/>
    <xf numFmtId="178" fontId="18" fillId="6" borderId="0" applyFont="0" applyFill="0" applyBorder="0" applyAlignment="0" applyProtection="0"/>
    <xf numFmtId="179" fontId="51" fillId="0" borderId="0" applyFill="0" applyBorder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5" applyFill="0" applyProtection="0"/>
    <xf numFmtId="38" fontId="52" fillId="0" borderId="11">
      <alignment vertical="center"/>
    </xf>
    <xf numFmtId="38" fontId="53" fillId="0" borderId="11">
      <alignment vertical="center"/>
    </xf>
    <xf numFmtId="3" fontId="55" fillId="0" borderId="12" applyNumberFormat="0" applyFont="0" applyFill="0" applyBorder="0" applyAlignment="0">
      <alignment horizontal="left" vertical="center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166" fontId="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0" fontId="7" fillId="28" borderId="0" applyNumberFormat="0" applyFont="0" applyBorder="0">
      <alignment horizontal="left" vertical="center"/>
    </xf>
    <xf numFmtId="0" fontId="7" fillId="28" borderId="0" applyNumberFormat="0" applyFont="0" applyBorder="0">
      <alignment horizontal="left" vertical="center"/>
    </xf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25" borderId="11">
      <alignment horizontal="left" vertical="center" wrapText="1"/>
    </xf>
    <xf numFmtId="0" fontId="64" fillId="25" borderId="11">
      <alignment horizontal="left" vertical="center" wrapText="1"/>
    </xf>
    <xf numFmtId="38" fontId="65" fillId="29" borderId="0" applyNumberFormat="0" applyBorder="0" applyAlignment="0" applyProtection="0"/>
    <xf numFmtId="0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7" fillId="0" borderId="0" applyNumberFormat="0" applyFill="0" applyBorder="0" applyAlignment="0" applyProtection="0">
      <alignment horizontal="left" vertical="top"/>
    </xf>
    <xf numFmtId="0" fontId="17" fillId="0" borderId="0">
      <alignment horizontal="left" vertical="top"/>
    </xf>
    <xf numFmtId="0" fontId="68" fillId="0" borderId="0">
      <alignment horizontal="left" vertical="top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/>
    <xf numFmtId="0" fontId="72" fillId="30" borderId="14">
      <alignment horizontal="right"/>
    </xf>
    <xf numFmtId="3" fontId="72" fillId="31" borderId="15" applyBorder="0">
      <alignment horizontal="right" vertical="center"/>
      <protection locked="0"/>
    </xf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40" fontId="74" fillId="0" borderId="0">
      <protection locked="0"/>
    </xf>
    <xf numFmtId="1" fontId="75" fillId="0" borderId="0">
      <alignment horizontal="center"/>
      <protection locked="0"/>
    </xf>
    <xf numFmtId="181" fontId="22" fillId="0" borderId="0" applyFont="0" applyFill="0" applyBorder="0" applyAlignment="0" applyProtection="0"/>
    <xf numFmtId="182" fontId="76" fillId="0" borderId="0" applyFont="0" applyFill="0" applyBorder="0" applyAlignment="0" applyProtection="0"/>
    <xf numFmtId="0" fontId="77" fillId="0" borderId="14">
      <alignment horizontal="left"/>
    </xf>
    <xf numFmtId="3" fontId="78" fillId="33" borderId="8">
      <alignment vertical="center"/>
    </xf>
    <xf numFmtId="38" fontId="79" fillId="0" borderId="0"/>
    <xf numFmtId="38" fontId="80" fillId="0" borderId="0"/>
    <xf numFmtId="38" fontId="81" fillId="0" borderId="0"/>
    <xf numFmtId="38" fontId="82" fillId="0" borderId="0"/>
    <xf numFmtId="0" fontId="83" fillId="0" borderId="0"/>
    <xf numFmtId="0" fontId="83" fillId="0" borderId="0"/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>
      <protection locked="0"/>
    </xf>
    <xf numFmtId="0" fontId="87" fillId="34" borderId="0" applyNumberFormat="0" applyBorder="0" applyAlignment="0" applyProtection="0"/>
    <xf numFmtId="0" fontId="88" fillId="34" borderId="0" applyNumberFormat="0" applyBorder="0" applyAlignment="0" applyProtection="0"/>
    <xf numFmtId="3" fontId="89" fillId="0" borderId="17" applyNumberFormat="0" applyFont="0" applyAlignment="0">
      <alignment vertical="center"/>
    </xf>
    <xf numFmtId="3" fontId="90" fillId="0" borderId="17" applyNumberFormat="0" applyFont="0" applyAlignment="0">
      <alignment vertical="center"/>
    </xf>
    <xf numFmtId="183" fontId="91" fillId="0" borderId="0"/>
    <xf numFmtId="183" fontId="92" fillId="0" borderId="0"/>
    <xf numFmtId="0" fontId="93" fillId="0" borderId="0">
      <alignment horizontal="left" vertical="top"/>
    </xf>
    <xf numFmtId="0" fontId="94" fillId="0" borderId="0">
      <alignment horizontal="left" vertical="top"/>
    </xf>
    <xf numFmtId="0" fontId="7" fillId="0" borderId="0"/>
    <xf numFmtId="10" fontId="60" fillId="27" borderId="83" applyNumberFormat="0" applyFill="0" applyBorder="0" applyAlignment="0" applyProtection="0">
      <protection locked="0"/>
    </xf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0" fontId="7" fillId="0" borderId="0"/>
    <xf numFmtId="0" fontId="7" fillId="0" borderId="0"/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0" fontId="53" fillId="0" borderId="0"/>
    <xf numFmtId="0" fontId="95" fillId="0" borderId="0"/>
    <xf numFmtId="0" fontId="7" fillId="0" borderId="0"/>
    <xf numFmtId="0" fontId="96" fillId="0" borderId="0"/>
    <xf numFmtId="0" fontId="97" fillId="0" borderId="0"/>
    <xf numFmtId="0" fontId="9" fillId="0" borderId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184" fontId="18" fillId="6" borderId="0"/>
    <xf numFmtId="185" fontId="5" fillId="0" borderId="0" applyFont="0" applyFill="0" applyBorder="0" applyAlignment="0" applyProtection="0"/>
    <xf numFmtId="0" fontId="98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100" fillId="6" borderId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7" fontId="9" fillId="0" borderId="0"/>
    <xf numFmtId="187" fontId="21" fillId="0" borderId="0"/>
    <xf numFmtId="188" fontId="9" fillId="0" borderId="0"/>
    <xf numFmtId="188" fontId="21" fillId="0" borderId="0"/>
    <xf numFmtId="0" fontId="25" fillId="0" borderId="0">
      <alignment vertical="top"/>
    </xf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4" fontId="101" fillId="0" borderId="0" applyFont="0" applyFill="0" applyBorder="0" applyProtection="0">
      <alignment horizontal="right" vertical="top" wrapText="1"/>
    </xf>
    <xf numFmtId="4" fontId="102" fillId="0" borderId="0" applyFont="0" applyFill="0" applyBorder="0" applyProtection="0">
      <alignment horizontal="right" vertical="top" wrapText="1"/>
    </xf>
    <xf numFmtId="1" fontId="103" fillId="0" borderId="0">
      <alignment horizontal="center" vertical="top" wrapText="1"/>
    </xf>
    <xf numFmtId="1" fontId="103" fillId="0" borderId="0">
      <alignment horizontal="center" vertical="top" wrapText="1"/>
    </xf>
    <xf numFmtId="3" fontId="19" fillId="0" borderId="0" applyFont="0" applyFill="0" applyBorder="0" applyAlignment="0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0" fontId="104" fillId="36" borderId="0" applyNumberFormat="0" applyFill="0" applyBorder="0" applyAlignment="0"/>
    <xf numFmtId="189" fontId="105" fillId="0" borderId="3">
      <alignment horizontal="left" vertical="center"/>
      <protection locked="0"/>
    </xf>
    <xf numFmtId="180" fontId="18" fillId="32" borderId="83" applyNumberFormat="0" applyFont="0" applyAlignment="0">
      <protection locked="0"/>
    </xf>
    <xf numFmtId="0" fontId="21" fillId="0" borderId="0"/>
    <xf numFmtId="0" fontId="23" fillId="0" borderId="0"/>
    <xf numFmtId="0" fontId="24" fillId="0" borderId="0"/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7" fillId="0" borderId="13">
      <alignment vertical="center" wrapText="1"/>
    </xf>
    <xf numFmtId="0" fontId="7" fillId="0" borderId="17"/>
    <xf numFmtId="0" fontId="7" fillId="0" borderId="17"/>
    <xf numFmtId="49" fontId="54" fillId="0" borderId="0" applyFill="0" applyBorder="0" applyAlignment="0"/>
    <xf numFmtId="190" fontId="41" fillId="0" borderId="0" applyFill="0" applyBorder="0" applyAlignment="0"/>
    <xf numFmtId="190" fontId="42" fillId="0" borderId="0" applyFill="0" applyBorder="0" applyAlignment="0"/>
    <xf numFmtId="191" fontId="41" fillId="0" borderId="0" applyFill="0" applyBorder="0" applyAlignment="0"/>
    <xf numFmtId="192" fontId="41" fillId="0" borderId="0" applyFill="0" applyBorder="0" applyAlignment="0"/>
    <xf numFmtId="192" fontId="42" fillId="0" borderId="0" applyFill="0" applyBorder="0" applyAlignment="0"/>
    <xf numFmtId="193" fontId="41" fillId="0" borderId="0" applyFill="0" applyBorder="0" applyAlignment="0"/>
    <xf numFmtId="0" fontId="108" fillId="0" borderId="0">
      <alignment horizontal="center" vertical="top"/>
    </xf>
    <xf numFmtId="0" fontId="109" fillId="37" borderId="11" applyNumberFormat="0" applyProtection="0">
      <alignment horizontal="left" vertical="center" wrapText="1"/>
    </xf>
    <xf numFmtId="0" fontId="110" fillId="37" borderId="11" applyNumberFormat="0" applyProtection="0">
      <alignment horizontal="left" vertical="center" wrapText="1"/>
    </xf>
    <xf numFmtId="4" fontId="111" fillId="25" borderId="13">
      <alignment vertical="top" wrapText="1"/>
    </xf>
    <xf numFmtId="194" fontId="18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114" fillId="0" borderId="17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169" fontId="19" fillId="0" borderId="21">
      <protection locked="0"/>
    </xf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5" fillId="24" borderId="135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29" borderId="22"/>
    <xf numFmtId="14" fontId="19" fillId="0" borderId="0">
      <alignment horizontal="right"/>
    </xf>
    <xf numFmtId="44" fontId="5" fillId="0" borderId="0" applyFon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169" fontId="125" fillId="38" borderId="21"/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7" fillId="26" borderId="9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34" borderId="0" applyNumberFormat="0" applyBorder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5" fillId="0" borderId="0"/>
    <xf numFmtId="0" fontId="115" fillId="24" borderId="117" applyNumberFormat="0" applyAlignment="0" applyProtection="0"/>
    <xf numFmtId="0" fontId="2" fillId="0" borderId="0"/>
    <xf numFmtId="49" fontId="14" fillId="3" borderId="118">
      <alignment vertical="center"/>
    </xf>
    <xf numFmtId="49" fontId="14" fillId="3" borderId="118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  <xf numFmtId="0" fontId="73" fillId="11" borderId="133" applyNumberForma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6" fontId="7" fillId="0" borderId="0"/>
    <xf numFmtId="0" fontId="5" fillId="0" borderId="0"/>
    <xf numFmtId="40" fontId="7" fillId="2" borderId="83"/>
    <xf numFmtId="40" fontId="7" fillId="2" borderId="83"/>
    <xf numFmtId="0" fontId="5" fillId="0" borderId="0"/>
    <xf numFmtId="0" fontId="5" fillId="0" borderId="0"/>
    <xf numFmtId="0" fontId="19" fillId="0" borderId="0"/>
    <xf numFmtId="0" fontId="95" fillId="0" borderId="0"/>
    <xf numFmtId="40" fontId="7" fillId="2" borderId="83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7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7" fillId="65" borderId="97" applyNumberFormat="0" applyProtection="0">
      <alignment horizontal="left" vertical="center" indent="1"/>
    </xf>
    <xf numFmtId="0" fontId="7" fillId="0" borderId="0"/>
    <xf numFmtId="0" fontId="12" fillId="0" borderId="0"/>
    <xf numFmtId="0" fontId="5" fillId="0" borderId="0"/>
    <xf numFmtId="0" fontId="2" fillId="0" borderId="0"/>
    <xf numFmtId="0" fontId="9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95" fillId="0" borderId="0"/>
    <xf numFmtId="0" fontId="5" fillId="0" borderId="0"/>
    <xf numFmtId="0" fontId="4" fillId="0" borderId="0"/>
    <xf numFmtId="0" fontId="52" fillId="0" borderId="0"/>
    <xf numFmtId="0" fontId="5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2" fillId="35" borderId="86" applyNumberFormat="0" applyFont="0" applyAlignment="0" applyProtection="0"/>
    <xf numFmtId="0" fontId="2" fillId="0" borderId="0"/>
    <xf numFmtId="0" fontId="5" fillId="0" borderId="0"/>
    <xf numFmtId="0" fontId="7" fillId="0" borderId="0"/>
    <xf numFmtId="0" fontId="7" fillId="0" borderId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9" fillId="0" borderId="0"/>
    <xf numFmtId="0" fontId="12" fillId="35" borderId="86" applyNumberFormat="0" applyFont="0" applyAlignment="0" applyProtection="0"/>
    <xf numFmtId="0" fontId="7" fillId="0" borderId="0"/>
    <xf numFmtId="0" fontId="5" fillId="0" borderId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5" fillId="0" borderId="0"/>
    <xf numFmtId="0" fontId="5" fillId="0" borderId="0"/>
    <xf numFmtId="0" fontId="7" fillId="0" borderId="73">
      <alignment horizontal="right"/>
    </xf>
    <xf numFmtId="0" fontId="7" fillId="0" borderId="73">
      <alignment horizontal="right"/>
    </xf>
    <xf numFmtId="0" fontId="2" fillId="0" borderId="0"/>
    <xf numFmtId="0" fontId="2" fillId="0" borderId="0"/>
    <xf numFmtId="0" fontId="7" fillId="0" borderId="73">
      <alignment horizontal="right"/>
    </xf>
    <xf numFmtId="0" fontId="7" fillId="0" borderId="73">
      <alignment horizontal="right"/>
    </xf>
    <xf numFmtId="0" fontId="5" fillId="0" borderId="0"/>
    <xf numFmtId="0" fontId="5" fillId="0" borderId="0"/>
    <xf numFmtId="0" fontId="132" fillId="8" borderId="0" applyNumberFormat="0" applyBorder="0" applyAlignment="0" applyProtection="0"/>
    <xf numFmtId="0" fontId="133" fillId="0" borderId="0" applyNumberFormat="0" applyFill="0" applyBorder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0" borderId="73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4" fillId="0" borderId="16" applyNumberFormat="0" applyFill="0" applyAlignment="0" applyProtection="0"/>
    <xf numFmtId="0" fontId="7" fillId="0" borderId="73">
      <alignment horizontal="right"/>
    </xf>
    <xf numFmtId="0" fontId="7" fillId="0" borderId="0"/>
    <xf numFmtId="0" fontId="9" fillId="0" borderId="0"/>
    <xf numFmtId="0" fontId="7" fillId="0" borderId="0"/>
    <xf numFmtId="0" fontId="21" fillId="0" borderId="0"/>
    <xf numFmtId="0" fontId="5" fillId="0" borderId="0">
      <alignment vertical="justify"/>
    </xf>
    <xf numFmtId="0" fontId="13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7" fillId="0" borderId="73">
      <alignment horizontal="righ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0" borderId="73">
      <alignment horizontal="right"/>
    </xf>
    <xf numFmtId="43" fontId="12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73">
      <alignment horizontal="right"/>
    </xf>
    <xf numFmtId="0" fontId="7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7" fillId="0" borderId="73">
      <alignment horizontal="right"/>
    </xf>
    <xf numFmtId="0" fontId="7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4" fontId="7" fillId="0" borderId="83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6" fillId="0" borderId="68" applyNumberFormat="0" applyFill="0" applyAlignment="0" applyProtection="0"/>
    <xf numFmtId="0" fontId="7" fillId="0" borderId="0" applyFont="0" applyFill="0" applyBorder="0" applyAlignment="0" applyProtection="0"/>
    <xf numFmtId="0" fontId="12" fillId="35" borderId="134" applyNumberFormat="0" applyFont="0" applyAlignment="0" applyProtection="0"/>
    <xf numFmtId="0" fontId="115" fillId="24" borderId="66" applyNumberFormat="0" applyAlignment="0" applyProtection="0"/>
    <xf numFmtId="179" fontId="51" fillId="0" borderId="104" applyFill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2" fillId="35" borderId="65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4" fontId="26" fillId="0" borderId="0">
      <protection locked="0"/>
    </xf>
    <xf numFmtId="44" fontId="27" fillId="0" borderId="0">
      <protection locked="0"/>
    </xf>
    <xf numFmtId="0" fontId="16" fillId="4" borderId="0" applyNumberFormat="0" applyBorder="0" applyAlignment="0" applyProtection="0"/>
    <xf numFmtId="0" fontId="132" fillId="8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129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21" fillId="0" borderId="0"/>
    <xf numFmtId="0" fontId="127" fillId="26" borderId="9" applyNumberFormat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30" fillId="34" borderId="0" applyNumberFormat="0" applyBorder="0" applyAlignment="0" applyProtection="0"/>
    <xf numFmtId="0" fontId="134" fillId="0" borderId="16" applyNumberFormat="0" applyFill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39" fillId="0" borderId="0" applyNumberFormat="0" applyFill="0" applyBorder="0" applyAlignment="0" applyProtection="0"/>
    <xf numFmtId="196" fontId="2" fillId="0" borderId="0" applyFont="0" applyFill="0" applyBorder="0" applyAlignment="0" applyProtection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7" fillId="0" borderId="0"/>
    <xf numFmtId="177" fontId="142" fillId="0" borderId="22"/>
    <xf numFmtId="200" fontId="9" fillId="0" borderId="0"/>
    <xf numFmtId="0" fontId="9" fillId="0" borderId="0"/>
    <xf numFmtId="200" fontId="9" fillId="0" borderId="0"/>
    <xf numFmtId="177" fontId="9" fillId="0" borderId="0"/>
    <xf numFmtId="177" fontId="9" fillId="0" borderId="0"/>
    <xf numFmtId="200" fontId="142" fillId="0" borderId="22"/>
    <xf numFmtId="200" fontId="142" fillId="0" borderId="22"/>
    <xf numFmtId="200" fontId="142" fillId="0" borderId="22"/>
    <xf numFmtId="0" fontId="18" fillId="0" borderId="0"/>
    <xf numFmtId="201" fontId="7" fillId="0" borderId="0"/>
    <xf numFmtId="201" fontId="7" fillId="0" borderId="0"/>
    <xf numFmtId="177" fontId="7" fillId="0" borderId="0"/>
    <xf numFmtId="200" fontId="7" fillId="0" borderId="0"/>
    <xf numFmtId="177" fontId="7" fillId="0" borderId="0"/>
    <xf numFmtId="0" fontId="7" fillId="0" borderId="0"/>
    <xf numFmtId="0" fontId="7" fillId="0" borderId="0"/>
    <xf numFmtId="0" fontId="140" fillId="0" borderId="0"/>
    <xf numFmtId="0" fontId="7" fillId="0" borderId="0"/>
    <xf numFmtId="177" fontId="140" fillId="0" borderId="0"/>
    <xf numFmtId="0" fontId="7" fillId="0" borderId="0"/>
    <xf numFmtId="177" fontId="140" fillId="0" borderId="0"/>
    <xf numFmtId="177" fontId="140" fillId="0" borderId="0"/>
    <xf numFmtId="0" fontId="7" fillId="0" borderId="0"/>
    <xf numFmtId="0" fontId="140" fillId="0" borderId="0"/>
    <xf numFmtId="0" fontId="7" fillId="0" borderId="0"/>
    <xf numFmtId="200" fontId="140" fillId="0" borderId="0"/>
    <xf numFmtId="0" fontId="140" fillId="0" borderId="0"/>
    <xf numFmtId="20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177" fontId="140" fillId="0" borderId="0"/>
    <xf numFmtId="177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143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177" fontId="118" fillId="0" borderId="0" applyNumberFormat="0" applyFill="0" applyBorder="0" applyAlignment="0" applyProtection="0">
      <alignment vertical="top"/>
      <protection locked="0"/>
    </xf>
    <xf numFmtId="177" fontId="145" fillId="0" borderId="0" applyNumberFormat="0" applyFill="0" applyBorder="0" applyAlignment="0" applyProtection="0">
      <alignment vertical="top"/>
      <protection locked="0"/>
    </xf>
    <xf numFmtId="177" fontId="118" fillId="0" borderId="0" applyNumberFormat="0" applyFill="0" applyBorder="0" applyAlignment="0" applyProtection="0">
      <alignment vertical="top"/>
      <protection locked="0"/>
    </xf>
    <xf numFmtId="177" fontId="5" fillId="0" borderId="0"/>
    <xf numFmtId="207" fontId="5" fillId="0" borderId="0" applyFont="0" applyFill="0" applyBorder="0" applyAlignment="0" applyProtection="0"/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7" fillId="0" borderId="0"/>
    <xf numFmtId="177" fontId="19" fillId="0" borderId="0"/>
    <xf numFmtId="0" fontId="19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2" fillId="0" borderId="0">
      <alignment vertical="top"/>
    </xf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7" fontId="22" fillId="0" borderId="0">
      <alignment vertical="top"/>
    </xf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19" fillId="0" borderId="0"/>
    <xf numFmtId="0" fontId="9" fillId="0" borderId="0"/>
    <xf numFmtId="177" fontId="1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200" fontId="20" fillId="0" borderId="0"/>
    <xf numFmtId="177" fontId="19" fillId="0" borderId="0"/>
    <xf numFmtId="177" fontId="19" fillId="0" borderId="0"/>
    <xf numFmtId="177" fontId="19" fillId="0" borderId="0"/>
    <xf numFmtId="4" fontId="146" fillId="0" borderId="0">
      <alignment vertical="center"/>
    </xf>
    <xf numFmtId="0" fontId="19" fillId="0" borderId="0"/>
    <xf numFmtId="177" fontId="9" fillId="0" borderId="0"/>
    <xf numFmtId="0" fontId="9" fillId="0" borderId="0"/>
    <xf numFmtId="177" fontId="9" fillId="0" borderId="0"/>
    <xf numFmtId="177" fontId="19" fillId="0" borderId="0"/>
    <xf numFmtId="177" fontId="9" fillId="0" borderId="0"/>
    <xf numFmtId="0" fontId="9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20" fillId="0" borderId="0"/>
    <xf numFmtId="177" fontId="20" fillId="0" borderId="0"/>
    <xf numFmtId="0" fontId="20" fillId="0" borderId="0"/>
    <xf numFmtId="177" fontId="20" fillId="0" borderId="0"/>
    <xf numFmtId="177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77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177" fontId="20" fillId="0" borderId="0"/>
    <xf numFmtId="0" fontId="19" fillId="0" borderId="0"/>
    <xf numFmtId="0" fontId="15" fillId="0" borderId="0"/>
    <xf numFmtId="0" fontId="9" fillId="0" borderId="0"/>
    <xf numFmtId="0" fontId="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19" fillId="0" borderId="0"/>
    <xf numFmtId="177" fontId="20" fillId="0" borderId="0"/>
    <xf numFmtId="0" fontId="19" fillId="0" borderId="0"/>
    <xf numFmtId="0" fontId="19" fillId="0" borderId="0"/>
    <xf numFmtId="177" fontId="20" fillId="0" borderId="0"/>
    <xf numFmtId="177" fontId="2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177" fontId="9" fillId="0" borderId="0"/>
    <xf numFmtId="177" fontId="20" fillId="0" borderId="0"/>
    <xf numFmtId="177" fontId="20" fillId="0" borderId="0"/>
    <xf numFmtId="0" fontId="9" fillId="0" borderId="0"/>
    <xf numFmtId="177" fontId="20" fillId="0" borderId="0"/>
    <xf numFmtId="177" fontId="2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20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177" fontId="22" fillId="0" borderId="0">
      <alignment vertical="top"/>
    </xf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177" fontId="20" fillId="0" borderId="0"/>
    <xf numFmtId="200" fontId="20" fillId="0" borderId="0"/>
    <xf numFmtId="177" fontId="9" fillId="0" borderId="0"/>
    <xf numFmtId="200" fontId="9" fillId="0" borderId="0"/>
    <xf numFmtId="177" fontId="20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19" fillId="0" borderId="0"/>
    <xf numFmtId="0" fontId="9" fillId="0" borderId="0"/>
    <xf numFmtId="0" fontId="19" fillId="0" borderId="0"/>
    <xf numFmtId="177" fontId="20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3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20" fillId="0" borderId="0"/>
    <xf numFmtId="177" fontId="9" fillId="0" borderId="0"/>
    <xf numFmtId="177" fontId="19" fillId="0" borderId="0"/>
    <xf numFmtId="177" fontId="19" fillId="0" borderId="0"/>
    <xf numFmtId="0" fontId="9" fillId="0" borderId="0"/>
    <xf numFmtId="177" fontId="20" fillId="0" borderId="0"/>
    <xf numFmtId="0" fontId="1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15" fillId="0" borderId="0"/>
    <xf numFmtId="0" fontId="1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0" fontId="9" fillId="0" borderId="0"/>
    <xf numFmtId="177" fontId="9" fillId="0" borderId="0"/>
    <xf numFmtId="177" fontId="9" fillId="0" borderId="0"/>
    <xf numFmtId="177" fontId="20" fillId="0" borderId="0"/>
    <xf numFmtId="177" fontId="9" fillId="0" borderId="0"/>
    <xf numFmtId="177" fontId="20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19" fillId="0" borderId="0"/>
    <xf numFmtId="0" fontId="19" fillId="0" borderId="0"/>
    <xf numFmtId="0" fontId="15" fillId="0" borderId="0"/>
    <xf numFmtId="177" fontId="20" fillId="0" borderId="0"/>
    <xf numFmtId="177" fontId="20" fillId="0" borderId="0"/>
    <xf numFmtId="0" fontId="19" fillId="0" borderId="0"/>
    <xf numFmtId="177" fontId="20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0" fontId="20" fillId="0" borderId="0"/>
    <xf numFmtId="0" fontId="9" fillId="0" borderId="0"/>
    <xf numFmtId="200" fontId="19" fillId="0" borderId="0"/>
    <xf numFmtId="0" fontId="19" fillId="0" borderId="0"/>
    <xf numFmtId="200" fontId="19" fillId="0" borderId="0"/>
    <xf numFmtId="177" fontId="19" fillId="0" borderId="0"/>
    <xf numFmtId="177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20" fillId="0" borderId="0"/>
    <xf numFmtId="0" fontId="20" fillId="0" borderId="0"/>
    <xf numFmtId="0" fontId="9" fillId="0" borderId="0"/>
    <xf numFmtId="177" fontId="9" fillId="0" borderId="0"/>
    <xf numFmtId="177" fontId="9" fillId="0" borderId="0"/>
    <xf numFmtId="0" fontId="19" fillId="0" borderId="0"/>
    <xf numFmtId="177" fontId="20" fillId="0" borderId="0"/>
    <xf numFmtId="17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22" fillId="0" borderId="0">
      <alignment vertical="top"/>
    </xf>
    <xf numFmtId="177" fontId="22" fillId="0" borderId="0">
      <alignment vertical="top"/>
    </xf>
    <xf numFmtId="0" fontId="9" fillId="0" borderId="0"/>
    <xf numFmtId="177" fontId="9" fillId="0" borderId="0"/>
    <xf numFmtId="17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1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0" fontId="9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0" fontId="1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0" fillId="0" borderId="0"/>
    <xf numFmtId="0" fontId="19" fillId="0" borderId="0"/>
    <xf numFmtId="177" fontId="1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19" fillId="0" borderId="0"/>
    <xf numFmtId="177" fontId="20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200" fontId="9" fillId="0" borderId="0"/>
    <xf numFmtId="177" fontId="20" fillId="0" borderId="0"/>
    <xf numFmtId="200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5" fillId="0" borderId="0"/>
    <xf numFmtId="200" fontId="5" fillId="0" borderId="0"/>
    <xf numFmtId="177" fontId="9" fillId="0" borderId="0"/>
    <xf numFmtId="177" fontId="9" fillId="0" borderId="0"/>
    <xf numFmtId="177" fontId="9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9" fillId="0" borderId="0"/>
    <xf numFmtId="177" fontId="19" fillId="0" borderId="0"/>
    <xf numFmtId="177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9" fillId="0" borderId="0"/>
    <xf numFmtId="0" fontId="9" fillId="0" borderId="0"/>
    <xf numFmtId="0" fontId="15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19" fillId="0" borderId="0"/>
    <xf numFmtId="0" fontId="9" fillId="0" borderId="0"/>
    <xf numFmtId="0" fontId="9" fillId="0" borderId="0"/>
    <xf numFmtId="177" fontId="20" fillId="0" borderId="0"/>
    <xf numFmtId="0" fontId="9" fillId="0" borderId="0"/>
    <xf numFmtId="177" fontId="19" fillId="0" borderId="0"/>
    <xf numFmtId="0" fontId="9" fillId="0" borderId="0"/>
    <xf numFmtId="177" fontId="9" fillId="0" borderId="0"/>
    <xf numFmtId="177" fontId="9" fillId="0" borderId="0"/>
    <xf numFmtId="200" fontId="9" fillId="0" borderId="0"/>
    <xf numFmtId="177" fontId="9" fillId="0" borderId="0"/>
    <xf numFmtId="177" fontId="9" fillId="0" borderId="0"/>
    <xf numFmtId="177" fontId="2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19" fillId="0" borderId="0"/>
    <xf numFmtId="0" fontId="20" fillId="0" borderId="0"/>
    <xf numFmtId="0" fontId="19" fillId="0" borderId="0"/>
    <xf numFmtId="177" fontId="20" fillId="0" borderId="0"/>
    <xf numFmtId="177" fontId="20" fillId="0" borderId="0"/>
    <xf numFmtId="177" fontId="20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19" fillId="0" borderId="0"/>
    <xf numFmtId="177" fontId="9" fillId="0" borderId="0"/>
    <xf numFmtId="0" fontId="19" fillId="0" borderId="0"/>
    <xf numFmtId="177" fontId="19" fillId="0" borderId="0"/>
    <xf numFmtId="177" fontId="1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20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19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20" fillId="0" borderId="0"/>
    <xf numFmtId="200" fontId="20" fillId="0" borderId="0"/>
    <xf numFmtId="0" fontId="20" fillId="0" borderId="0"/>
    <xf numFmtId="200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15" fillId="0" borderId="0"/>
    <xf numFmtId="177" fontId="9" fillId="0" borderId="0"/>
    <xf numFmtId="177" fontId="20" fillId="0" borderId="0"/>
    <xf numFmtId="177" fontId="20" fillId="0" borderId="0"/>
    <xf numFmtId="0" fontId="15" fillId="0" borderId="0"/>
    <xf numFmtId="0" fontId="9" fillId="0" borderId="0"/>
    <xf numFmtId="0" fontId="19" fillId="0" borderId="0"/>
    <xf numFmtId="0" fontId="9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9" fillId="0" borderId="0"/>
    <xf numFmtId="177" fontId="20" fillId="0" borderId="0"/>
    <xf numFmtId="177" fontId="20" fillId="0" borderId="0"/>
    <xf numFmtId="0" fontId="20" fillId="0" borderId="0"/>
    <xf numFmtId="200" fontId="20" fillId="0" borderId="0"/>
    <xf numFmtId="177" fontId="20" fillId="0" borderId="0"/>
    <xf numFmtId="177" fontId="9" fillId="0" borderId="0"/>
    <xf numFmtId="177" fontId="19" fillId="0" borderId="0"/>
    <xf numFmtId="177" fontId="19" fillId="0" borderId="0"/>
    <xf numFmtId="177" fontId="9" fillId="0" borderId="0"/>
    <xf numFmtId="200" fontId="9" fillId="0" borderId="0"/>
    <xf numFmtId="0" fontId="9" fillId="0" borderId="0"/>
    <xf numFmtId="0" fontId="20" fillId="0" borderId="0"/>
    <xf numFmtId="200" fontId="20" fillId="0" borderId="0"/>
    <xf numFmtId="177" fontId="20" fillId="0" borderId="0"/>
    <xf numFmtId="177" fontId="20" fillId="0" borderId="0"/>
    <xf numFmtId="200" fontId="20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20" fillId="0" borderId="0"/>
    <xf numFmtId="177" fontId="20" fillId="0" borderId="0"/>
    <xf numFmtId="200" fontId="20" fillId="0" borderId="0"/>
    <xf numFmtId="177" fontId="9" fillId="0" borderId="0"/>
    <xf numFmtId="20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9" fillId="0" borderId="0"/>
    <xf numFmtId="0" fontId="9" fillId="0" borderId="0"/>
    <xf numFmtId="0" fontId="20" fillId="0" borderId="0"/>
    <xf numFmtId="200" fontId="20" fillId="0" borderId="0"/>
    <xf numFmtId="0" fontId="20" fillId="0" borderId="0"/>
    <xf numFmtId="200" fontId="20" fillId="0" borderId="0"/>
    <xf numFmtId="177" fontId="2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19" fillId="0" borderId="0"/>
    <xf numFmtId="0" fontId="19" fillId="0" borderId="0"/>
    <xf numFmtId="177" fontId="20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19" fillId="0" borderId="0"/>
    <xf numFmtId="0" fontId="19" fillId="0" borderId="0"/>
    <xf numFmtId="177" fontId="20" fillId="0" borderId="0"/>
    <xf numFmtId="177" fontId="140" fillId="0" borderId="0"/>
    <xf numFmtId="177" fontId="140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9" fillId="0" borderId="0"/>
    <xf numFmtId="200" fontId="9" fillId="0" borderId="0"/>
    <xf numFmtId="0" fontId="9" fillId="0" borderId="0"/>
    <xf numFmtId="200" fontId="9" fillId="0" borderId="0"/>
    <xf numFmtId="177" fontId="9" fillId="0" borderId="0"/>
    <xf numFmtId="0" fontId="9" fillId="0" borderId="0"/>
    <xf numFmtId="177" fontId="9" fillId="0" borderId="0"/>
    <xf numFmtId="177" fontId="19" fillId="0" borderId="0"/>
    <xf numFmtId="177" fontId="19" fillId="0" borderId="0"/>
    <xf numFmtId="177" fontId="20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19" fillId="0" borderId="0"/>
    <xf numFmtId="0" fontId="19" fillId="0" borderId="0"/>
    <xf numFmtId="177" fontId="1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177" fontId="20" fillId="0" borderId="0"/>
    <xf numFmtId="200" fontId="20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177" fontId="9" fillId="0" borderId="0"/>
    <xf numFmtId="177" fontId="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177" fontId="9" fillId="0" borderId="0"/>
    <xf numFmtId="177" fontId="20" fillId="0" borderId="0"/>
    <xf numFmtId="200" fontId="20" fillId="0" borderId="0"/>
    <xf numFmtId="177" fontId="9" fillId="0" borderId="0"/>
    <xf numFmtId="177" fontId="19" fillId="0" borderId="0"/>
    <xf numFmtId="0" fontId="19" fillId="0" borderId="0"/>
    <xf numFmtId="0" fontId="9" fillId="0" borderId="0"/>
    <xf numFmtId="177" fontId="19" fillId="0" borderId="0"/>
    <xf numFmtId="177" fontId="19" fillId="0" borderId="0"/>
    <xf numFmtId="177" fontId="9" fillId="0" borderId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27" fillId="0" borderId="0">
      <protection locked="0"/>
    </xf>
    <xf numFmtId="211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177" fontId="27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177" fontId="26" fillId="0" borderId="5">
      <protection locked="0"/>
    </xf>
    <xf numFmtId="17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200" fontId="28" fillId="0" borderId="0">
      <protection locked="0"/>
    </xf>
    <xf numFmtId="0" fontId="28" fillId="0" borderId="0">
      <protection locked="0"/>
    </xf>
    <xf numFmtId="200" fontId="28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200" fontId="28" fillId="0" borderId="0">
      <protection locked="0"/>
    </xf>
    <xf numFmtId="0" fontId="28" fillId="0" borderId="0">
      <protection locked="0"/>
    </xf>
    <xf numFmtId="200" fontId="28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7" fillId="0" borderId="0"/>
    <xf numFmtId="0" fontId="26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0" fontId="27" fillId="0" borderId="5">
      <protection locked="0"/>
    </xf>
    <xf numFmtId="0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0" fontId="27" fillId="0" borderId="5">
      <protection locked="0"/>
    </xf>
    <xf numFmtId="177" fontId="27" fillId="0" borderId="5">
      <protection locked="0"/>
    </xf>
    <xf numFmtId="200" fontId="26" fillId="0" borderId="5">
      <protection locked="0"/>
    </xf>
    <xf numFmtId="0" fontId="26" fillId="0" borderId="5">
      <protection locked="0"/>
    </xf>
    <xf numFmtId="200" fontId="26" fillId="0" borderId="5">
      <protection locked="0"/>
    </xf>
    <xf numFmtId="0" fontId="26" fillId="0" borderId="5">
      <protection locked="0"/>
    </xf>
    <xf numFmtId="200" fontId="26" fillId="0" borderId="5">
      <protection locked="0"/>
    </xf>
    <xf numFmtId="200" fontId="26" fillId="0" borderId="5">
      <protection locked="0"/>
    </xf>
    <xf numFmtId="200" fontId="26" fillId="0" borderId="5">
      <protection locked="0"/>
    </xf>
    <xf numFmtId="177" fontId="27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213" fontId="136" fillId="0" borderId="0">
      <alignment horizontal="center"/>
    </xf>
    <xf numFmtId="198" fontId="148" fillId="0" borderId="31" applyFont="0" applyFill="0" applyBorder="0" applyAlignment="0" applyProtection="0">
      <alignment horizontal="right"/>
    </xf>
    <xf numFmtId="214" fontId="7" fillId="0" borderId="27">
      <alignment horizontal="center"/>
      <protection locked="0"/>
    </xf>
    <xf numFmtId="198" fontId="52" fillId="0" borderId="17" applyFont="0" applyFill="0" applyBorder="0" applyAlignment="0" applyProtection="0">
      <alignment horizontal="center"/>
    </xf>
    <xf numFmtId="200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5" fillId="7" borderId="0" applyNumberFormat="0" applyBorder="0" applyAlignment="0" applyProtection="0"/>
    <xf numFmtId="0" fontId="12" fillId="24" borderId="0" applyNumberFormat="0" applyBorder="0" applyAlignment="0" applyProtection="0"/>
    <xf numFmtId="200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3" borderId="0" applyNumberFormat="0" applyBorder="0" applyAlignment="0" applyProtection="0"/>
    <xf numFmtId="200" fontId="15" fillId="4" borderId="0" applyNumberFormat="0" applyBorder="0" applyAlignment="0" applyProtection="0"/>
    <xf numFmtId="177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5" fillId="4" borderId="0" applyNumberFormat="0" applyBorder="0" applyAlignment="0" applyProtection="0"/>
    <xf numFmtId="0" fontId="12" fillId="35" borderId="0" applyNumberFormat="0" applyBorder="0" applyAlignment="0" applyProtection="0"/>
    <xf numFmtId="200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200" fontId="15" fillId="10" borderId="0" applyNumberFormat="0" applyBorder="0" applyAlignment="0" applyProtection="0"/>
    <xf numFmtId="177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200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177" fontId="15" fillId="4" borderId="0" applyNumberFormat="0" applyBorder="0" applyAlignment="0" applyProtection="0"/>
    <xf numFmtId="177" fontId="15" fillId="4" borderId="0" applyNumberFormat="0" applyBorder="0" applyAlignment="0" applyProtection="0"/>
    <xf numFmtId="177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0" fontId="12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215" fontId="7" fillId="0" borderId="0" applyProtection="0">
      <protection locked="0"/>
    </xf>
    <xf numFmtId="2" fontId="52" fillId="0" borderId="0" applyFont="0" applyFill="0" applyBorder="0" applyAlignment="0" applyProtection="0"/>
    <xf numFmtId="200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5" fillId="12" borderId="0" applyNumberFormat="0" applyBorder="0" applyAlignment="0" applyProtection="0"/>
    <xf numFmtId="0" fontId="12" fillId="24" borderId="0" applyNumberFormat="0" applyBorder="0" applyAlignment="0" applyProtection="0"/>
    <xf numFmtId="20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200" fontId="15" fillId="14" borderId="0" applyNumberFormat="0" applyBorder="0" applyAlignment="0" applyProtection="0"/>
    <xf numFmtId="177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5" fillId="14" borderId="0" applyNumberFormat="0" applyBorder="0" applyAlignment="0" applyProtection="0"/>
    <xf numFmtId="0" fontId="12" fillId="35" borderId="0" applyNumberFormat="0" applyBorder="0" applyAlignment="0" applyProtection="0"/>
    <xf numFmtId="200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200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200" fontId="15" fillId="15" borderId="0" applyNumberFormat="0" applyBorder="0" applyAlignment="0" applyProtection="0"/>
    <xf numFmtId="177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177" fontId="15" fillId="15" borderId="0" applyNumberFormat="0" applyBorder="0" applyAlignment="0" applyProtection="0"/>
    <xf numFmtId="177" fontId="15" fillId="15" borderId="0" applyNumberFormat="0" applyBorder="0" applyAlignment="0" applyProtection="0"/>
    <xf numFmtId="177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200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4" fillId="16" borderId="0" applyNumberFormat="0" applyBorder="0" applyAlignment="0" applyProtection="0"/>
    <xf numFmtId="0" fontId="35" fillId="18" borderId="0" applyNumberFormat="0" applyBorder="0" applyAlignment="0" applyProtection="0"/>
    <xf numFmtId="200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4" fillId="13" borderId="0" applyNumberFormat="0" applyBorder="0" applyAlignment="0" applyProtection="0"/>
    <xf numFmtId="0" fontId="35" fillId="11" borderId="0" applyNumberFormat="0" applyBorder="0" applyAlignment="0" applyProtection="0"/>
    <xf numFmtId="200" fontId="34" fillId="14" borderId="0" applyNumberFormat="0" applyBorder="0" applyAlignment="0" applyProtection="0"/>
    <xf numFmtId="177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4" fillId="14" borderId="0" applyNumberFormat="0" applyBorder="0" applyAlignment="0" applyProtection="0"/>
    <xf numFmtId="0" fontId="35" fillId="35" borderId="0" applyNumberFormat="0" applyBorder="0" applyAlignment="0" applyProtection="0"/>
    <xf numFmtId="200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4" fillId="17" borderId="0" applyNumberFormat="0" applyBorder="0" applyAlignment="0" applyProtection="0"/>
    <xf numFmtId="0" fontId="35" fillId="26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19" borderId="0" applyNumberFormat="0" applyBorder="0" applyAlignment="0" applyProtection="0"/>
    <xf numFmtId="177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5" fillId="11" borderId="0" applyNumberFormat="0" applyBorder="0" applyAlignment="0" applyProtection="0"/>
    <xf numFmtId="200" fontId="34" fillId="16" borderId="0" applyNumberFormat="0" applyBorder="0" applyAlignment="0" applyProtection="0"/>
    <xf numFmtId="0" fontId="35" fillId="16" borderId="0" applyNumberFormat="0" applyBorder="0" applyAlignment="0" applyProtection="0"/>
    <xf numFmtId="177" fontId="34" fillId="16" borderId="0" applyNumberFormat="0" applyBorder="0" applyAlignment="0" applyProtection="0"/>
    <xf numFmtId="177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13" borderId="0" applyNumberFormat="0" applyBorder="0" applyAlignment="0" applyProtection="0"/>
    <xf numFmtId="0" fontId="35" fillId="13" borderId="0" applyNumberFormat="0" applyBorder="0" applyAlignment="0" applyProtection="0"/>
    <xf numFmtId="177" fontId="34" fillId="13" borderId="0" applyNumberFormat="0" applyBorder="0" applyAlignment="0" applyProtection="0"/>
    <xf numFmtId="177" fontId="34" fillId="13" borderId="0" applyNumberFormat="0" applyBorder="0" applyAlignment="0" applyProtection="0"/>
    <xf numFmtId="177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200" fontId="34" fillId="14" borderId="0" applyNumberFormat="0" applyBorder="0" applyAlignment="0" applyProtection="0"/>
    <xf numFmtId="0" fontId="35" fillId="14" borderId="0" applyNumberFormat="0" applyBorder="0" applyAlignment="0" applyProtection="0"/>
    <xf numFmtId="177" fontId="34" fillId="14" borderId="0" applyNumberFormat="0" applyBorder="0" applyAlignment="0" applyProtection="0"/>
    <xf numFmtId="177" fontId="34" fillId="14" borderId="0" applyNumberFormat="0" applyBorder="0" applyAlignment="0" applyProtection="0"/>
    <xf numFmtId="177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200" fontId="34" fillId="17" borderId="0" applyNumberFormat="0" applyBorder="0" applyAlignment="0" applyProtection="0"/>
    <xf numFmtId="0" fontId="35" fillId="17" borderId="0" applyNumberFormat="0" applyBorder="0" applyAlignment="0" applyProtection="0"/>
    <xf numFmtId="177" fontId="34" fillId="17" borderId="0" applyNumberFormat="0" applyBorder="0" applyAlignment="0" applyProtection="0"/>
    <xf numFmtId="177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177" fontId="34" fillId="18" borderId="0" applyNumberFormat="0" applyBorder="0" applyAlignment="0" applyProtection="0"/>
    <xf numFmtId="177" fontId="34" fillId="18" borderId="0" applyNumberFormat="0" applyBorder="0" applyAlignment="0" applyProtection="0"/>
    <xf numFmtId="177" fontId="34" fillId="18" borderId="0" applyNumberFormat="0" applyBorder="0" applyAlignment="0" applyProtection="0"/>
    <xf numFmtId="200" fontId="34" fillId="19" borderId="0" applyNumberFormat="0" applyBorder="0" applyAlignment="0" applyProtection="0"/>
    <xf numFmtId="0" fontId="35" fillId="19" borderId="0" applyNumberFormat="0" applyBorder="0" applyAlignment="0" applyProtection="0"/>
    <xf numFmtId="177" fontId="34" fillId="19" borderId="0" applyNumberFormat="0" applyBorder="0" applyAlignment="0" applyProtection="0"/>
    <xf numFmtId="177" fontId="34" fillId="19" borderId="0" applyNumberFormat="0" applyBorder="0" applyAlignment="0" applyProtection="0"/>
    <xf numFmtId="177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99" fontId="149" fillId="0" borderId="0" applyFont="0" applyFill="0" applyBorder="0">
      <alignment horizontal="center"/>
    </xf>
    <xf numFmtId="177" fontId="96" fillId="0" borderId="0">
      <alignment horizontal="right"/>
    </xf>
    <xf numFmtId="200" fontId="96" fillId="0" borderId="0">
      <alignment horizontal="right"/>
    </xf>
    <xf numFmtId="216" fontId="150" fillId="0" borderId="0" applyFont="0" applyFill="0" applyBorder="0" applyAlignment="0" applyProtection="0"/>
    <xf numFmtId="217" fontId="150" fillId="0" borderId="0" applyFont="0" applyFill="0" applyBorder="0" applyAlignment="0" applyProtection="0"/>
    <xf numFmtId="206" fontId="144" fillId="0" borderId="0">
      <protection locked="0"/>
    </xf>
    <xf numFmtId="206" fontId="144" fillId="0" borderId="0">
      <protection locked="0"/>
    </xf>
    <xf numFmtId="200" fontId="34" fillId="20" borderId="0" applyNumberFormat="0" applyBorder="0" applyAlignment="0" applyProtection="0"/>
    <xf numFmtId="177" fontId="34" fillId="20" borderId="0" applyNumberFormat="0" applyBorder="0" applyAlignment="0" applyProtection="0"/>
    <xf numFmtId="0" fontId="35" fillId="18" borderId="0" applyNumberFormat="0" applyBorder="0" applyAlignment="0" applyProtection="0"/>
    <xf numFmtId="0" fontId="34" fillId="20" borderId="0" applyNumberFormat="0" applyBorder="0" applyAlignment="0" applyProtection="0"/>
    <xf numFmtId="0" fontId="35" fillId="18" borderId="0" applyNumberFormat="0" applyBorder="0" applyAlignment="0" applyProtection="0"/>
    <xf numFmtId="0" fontId="34" fillId="20" borderId="0" applyNumberFormat="0" applyBorder="0" applyAlignment="0" applyProtection="0"/>
    <xf numFmtId="0" fontId="35" fillId="18" borderId="0" applyNumberFormat="0" applyBorder="0" applyAlignment="0" applyProtection="0"/>
    <xf numFmtId="20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20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200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39" borderId="0" applyNumberFormat="0" applyBorder="0" applyAlignment="0" applyProtection="0"/>
    <xf numFmtId="0" fontId="34" fillId="17" borderId="0" applyNumberFormat="0" applyBorder="0" applyAlignment="0" applyProtection="0"/>
    <xf numFmtId="0" fontId="35" fillId="39" borderId="0" applyNumberFormat="0" applyBorder="0" applyAlignment="0" applyProtection="0"/>
    <xf numFmtId="0" fontId="34" fillId="17" borderId="0" applyNumberFormat="0" applyBorder="0" applyAlignment="0" applyProtection="0"/>
    <xf numFmtId="0" fontId="35" fillId="39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23" borderId="0" applyNumberFormat="0" applyBorder="0" applyAlignment="0" applyProtection="0"/>
    <xf numFmtId="177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177" fontId="118" fillId="0" borderId="0" applyNumberFormat="0" applyFill="0" applyBorder="0" applyAlignment="0" applyProtection="0">
      <alignment vertical="top"/>
      <protection locked="0"/>
    </xf>
    <xf numFmtId="177" fontId="151" fillId="0" borderId="0" applyNumberFormat="0" applyFill="0" applyBorder="0" applyAlignment="0" applyProtection="0">
      <alignment vertical="top"/>
      <protection locked="0"/>
    </xf>
    <xf numFmtId="177" fontId="6" fillId="0" borderId="0"/>
    <xf numFmtId="177" fontId="152" fillId="0" borderId="0"/>
    <xf numFmtId="200" fontId="37" fillId="8" borderId="0" applyNumberFormat="0" applyBorder="0" applyAlignment="0" applyProtection="0"/>
    <xf numFmtId="177" fontId="37" fillId="8" borderId="0" applyNumberFormat="0" applyBorder="0" applyAlignment="0" applyProtection="0"/>
    <xf numFmtId="0" fontId="132" fillId="8" borderId="0" applyNumberFormat="0" applyBorder="0" applyAlignment="0" applyProtection="0"/>
    <xf numFmtId="0" fontId="37" fillId="8" borderId="0" applyNumberFormat="0" applyBorder="0" applyAlignment="0" applyProtection="0"/>
    <xf numFmtId="0" fontId="132" fillId="8" borderId="0" applyNumberFormat="0" applyBorder="0" applyAlignment="0" applyProtection="0"/>
    <xf numFmtId="0" fontId="37" fillId="8" borderId="0" applyNumberFormat="0" applyBorder="0" applyAlignment="0" applyProtection="0"/>
    <xf numFmtId="0" fontId="132" fillId="8" borderId="0" applyNumberFormat="0" applyBorder="0" applyAlignment="0" applyProtection="0"/>
    <xf numFmtId="177" fontId="42" fillId="40" borderId="0"/>
    <xf numFmtId="177" fontId="41" fillId="40" borderId="0"/>
    <xf numFmtId="177" fontId="55" fillId="40" borderId="0"/>
    <xf numFmtId="40" fontId="17" fillId="41" borderId="3"/>
    <xf numFmtId="177" fontId="153" fillId="0" borderId="0"/>
    <xf numFmtId="218" fontId="154" fillId="0" borderId="0">
      <alignment horizontal="right"/>
    </xf>
    <xf numFmtId="219" fontId="154" fillId="0" borderId="0">
      <alignment horizontal="right" vertical="center"/>
    </xf>
    <xf numFmtId="218" fontId="154" fillId="0" borderId="0">
      <alignment horizontal="right" vertical="center"/>
    </xf>
    <xf numFmtId="177" fontId="65" fillId="0" borderId="0">
      <alignment vertical="center"/>
    </xf>
    <xf numFmtId="177" fontId="155" fillId="0" borderId="0">
      <alignment horizontal="left"/>
    </xf>
    <xf numFmtId="220" fontId="156" fillId="31" borderId="0">
      <alignment horizontal="right" vertical="center"/>
    </xf>
    <xf numFmtId="221" fontId="156" fillId="31" borderId="0">
      <alignment horizontal="right"/>
    </xf>
    <xf numFmtId="222" fontId="156" fillId="0" borderId="0">
      <alignment horizontal="right" vertical="center"/>
    </xf>
    <xf numFmtId="177" fontId="54" fillId="0" borderId="0" applyFill="0" applyBorder="0" applyAlignment="0"/>
    <xf numFmtId="168" fontId="40" fillId="0" borderId="0" applyFill="0" applyBorder="0" applyAlignment="0"/>
    <xf numFmtId="200" fontId="54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3" fontId="7" fillId="0" borderId="0" applyFill="0" applyBorder="0" applyAlignment="0"/>
    <xf numFmtId="171" fontId="42" fillId="0" borderId="0" applyFill="0" applyBorder="0" applyAlignment="0"/>
    <xf numFmtId="171" fontId="41" fillId="0" borderId="0" applyFill="0" applyBorder="0" applyAlignment="0"/>
    <xf numFmtId="171" fontId="42" fillId="0" borderId="0" applyFill="0" applyBorder="0" applyAlignment="0"/>
    <xf numFmtId="172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0" fontId="116" fillId="24" borderId="7" applyNumberFormat="0" applyAlignment="0" applyProtection="0"/>
    <xf numFmtId="0" fontId="116" fillId="24" borderId="7" applyNumberFormat="0" applyAlignment="0" applyProtection="0"/>
    <xf numFmtId="225" fontId="19" fillId="42" borderId="22">
      <alignment vertical="center"/>
    </xf>
    <xf numFmtId="41" fontId="19" fillId="42" borderId="22">
      <alignment vertical="center"/>
    </xf>
    <xf numFmtId="200" fontId="49" fillId="26" borderId="9" applyNumberFormat="0" applyAlignment="0" applyProtection="0"/>
    <xf numFmtId="177" fontId="49" fillId="26" borderId="9" applyNumberFormat="0" applyAlignment="0" applyProtection="0"/>
    <xf numFmtId="0" fontId="127" fillId="26" borderId="9" applyNumberFormat="0" applyAlignment="0" applyProtection="0"/>
    <xf numFmtId="0" fontId="49" fillId="26" borderId="9" applyNumberFormat="0" applyAlignment="0" applyProtection="0"/>
    <xf numFmtId="0" fontId="127" fillId="26" borderId="9" applyNumberFormat="0" applyAlignment="0" applyProtection="0"/>
    <xf numFmtId="0" fontId="49" fillId="26" borderId="9" applyNumberFormat="0" applyAlignment="0" applyProtection="0"/>
    <xf numFmtId="0" fontId="127" fillId="26" borderId="9" applyNumberFormat="0" applyAlignment="0" applyProtection="0"/>
    <xf numFmtId="41" fontId="19" fillId="42" borderId="22">
      <alignment vertical="center"/>
    </xf>
    <xf numFmtId="226" fontId="7" fillId="0" borderId="32" applyFont="0" applyFill="0" applyBorder="0" applyProtection="0">
      <alignment horizontal="center"/>
      <protection locked="0"/>
    </xf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8" fontId="158" fillId="0" borderId="0" applyFont="0" applyFill="0" applyBorder="0" applyAlignment="0" applyProtection="0"/>
    <xf numFmtId="40" fontId="158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231" fontId="7" fillId="0" borderId="0" applyFont="0" applyFill="0" applyBorder="0" applyAlignment="0" applyProtection="0"/>
    <xf numFmtId="224" fontId="9" fillId="0" borderId="0" applyFont="0" applyFill="0" applyBorder="0" applyAlignment="0" applyProtection="0"/>
    <xf numFmtId="168" fontId="40" fillId="0" borderId="0" applyFont="0" applyFill="0" applyBorder="0" applyAlignment="0" applyProtection="0"/>
    <xf numFmtId="232" fontId="7" fillId="0" borderId="0" applyFont="0" applyFill="0" applyBorder="0" applyAlignment="0" applyProtection="0"/>
    <xf numFmtId="168" fontId="40" fillId="0" borderId="0" applyFont="0" applyFill="0" applyBorder="0" applyAlignment="0" applyProtection="0"/>
    <xf numFmtId="233" fontId="159" fillId="0" borderId="0" applyFont="0" applyFill="0" applyBorder="0" applyAlignment="0" applyProtection="0">
      <alignment horizontal="center"/>
    </xf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7" fillId="0" borderId="0" applyFont="0" applyFill="0" applyBorder="0" applyAlignment="0" applyProtection="0"/>
    <xf numFmtId="3" fontId="7" fillId="0" borderId="0" applyFill="0" applyBorder="0" applyAlignment="0" applyProtection="0"/>
    <xf numFmtId="223" fontId="158" fillId="0" borderId="0" applyFont="0" applyFill="0" applyBorder="0" applyAlignment="0" applyProtection="0"/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210" fontId="160" fillId="0" borderId="33" applyBorder="0"/>
    <xf numFmtId="171" fontId="9" fillId="0" borderId="0" applyFont="0" applyFill="0" applyBorder="0" applyAlignment="0" applyProtection="0"/>
    <xf numFmtId="169" fontId="40" fillId="0" borderId="0" applyFont="0" applyFill="0" applyBorder="0" applyAlignment="0" applyProtection="0"/>
    <xf numFmtId="232" fontId="7" fillId="0" borderId="0" applyFont="0" applyFill="0" applyBorder="0" applyAlignment="0" applyProtection="0"/>
    <xf numFmtId="169" fontId="40" fillId="0" borderId="0" applyFont="0" applyFill="0" applyBorder="0" applyAlignment="0" applyProtection="0"/>
    <xf numFmtId="42" fontId="19" fillId="0" borderId="0" applyFont="0" applyFill="0" applyBorder="0" applyAlignment="0" applyProtection="0"/>
    <xf numFmtId="37" fontId="54" fillId="0" borderId="34" applyFont="0" applyFill="0" applyBorder="0"/>
    <xf numFmtId="37" fontId="161" fillId="0" borderId="34" applyFont="0" applyFill="0" applyBorder="0">
      <protection locked="0"/>
    </xf>
    <xf numFmtId="37" fontId="103" fillId="29" borderId="3" applyFill="0" applyBorder="0" applyProtection="0"/>
    <xf numFmtId="237" fontId="157" fillId="0" borderId="0">
      <protection locked="0"/>
    </xf>
    <xf numFmtId="238" fontId="7" fillId="0" borderId="0" applyFont="0" applyFill="0" applyBorder="0" applyAlignment="0" applyProtection="0"/>
    <xf numFmtId="239" fontId="7" fillId="0" borderId="0" applyFill="0" applyBorder="0" applyAlignment="0" applyProtection="0"/>
    <xf numFmtId="38" fontId="7" fillId="0" borderId="0"/>
    <xf numFmtId="38" fontId="7" fillId="0" borderId="0"/>
    <xf numFmtId="38" fontId="7" fillId="0" borderId="0"/>
    <xf numFmtId="177" fontId="42" fillId="43" borderId="0"/>
    <xf numFmtId="177" fontId="41" fillId="43" borderId="0"/>
    <xf numFmtId="177" fontId="55" fillId="44" borderId="0"/>
    <xf numFmtId="15" fontId="158" fillId="0" borderId="0" applyFont="0" applyFill="0" applyBorder="0" applyAlignment="0" applyProtection="0"/>
    <xf numFmtId="14" fontId="158" fillId="0" borderId="0" applyFont="0" applyFill="0" applyBorder="0" applyAlignment="0" applyProtection="0"/>
    <xf numFmtId="17" fontId="158" fillId="0" borderId="0" applyFont="0" applyFill="0" applyBorder="0" applyAlignment="0" applyProtection="0"/>
    <xf numFmtId="15" fontId="162" fillId="0" borderId="0" applyFont="0" applyFill="0" applyBorder="0" applyAlignment="0" applyProtection="0"/>
    <xf numFmtId="14" fontId="162" fillId="0" borderId="0" applyFont="0" applyFill="0" applyBorder="0" applyAlignment="0" applyProtection="0"/>
    <xf numFmtId="240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17" fontId="162" fillId="0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242" fontId="7" fillId="0" borderId="0" applyFill="0" applyBorder="0" applyAlignment="0" applyProtection="0"/>
    <xf numFmtId="177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242" fontId="7" fillId="0" borderId="0" applyFill="0" applyBorder="0" applyAlignment="0" applyProtection="0"/>
    <xf numFmtId="242" fontId="7" fillId="0" borderId="0" applyFill="0" applyBorder="0" applyAlignment="0" applyProtection="0"/>
    <xf numFmtId="242" fontId="7" fillId="0" borderId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243" fontId="163" fillId="0" borderId="28" applyFill="0">
      <alignment horizontal="centerContinuous"/>
    </xf>
    <xf numFmtId="244" fontId="121" fillId="0" borderId="28" applyFill="0" applyBorder="0" applyAlignment="0">
      <alignment horizontal="centerContinuous"/>
    </xf>
    <xf numFmtId="177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22" fontId="158" fillId="0" borderId="0" applyFont="0" applyFill="0" applyBorder="0" applyAlignment="0" applyProtection="0"/>
    <xf numFmtId="177" fontId="164" fillId="0" borderId="35" applyNumberFormat="0" applyFill="0" applyAlignment="0" applyProtection="0"/>
    <xf numFmtId="232" fontId="165" fillId="0" borderId="0" applyFont="0" applyFill="0" applyBorder="0" applyAlignment="0" applyProtection="0"/>
    <xf numFmtId="195" fontId="165" fillId="0" borderId="0" applyFont="0" applyFill="0" applyBorder="0" applyAlignment="0" applyProtection="0"/>
    <xf numFmtId="179" fontId="6" fillId="0" borderId="0" applyFill="0" applyBorder="0" applyProtection="0"/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245" fontId="166" fillId="0" borderId="0" applyFont="0" applyFill="0" applyBorder="0" applyAlignment="0" applyProtection="0"/>
    <xf numFmtId="246" fontId="16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00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49" fontId="167" fillId="45" borderId="20">
      <alignment horizontal="center"/>
    </xf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00" fontId="138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20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8" fillId="26" borderId="0" applyNumberFormat="0" applyFont="0" applyBorder="0" applyAlignment="0" applyProtection="0"/>
    <xf numFmtId="0" fontId="138" fillId="26" borderId="0" applyNumberFormat="0" applyFont="0" applyBorder="0" applyAlignment="0" applyProtection="0"/>
    <xf numFmtId="177" fontId="138" fillId="26" borderId="0" applyNumberFormat="0" applyFont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77" fontId="168" fillId="0" borderId="0" applyNumberFormat="0" applyFill="0" applyBorder="0" applyAlignment="0" applyProtection="0"/>
    <xf numFmtId="247" fontId="169" fillId="0" borderId="0" applyFill="0" applyBorder="0"/>
    <xf numFmtId="0" fontId="170" fillId="0" borderId="0">
      <alignment horizontal="center" wrapText="1"/>
    </xf>
    <xf numFmtId="15" fontId="54" fillId="0" borderId="0" applyFill="0" applyBorder="0" applyProtection="0">
      <alignment horizontal="center"/>
    </xf>
    <xf numFmtId="0" fontId="138" fillId="8" borderId="0" applyNumberFormat="0" applyFont="0" applyBorder="0" applyAlignment="0" applyProtection="0"/>
    <xf numFmtId="0" fontId="138" fillId="8" borderId="0" applyNumberFormat="0" applyFont="0" applyBorder="0" applyAlignment="0" applyProtection="0"/>
    <xf numFmtId="177" fontId="138" fillId="8" borderId="0" applyNumberFormat="0" applyFont="0" applyBorder="0" applyAlignment="0" applyProtection="0"/>
    <xf numFmtId="248" fontId="171" fillId="0" borderId="0" applyFill="0" applyBorder="0" applyProtection="0"/>
    <xf numFmtId="0" fontId="172" fillId="29" borderId="4" applyAlignment="0" applyProtection="0"/>
    <xf numFmtId="0" fontId="172" fillId="29" borderId="4" applyAlignment="0" applyProtection="0"/>
    <xf numFmtId="177" fontId="172" fillId="29" borderId="4" applyAlignment="0" applyProtection="0"/>
    <xf numFmtId="249" fontId="173" fillId="0" borderId="0" applyNumberFormat="0" applyFill="0" applyBorder="0" applyAlignment="0" applyProtection="0"/>
    <xf numFmtId="249" fontId="174" fillId="0" borderId="0" applyNumberFormat="0" applyFill="0" applyBorder="0" applyAlignment="0" applyProtection="0"/>
    <xf numFmtId="15" fontId="72" fillId="34" borderId="36">
      <alignment horizontal="center"/>
      <protection locked="0"/>
    </xf>
    <xf numFmtId="15" fontId="72" fillId="34" borderId="36">
      <alignment horizontal="center"/>
      <protection locked="0"/>
    </xf>
    <xf numFmtId="250" fontId="72" fillId="34" borderId="17" applyAlignment="0">
      <protection locked="0"/>
    </xf>
    <xf numFmtId="250" fontId="72" fillId="34" borderId="17" applyAlignment="0">
      <protection locked="0"/>
    </xf>
    <xf numFmtId="250" fontId="72" fillId="34" borderId="17" applyAlignment="0">
      <protection locked="0"/>
    </xf>
    <xf numFmtId="249" fontId="72" fillId="34" borderId="17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72" fillId="34" borderId="17" applyAlignment="0">
      <protection locked="0"/>
    </xf>
    <xf numFmtId="249" fontId="72" fillId="34" borderId="17" applyAlignment="0">
      <protection locked="0"/>
    </xf>
    <xf numFmtId="249" fontId="161" fillId="34" borderId="36" applyAlignment="0">
      <protection locked="0"/>
    </xf>
    <xf numFmtId="249" fontId="54" fillId="0" borderId="0" applyFill="0" applyBorder="0" applyAlignment="0" applyProtection="0"/>
    <xf numFmtId="251" fontId="54" fillId="0" borderId="0" applyFill="0" applyBorder="0" applyAlignment="0" applyProtection="0"/>
    <xf numFmtId="252" fontId="54" fillId="0" borderId="0" applyFill="0" applyBorder="0" applyAlignment="0" applyProtection="0"/>
    <xf numFmtId="0" fontId="138" fillId="0" borderId="37" applyNumberFormat="0" applyFont="0" applyAlignment="0" applyProtection="0"/>
    <xf numFmtId="0" fontId="138" fillId="0" borderId="37" applyNumberFormat="0" applyFont="0" applyAlignment="0" applyProtection="0"/>
    <xf numFmtId="177" fontId="138" fillId="0" borderId="37" applyNumberFormat="0" applyFont="0" applyAlignment="0" applyProtection="0"/>
    <xf numFmtId="0" fontId="40" fillId="0" borderId="0" applyFill="0" applyBorder="0">
      <alignment horizontal="left" vertical="top"/>
    </xf>
    <xf numFmtId="0" fontId="138" fillId="0" borderId="38" applyNumberFormat="0" applyFont="0" applyAlignment="0" applyProtection="0"/>
    <xf numFmtId="177" fontId="5" fillId="0" borderId="5" applyNumberFormat="0" applyFont="0" applyAlignment="0" applyProtection="0"/>
    <xf numFmtId="0" fontId="138" fillId="0" borderId="38" applyNumberFormat="0" applyFont="0" applyAlignment="0" applyProtection="0"/>
    <xf numFmtId="177" fontId="138" fillId="0" borderId="38" applyNumberFormat="0" applyFont="0" applyAlignment="0" applyProtection="0"/>
    <xf numFmtId="0" fontId="138" fillId="14" borderId="0" applyNumberFormat="0" applyFont="0" applyBorder="0" applyAlignment="0" applyProtection="0"/>
    <xf numFmtId="0" fontId="138" fillId="14" borderId="0" applyNumberFormat="0" applyFont="0" applyBorder="0" applyAlignment="0" applyProtection="0"/>
    <xf numFmtId="177" fontId="138" fillId="14" borderId="0" applyNumberFormat="0" applyFont="0" applyBorder="0" applyAlignment="0" applyProtection="0"/>
    <xf numFmtId="43" fontId="5" fillId="0" borderId="0" applyFont="0" applyFill="0" applyBorder="0" applyAlignment="0" applyProtection="0"/>
    <xf numFmtId="2" fontId="7" fillId="0" borderId="0" applyFill="0" applyBorder="0" applyAlignment="0" applyProtection="0"/>
    <xf numFmtId="0" fontId="15" fillId="0" borderId="0"/>
    <xf numFmtId="177" fontId="175" fillId="0" borderId="0">
      <alignment vertical="center"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200" fontId="62" fillId="4" borderId="0" applyNumberFormat="0" applyBorder="0" applyAlignment="0" applyProtection="0"/>
    <xf numFmtId="177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176" fillId="29" borderId="13" applyAlignment="0">
      <alignment vertical="center"/>
    </xf>
    <xf numFmtId="0" fontId="176" fillId="29" borderId="13" applyAlignment="0">
      <alignment vertical="center"/>
    </xf>
    <xf numFmtId="177" fontId="176" fillId="29" borderId="13" applyAlignment="0">
      <alignment vertical="center"/>
    </xf>
    <xf numFmtId="200" fontId="66" fillId="0" borderId="13" applyNumberFormat="0" applyAlignment="0" applyProtection="0">
      <alignment horizontal="left" vertical="center"/>
    </xf>
    <xf numFmtId="0" fontId="66" fillId="0" borderId="13" applyNumberFormat="0" applyAlignment="0" applyProtection="0">
      <alignment horizontal="left" vertical="center"/>
    </xf>
    <xf numFmtId="200" fontId="66" fillId="0" borderId="13" applyNumberFormat="0" applyAlignment="0" applyProtection="0">
      <alignment horizontal="left" vertical="center"/>
    </xf>
    <xf numFmtId="177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14" fontId="177" fillId="38" borderId="29">
      <alignment horizontal="center" vertical="center" wrapText="1"/>
    </xf>
    <xf numFmtId="177" fontId="178" fillId="0" borderId="23" applyNumberFormat="0" applyFill="0" applyAlignment="0" applyProtection="0"/>
    <xf numFmtId="200" fontId="178" fillId="0" borderId="23" applyNumberFormat="0" applyFill="0" applyAlignment="0" applyProtection="0"/>
    <xf numFmtId="177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177" fontId="180" fillId="0" borderId="24" applyNumberFormat="0" applyFill="0" applyAlignment="0" applyProtection="0"/>
    <xf numFmtId="200" fontId="180" fillId="0" borderId="24" applyNumberFormat="0" applyFill="0" applyAlignment="0" applyProtection="0"/>
    <xf numFmtId="177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177" fontId="70" fillId="0" borderId="25" applyNumberFormat="0" applyFill="0" applyAlignment="0" applyProtection="0"/>
    <xf numFmtId="200" fontId="70" fillId="0" borderId="25" applyNumberFormat="0" applyFill="0" applyAlignment="0" applyProtection="0"/>
    <xf numFmtId="177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200" fontId="70" fillId="0" borderId="0" applyNumberFormat="0" applyFill="0" applyBorder="0" applyAlignment="0" applyProtection="0"/>
    <xf numFmtId="177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4" fontId="177" fillId="38" borderId="29">
      <alignment horizontal="center" vertical="center" wrapText="1"/>
    </xf>
    <xf numFmtId="0" fontId="172" fillId="0" borderId="4"/>
    <xf numFmtId="0" fontId="172" fillId="0" borderId="4"/>
    <xf numFmtId="177" fontId="172" fillId="0" borderId="4"/>
    <xf numFmtId="249" fontId="173" fillId="0" borderId="0">
      <alignment horizontal="left" vertical="top"/>
    </xf>
    <xf numFmtId="249" fontId="174" fillId="0" borderId="0" applyAlignment="0"/>
    <xf numFmtId="225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15" fillId="0" borderId="0"/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0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0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0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52" fillId="0" borderId="0"/>
    <xf numFmtId="206" fontId="143" fillId="0" borderId="0">
      <protection locked="0"/>
    </xf>
    <xf numFmtId="177" fontId="5" fillId="0" borderId="0"/>
    <xf numFmtId="49" fontId="7" fillId="46" borderId="41">
      <alignment horizontal="left" vertical="center"/>
    </xf>
    <xf numFmtId="206" fontId="144" fillId="0" borderId="0">
      <protection locked="0"/>
    </xf>
    <xf numFmtId="177" fontId="145" fillId="0" borderId="0" applyNumberFormat="0" applyFill="0" applyBorder="0" applyAlignment="0" applyProtection="0">
      <alignment vertical="top"/>
      <protection locked="0"/>
    </xf>
    <xf numFmtId="249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249" fontId="7" fillId="32" borderId="3" applyNumberFormat="0" applyFont="0" applyAlignment="0">
      <protection locked="0"/>
    </xf>
    <xf numFmtId="0" fontId="73" fillId="11" borderId="7" applyNumberFormat="0" applyAlignment="0" applyProtection="0"/>
    <xf numFmtId="249" fontId="7" fillId="32" borderId="3" applyNumberFormat="0" applyFont="0" applyAlignment="0">
      <protection locked="0"/>
    </xf>
    <xf numFmtId="0" fontId="73" fillId="11" borderId="7" applyNumberFormat="0" applyAlignment="0" applyProtection="0"/>
    <xf numFmtId="249" fontId="7" fillId="32" borderId="3" applyNumberFormat="0" applyFont="0" applyAlignment="0">
      <protection locked="0"/>
    </xf>
    <xf numFmtId="249" fontId="7" fillId="32" borderId="3" applyNumberFormat="0" applyFont="0" applyAlignment="0">
      <protection locked="0"/>
    </xf>
    <xf numFmtId="253" fontId="22" fillId="0" borderId="0" applyFont="0" applyFill="0" applyBorder="0" applyAlignment="0" applyProtection="0"/>
    <xf numFmtId="253" fontId="185" fillId="0" borderId="0" applyFont="0" applyFill="0" applyBorder="0" applyAlignment="0" applyProtection="0"/>
    <xf numFmtId="253" fontId="185" fillId="0" borderId="0" applyFont="0" applyFill="0" applyBorder="0" applyAlignment="0" applyProtection="0"/>
    <xf numFmtId="254" fontId="76" fillId="0" borderId="0" applyFont="0" applyFill="0" applyBorder="0" applyAlignment="0" applyProtection="0"/>
    <xf numFmtId="254" fontId="186" fillId="0" borderId="0" applyFont="0" applyFill="0" applyBorder="0" applyAlignment="0" applyProtection="0"/>
    <xf numFmtId="254" fontId="186" fillId="0" borderId="0" applyFont="0" applyFill="0" applyBorder="0" applyAlignment="0" applyProtection="0"/>
    <xf numFmtId="177" fontId="187" fillId="0" borderId="0" applyNumberFormat="0" applyFill="0" applyBorder="0" applyAlignment="0" applyProtection="0">
      <alignment vertical="top"/>
      <protection locked="0"/>
    </xf>
    <xf numFmtId="177" fontId="188" fillId="0" borderId="0">
      <alignment vertical="center"/>
    </xf>
    <xf numFmtId="255" fontId="150" fillId="0" borderId="0" applyFont="0" applyFill="0" applyBorder="0" applyAlignment="0" applyProtection="0"/>
    <xf numFmtId="256" fontId="150" fillId="0" borderId="0" applyFont="0" applyFill="0" applyBorder="0" applyAlignment="0" applyProtection="0"/>
    <xf numFmtId="177" fontId="189" fillId="0" borderId="0" applyProtection="0">
      <alignment vertical="center"/>
      <protection locked="0"/>
    </xf>
    <xf numFmtId="177" fontId="189" fillId="0" borderId="0" applyNumberFormat="0" applyProtection="0">
      <alignment vertical="top"/>
      <protection locked="0"/>
    </xf>
    <xf numFmtId="177" fontId="190" fillId="0" borderId="42" applyAlignment="0"/>
    <xf numFmtId="177" fontId="190" fillId="0" borderId="42" applyAlignment="0"/>
    <xf numFmtId="177" fontId="190" fillId="0" borderId="42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00" fontId="85" fillId="0" borderId="16" applyNumberFormat="0" applyFill="0" applyAlignment="0" applyProtection="0"/>
    <xf numFmtId="177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257" fontId="7" fillId="0" borderId="0" applyFont="0" applyFill="0" applyBorder="0" applyAlignment="0" applyProtection="0"/>
    <xf numFmtId="258" fontId="7" fillId="0" borderId="0" applyFont="0" applyFill="0" applyBorder="0" applyAlignment="0" applyProtection="0"/>
    <xf numFmtId="0" fontId="15" fillId="0" borderId="0"/>
    <xf numFmtId="0" fontId="15" fillId="0" borderId="0"/>
    <xf numFmtId="259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0" fontId="15" fillId="0" borderId="0"/>
    <xf numFmtId="0" fontId="15" fillId="0" borderId="0"/>
    <xf numFmtId="195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67" fontId="191" fillId="0" borderId="0" applyFill="0" applyBorder="0" applyAlignment="0"/>
    <xf numFmtId="0" fontId="86" fillId="0" borderId="0">
      <protection locked="0"/>
    </xf>
    <xf numFmtId="177" fontId="86" fillId="0" borderId="0">
      <protection locked="0"/>
    </xf>
    <xf numFmtId="177" fontId="86" fillId="0" borderId="0">
      <protection locked="0"/>
    </xf>
    <xf numFmtId="177" fontId="86" fillId="0" borderId="0">
      <protection locked="0"/>
    </xf>
    <xf numFmtId="164" fontId="165" fillId="0" borderId="0" applyFont="0" applyFill="0" applyBorder="0" applyAlignment="0" applyProtection="0"/>
    <xf numFmtId="200" fontId="88" fillId="34" borderId="0" applyNumberFormat="0" applyBorder="0" applyAlignment="0" applyProtection="0"/>
    <xf numFmtId="0" fontId="130" fillId="11" borderId="0" applyNumberFormat="0" applyBorder="0" applyAlignment="0" applyProtection="0"/>
    <xf numFmtId="0" fontId="88" fillId="34" borderId="0" applyNumberFormat="0" applyBorder="0" applyAlignment="0" applyProtection="0"/>
    <xf numFmtId="0" fontId="130" fillId="11" borderId="0" applyNumberFormat="0" applyBorder="0" applyAlignment="0" applyProtection="0"/>
    <xf numFmtId="0" fontId="88" fillId="34" borderId="0" applyNumberFormat="0" applyBorder="0" applyAlignment="0" applyProtection="0"/>
    <xf numFmtId="0" fontId="130" fillId="11" borderId="0" applyNumberFormat="0" applyBorder="0" applyAlignment="0" applyProtection="0"/>
    <xf numFmtId="177" fontId="136" fillId="0" borderId="0"/>
    <xf numFmtId="0" fontId="7" fillId="0" borderId="0"/>
    <xf numFmtId="241" fontId="7" fillId="0" borderId="0"/>
    <xf numFmtId="0" fontId="7" fillId="0" borderId="0"/>
    <xf numFmtId="241" fontId="7" fillId="0" borderId="0"/>
    <xf numFmtId="241" fontId="7" fillId="0" borderId="0"/>
    <xf numFmtId="241" fontId="7" fillId="0" borderId="0"/>
    <xf numFmtId="241" fontId="7" fillId="0" borderId="0"/>
    <xf numFmtId="200" fontId="136" fillId="0" borderId="0"/>
    <xf numFmtId="183" fontId="91" fillId="0" borderId="0"/>
    <xf numFmtId="200" fontId="136" fillId="0" borderId="0"/>
    <xf numFmtId="183" fontId="91" fillId="0" borderId="0"/>
    <xf numFmtId="200" fontId="136" fillId="0" borderId="0"/>
    <xf numFmtId="200" fontId="136" fillId="0" borderId="0"/>
    <xf numFmtId="200" fontId="136" fillId="0" borderId="0"/>
    <xf numFmtId="183" fontId="91" fillId="0" borderId="0"/>
    <xf numFmtId="241" fontId="7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54" fillId="0" borderId="0"/>
    <xf numFmtId="200" fontId="54" fillId="0" borderId="0"/>
    <xf numFmtId="200" fontId="5" fillId="0" borderId="0"/>
    <xf numFmtId="200" fontId="7" fillId="0" borderId="0"/>
    <xf numFmtId="177" fontId="7" fillId="0" borderId="0"/>
    <xf numFmtId="200" fontId="138" fillId="0" borderId="0"/>
    <xf numFmtId="20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7" fillId="0" borderId="0"/>
    <xf numFmtId="177" fontId="7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54" fillId="0" borderId="0"/>
    <xf numFmtId="200" fontId="54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22" fillId="0" borderId="0"/>
    <xf numFmtId="200" fontId="2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0" fontId="7" fillId="0" borderId="0"/>
    <xf numFmtId="0" fontId="19" fillId="0" borderId="0"/>
    <xf numFmtId="0" fontId="96" fillId="0" borderId="0"/>
    <xf numFmtId="200" fontId="96" fillId="0" borderId="0"/>
    <xf numFmtId="177" fontId="96" fillId="0" borderId="0"/>
    <xf numFmtId="16" fontId="192" fillId="0" borderId="43" applyNumberFormat="0" applyBorder="0" applyAlignment="0">
      <alignment horizontal="center"/>
    </xf>
    <xf numFmtId="177" fontId="193" fillId="0" borderId="44" applyBorder="0">
      <alignment horizontal="center"/>
    </xf>
    <xf numFmtId="177" fontId="15" fillId="35" borderId="18" applyNumberFormat="0" applyFont="0" applyAlignment="0" applyProtection="0"/>
    <xf numFmtId="177" fontId="5" fillId="35" borderId="18" applyNumberFormat="0" applyFont="0" applyAlignment="0" applyProtection="0"/>
    <xf numFmtId="0" fontId="7" fillId="35" borderId="45" applyNumberFormat="0" applyFont="0" applyAlignment="0" applyProtection="0"/>
    <xf numFmtId="0" fontId="7" fillId="35" borderId="45" applyNumberFormat="0" applyFont="0" applyAlignment="0" applyProtection="0"/>
    <xf numFmtId="0" fontId="15" fillId="35" borderId="18" applyNumberFormat="0" applyFont="0" applyAlignment="0" applyProtection="0"/>
    <xf numFmtId="0" fontId="7" fillId="35" borderId="45" applyNumberFormat="0" applyFont="0" applyAlignment="0" applyProtection="0"/>
    <xf numFmtId="0" fontId="7" fillId="35" borderId="45" applyNumberFormat="0" applyFont="0" applyAlignment="0" applyProtection="0"/>
    <xf numFmtId="184" fontId="7" fillId="6" borderId="0"/>
    <xf numFmtId="184" fontId="7" fillId="6" borderId="0"/>
    <xf numFmtId="184" fontId="7" fillId="6" borderId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06" fontId="144" fillId="0" borderId="0">
      <protection locked="0"/>
    </xf>
    <xf numFmtId="206" fontId="144" fillId="0" borderId="0">
      <protection locked="0"/>
    </xf>
    <xf numFmtId="274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177" fontId="18" fillId="0" borderId="0"/>
    <xf numFmtId="274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177" fontId="194" fillId="47" borderId="0" applyFill="0" applyBorder="0" applyProtection="0">
      <alignment horizontal="center"/>
    </xf>
    <xf numFmtId="177" fontId="195" fillId="0" borderId="0"/>
    <xf numFmtId="276" fontId="157" fillId="48" borderId="22"/>
    <xf numFmtId="200" fontId="100" fillId="6" borderId="0"/>
    <xf numFmtId="0" fontId="100" fillId="6" borderId="0"/>
    <xf numFmtId="200" fontId="100" fillId="6" borderId="0"/>
    <xf numFmtId="177" fontId="100" fillId="6" borderId="0"/>
    <xf numFmtId="9" fontId="158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279" fontId="196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59" fillId="0" borderId="0" applyFont="0" applyFill="0" applyBorder="0" applyAlignment="0" applyProtection="0">
      <alignment horizontal="center"/>
    </xf>
    <xf numFmtId="10" fontId="1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97" fillId="32" borderId="46"/>
    <xf numFmtId="37" fontId="197" fillId="32" borderId="46"/>
    <xf numFmtId="177" fontId="7" fillId="0" borderId="0" applyNumberFormat="0" applyFill="0" applyBorder="0" applyAlignment="0" applyProtection="0"/>
    <xf numFmtId="280" fontId="7" fillId="0" borderId="0" applyFont="0" applyFill="0" applyBorder="0" applyAlignment="0" applyProtection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0" fontId="198" fillId="0" borderId="0" applyNumberFormat="0">
      <alignment horizontal="left"/>
    </xf>
    <xf numFmtId="281" fontId="199" fillId="0" borderId="47" applyBorder="0">
      <alignment horizontal="right"/>
      <protection locked="0"/>
    </xf>
    <xf numFmtId="177" fontId="52" fillId="0" borderId="0" applyNumberFormat="0" applyFont="0" applyFill="0" applyBorder="0" applyAlignment="0" applyProtection="0">
      <alignment horizontal="left"/>
    </xf>
    <xf numFmtId="177" fontId="38" fillId="0" borderId="29">
      <alignment horizontal="center"/>
    </xf>
    <xf numFmtId="177" fontId="195" fillId="0" borderId="0"/>
    <xf numFmtId="177" fontId="200" fillId="0" borderId="0" applyProtection="0"/>
    <xf numFmtId="0" fontId="201" fillId="0" borderId="48" applyFont="0" applyBorder="0">
      <alignment horizontal="center"/>
    </xf>
    <xf numFmtId="4" fontId="54" fillId="32" borderId="19" applyNumberFormat="0" applyProtection="0">
      <alignment vertical="center"/>
    </xf>
    <xf numFmtId="4" fontId="202" fillId="32" borderId="19" applyNumberFormat="0" applyProtection="0">
      <alignment vertical="center"/>
    </xf>
    <xf numFmtId="4" fontId="54" fillId="32" borderId="19" applyNumberFormat="0" applyProtection="0">
      <alignment horizontal="left" vertical="center" indent="1"/>
    </xf>
    <xf numFmtId="4" fontId="54" fillId="32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65" fillId="18" borderId="4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54" fillId="50" borderId="19" applyNumberFormat="0" applyProtection="0">
      <alignment horizontal="right" vertical="center"/>
    </xf>
    <xf numFmtId="4" fontId="54" fillId="51" borderId="19" applyNumberFormat="0" applyProtection="0">
      <alignment horizontal="right" vertical="center"/>
    </xf>
    <xf numFmtId="4" fontId="54" fillId="52" borderId="19" applyNumberFormat="0" applyProtection="0">
      <alignment horizontal="right" vertical="center"/>
    </xf>
    <xf numFmtId="4" fontId="54" fillId="53" borderId="19" applyNumberFormat="0" applyProtection="0">
      <alignment horizontal="right" vertical="center"/>
    </xf>
    <xf numFmtId="4" fontId="54" fillId="54" borderId="19" applyNumberFormat="0" applyProtection="0">
      <alignment horizontal="right" vertical="center"/>
    </xf>
    <xf numFmtId="4" fontId="54" fillId="55" borderId="19" applyNumberFormat="0" applyProtection="0">
      <alignment horizontal="right" vertical="center"/>
    </xf>
    <xf numFmtId="4" fontId="54" fillId="56" borderId="19" applyNumberFormat="0" applyProtection="0">
      <alignment horizontal="right" vertical="center"/>
    </xf>
    <xf numFmtId="4" fontId="54" fillId="57" borderId="19" applyNumberFormat="0" applyProtection="0">
      <alignment horizontal="right" vertical="center"/>
    </xf>
    <xf numFmtId="4" fontId="54" fillId="58" borderId="19" applyNumberFormat="0" applyProtection="0">
      <alignment horizontal="right" vertical="center"/>
    </xf>
    <xf numFmtId="4" fontId="55" fillId="59" borderId="19" applyNumberFormat="0" applyProtection="0">
      <alignment horizontal="left" vertical="center" indent="1"/>
    </xf>
    <xf numFmtId="4" fontId="54" fillId="60" borderId="5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177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177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177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4" fontId="54" fillId="30" borderId="19" applyNumberFormat="0" applyProtection="0">
      <alignment vertical="center"/>
    </xf>
    <xf numFmtId="4" fontId="202" fillId="30" borderId="19" applyNumberFormat="0" applyProtection="0">
      <alignment vertical="center"/>
    </xf>
    <xf numFmtId="4" fontId="54" fillId="30" borderId="19" applyNumberFormat="0" applyProtection="0">
      <alignment horizontal="left" vertical="center" indent="1"/>
    </xf>
    <xf numFmtId="4" fontId="54" fillId="30" borderId="19" applyNumberFormat="0" applyProtection="0">
      <alignment horizontal="left" vertical="center" indent="1"/>
    </xf>
    <xf numFmtId="4" fontId="54" fillId="60" borderId="19" applyNumberFormat="0" applyProtection="0">
      <alignment horizontal="right" vertical="center"/>
    </xf>
    <xf numFmtId="4" fontId="65" fillId="0" borderId="4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204" fillId="6" borderId="49" applyNumberFormat="0" applyProtection="0">
      <alignment horizontal="right" vertical="center"/>
    </xf>
    <xf numFmtId="4" fontId="204" fillId="6" borderId="4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65" fillId="18" borderId="4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205" fillId="0" borderId="0"/>
    <xf numFmtId="177" fontId="205" fillId="0" borderId="0"/>
    <xf numFmtId="0" fontId="205" fillId="0" borderId="0"/>
    <xf numFmtId="177" fontId="205" fillId="0" borderId="0"/>
    <xf numFmtId="4" fontId="206" fillId="60" borderId="19" applyNumberFormat="0" applyProtection="0">
      <alignment horizontal="right" vertical="center"/>
    </xf>
    <xf numFmtId="177" fontId="7" fillId="24" borderId="0" applyNumberFormat="0" applyFont="0" applyBorder="0" applyAlignment="0" applyProtection="0"/>
    <xf numFmtId="200" fontId="7" fillId="24" borderId="0" applyNumberFormat="0" applyFont="0" applyBorder="0" applyAlignment="0" applyProtection="0"/>
    <xf numFmtId="177" fontId="7" fillId="0" borderId="0" applyNumberFormat="0" applyFont="0" applyBorder="0" applyAlignment="0" applyProtection="0"/>
    <xf numFmtId="200" fontId="7" fillId="0" borderId="0" applyNumberFormat="0" applyFont="0" applyBorder="0" applyAlignment="0" applyProtection="0"/>
    <xf numFmtId="40" fontId="7" fillId="41" borderId="3"/>
    <xf numFmtId="40" fontId="7" fillId="68" borderId="3"/>
    <xf numFmtId="40" fontId="7" fillId="41" borderId="3"/>
    <xf numFmtId="40" fontId="7" fillId="41" borderId="3"/>
    <xf numFmtId="40" fontId="7" fillId="68" borderId="3"/>
    <xf numFmtId="40" fontId="7" fillId="68" borderId="3"/>
    <xf numFmtId="40" fontId="7" fillId="41" borderId="3"/>
    <xf numFmtId="40" fontId="7" fillId="41" borderId="3"/>
    <xf numFmtId="40" fontId="7" fillId="45" borderId="3"/>
    <xf numFmtId="40" fontId="7" fillId="2" borderId="3"/>
    <xf numFmtId="40" fontId="7" fillId="45" borderId="3"/>
    <xf numFmtId="40" fontId="7" fillId="45" borderId="3"/>
    <xf numFmtId="40" fontId="7" fillId="2" borderId="3"/>
    <xf numFmtId="40" fontId="7" fillId="2" borderId="3"/>
    <xf numFmtId="40" fontId="7" fillId="45" borderId="3"/>
    <xf numFmtId="40" fontId="7" fillId="45" borderId="3"/>
    <xf numFmtId="49" fontId="207" fillId="46" borderId="20">
      <alignment horizontal="center"/>
    </xf>
    <xf numFmtId="49" fontId="207" fillId="46" borderId="20">
      <alignment horizontal="center"/>
    </xf>
    <xf numFmtId="49" fontId="207" fillId="3" borderId="20">
      <alignment horizontal="center"/>
    </xf>
    <xf numFmtId="49" fontId="207" fillId="46" borderId="20">
      <alignment horizontal="center"/>
    </xf>
    <xf numFmtId="49" fontId="207" fillId="46" borderId="20">
      <alignment horizontal="center"/>
    </xf>
    <xf numFmtId="49" fontId="207" fillId="3" borderId="20">
      <alignment horizontal="center"/>
    </xf>
    <xf numFmtId="49" fontId="7" fillId="46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13" fillId="0" borderId="0"/>
    <xf numFmtId="49" fontId="13" fillId="0" borderId="0"/>
    <xf numFmtId="49" fontId="13" fillId="0" borderId="0"/>
    <xf numFmtId="0" fontId="7" fillId="69" borderId="3"/>
    <xf numFmtId="0" fontId="7" fillId="70" borderId="3"/>
    <xf numFmtId="0" fontId="7" fillId="71" borderId="3"/>
    <xf numFmtId="0" fontId="7" fillId="69" borderId="3"/>
    <xf numFmtId="0" fontId="7" fillId="69" borderId="3"/>
    <xf numFmtId="0" fontId="7" fillId="69" borderId="3"/>
    <xf numFmtId="0" fontId="7" fillId="41" borderId="3"/>
    <xf numFmtId="0" fontId="7" fillId="41" borderId="3"/>
    <xf numFmtId="0" fontId="7" fillId="41" borderId="3"/>
    <xf numFmtId="0" fontId="7" fillId="41" borderId="3"/>
    <xf numFmtId="40" fontId="7" fillId="72" borderId="3"/>
    <xf numFmtId="40" fontId="7" fillId="72" borderId="3"/>
    <xf numFmtId="40" fontId="7" fillId="72" borderId="3"/>
    <xf numFmtId="40" fontId="7" fillId="72" borderId="3"/>
    <xf numFmtId="40" fontId="7" fillId="41" borderId="3"/>
    <xf numFmtId="40" fontId="7" fillId="68" borderId="3"/>
    <xf numFmtId="40" fontId="7" fillId="73" borderId="3"/>
    <xf numFmtId="40" fontId="7" fillId="73" borderId="3"/>
    <xf numFmtId="40" fontId="7" fillId="68" borderId="3"/>
    <xf numFmtId="40" fontId="7" fillId="68" borderId="3"/>
    <xf numFmtId="40" fontId="7" fillId="41" borderId="3"/>
    <xf numFmtId="40" fontId="7" fillId="41" borderId="3"/>
    <xf numFmtId="40" fontId="7" fillId="41" borderId="3"/>
    <xf numFmtId="0" fontId="7" fillId="0" borderId="0" applyNumberFormat="0" applyFont="0" applyFill="0" applyBorder="0" applyAlignment="0" applyProtection="0"/>
    <xf numFmtId="282" fontId="7" fillId="2" borderId="3"/>
    <xf numFmtId="49" fontId="207" fillId="46" borderId="20">
      <alignment vertical="center"/>
    </xf>
    <xf numFmtId="49" fontId="207" fillId="46" borderId="20">
      <alignment vertical="center"/>
    </xf>
    <xf numFmtId="49" fontId="197" fillId="3" borderId="20">
      <alignment vertical="center"/>
    </xf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197" fillId="3" borderId="20">
      <alignment vertical="center"/>
    </xf>
    <xf numFmtId="49" fontId="207" fillId="3" borderId="20">
      <alignment vertical="center"/>
    </xf>
    <xf numFmtId="49" fontId="207" fillId="46" borderId="20">
      <alignment vertical="center"/>
    </xf>
    <xf numFmtId="0" fontId="7" fillId="0" borderId="0" applyNumberFormat="0" applyFont="0" applyFill="0" applyBorder="0" applyAlignment="0" applyProtection="0"/>
    <xf numFmtId="49" fontId="207" fillId="46" borderId="20">
      <alignment vertical="center"/>
    </xf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13" fillId="3" borderId="20">
      <alignment vertical="center"/>
    </xf>
    <xf numFmtId="49" fontId="17" fillId="0" borderId="0">
      <alignment horizontal="right"/>
    </xf>
    <xf numFmtId="49" fontId="17" fillId="0" borderId="0">
      <alignment horizontal="right"/>
    </xf>
    <xf numFmtId="49" fontId="17" fillId="0" borderId="3">
      <alignment horizontal="right"/>
    </xf>
    <xf numFmtId="49" fontId="7" fillId="0" borderId="0">
      <alignment horizontal="right"/>
    </xf>
    <xf numFmtId="49" fontId="17" fillId="0" borderId="3">
      <alignment horizontal="right"/>
    </xf>
    <xf numFmtId="40" fontId="7" fillId="74" borderId="3"/>
    <xf numFmtId="40" fontId="7" fillId="74" borderId="3"/>
    <xf numFmtId="40" fontId="7" fillId="74" borderId="3"/>
    <xf numFmtId="40" fontId="7" fillId="74" borderId="3"/>
    <xf numFmtId="40" fontId="7" fillId="75" borderId="3"/>
    <xf numFmtId="40" fontId="7" fillId="76" borderId="3"/>
    <xf numFmtId="40" fontId="7" fillId="75" borderId="3"/>
    <xf numFmtId="40" fontId="7" fillId="75" borderId="3"/>
    <xf numFmtId="40" fontId="7" fillId="76" borderId="3"/>
    <xf numFmtId="0" fontId="7" fillId="0" borderId="0" applyNumberFormat="0" applyFont="0" applyFill="0" applyBorder="0" applyAlignment="0" applyProtection="0"/>
    <xf numFmtId="40" fontId="7" fillId="75" borderId="3"/>
    <xf numFmtId="40" fontId="7" fillId="75" borderId="3"/>
    <xf numFmtId="0" fontId="176" fillId="0" borderId="0"/>
    <xf numFmtId="0" fontId="176" fillId="0" borderId="0"/>
    <xf numFmtId="177" fontId="176" fillId="0" borderId="0"/>
    <xf numFmtId="0" fontId="7" fillId="0" borderId="0" applyNumberFormat="0" applyFont="0" applyFill="0" applyBorder="0" applyAlignment="0" applyProtection="0"/>
    <xf numFmtId="177" fontId="96" fillId="0" borderId="0" applyNumberFormat="0" applyFill="0" applyBorder="0" applyAlignment="0" applyProtection="0">
      <alignment horizontal="center"/>
    </xf>
    <xf numFmtId="200" fontId="96" fillId="0" borderId="0" applyNumberFormat="0" applyFill="0" applyBorder="0" applyAlignment="0" applyProtection="0">
      <alignment horizontal="center"/>
    </xf>
    <xf numFmtId="0" fontId="7" fillId="0" borderId="0" applyNumberFormat="0" applyFont="0" applyFill="0" applyBorder="0" applyAlignment="0" applyProtection="0"/>
    <xf numFmtId="177" fontId="162" fillId="0" borderId="0" applyFont="0" applyFill="0" applyBorder="0" applyAlignment="0" applyProtection="0"/>
    <xf numFmtId="177" fontId="208" fillId="0" borderId="0" applyProtection="0">
      <alignment vertical="center"/>
    </xf>
    <xf numFmtId="177" fontId="209" fillId="0" borderId="0" applyProtection="0">
      <alignment vertical="center"/>
    </xf>
    <xf numFmtId="177" fontId="210" fillId="0" borderId="0"/>
    <xf numFmtId="177" fontId="7" fillId="0" borderId="0"/>
    <xf numFmtId="177" fontId="211" fillId="0" borderId="0"/>
    <xf numFmtId="0" fontId="9" fillId="0" borderId="0"/>
    <xf numFmtId="0" fontId="19" fillId="0" borderId="0"/>
    <xf numFmtId="200" fontId="20" fillId="0" borderId="0"/>
    <xf numFmtId="0" fontId="7" fillId="0" borderId="0" applyNumberFormat="0" applyFont="0" applyFill="0" applyBorder="0" applyAlignment="0" applyProtection="0"/>
    <xf numFmtId="200" fontId="20" fillId="0" borderId="0"/>
    <xf numFmtId="0" fontId="7" fillId="0" borderId="0" applyNumberFormat="0" applyFont="0" applyFill="0" applyBorder="0" applyAlignment="0" applyProtection="0"/>
    <xf numFmtId="200" fontId="20" fillId="0" borderId="0"/>
    <xf numFmtId="177" fontId="20" fillId="0" borderId="0"/>
    <xf numFmtId="0" fontId="7" fillId="0" borderId="0" applyNumberFormat="0" applyFont="0" applyFill="0" applyBorder="0" applyAlignment="0" applyProtection="0"/>
    <xf numFmtId="200" fontId="212" fillId="0" borderId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200" fontId="212" fillId="0" borderId="0"/>
    <xf numFmtId="177" fontId="212" fillId="0" borderId="0"/>
    <xf numFmtId="0" fontId="23" fillId="0" borderId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177" fontId="23" fillId="0" borderId="0"/>
    <xf numFmtId="0" fontId="7" fillId="0" borderId="0" applyNumberFormat="0" applyFont="0" applyFill="0" applyBorder="0" applyAlignment="0" applyProtection="0"/>
    <xf numFmtId="177" fontId="23" fillId="0" borderId="0"/>
    <xf numFmtId="177" fontId="23" fillId="0" borderId="0"/>
    <xf numFmtId="38" fontId="213" fillId="0" borderId="31" applyBorder="0">
      <alignment horizontal="right"/>
      <protection locked="0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12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49" fontId="18" fillId="0" borderId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4" fillId="0" borderId="0">
      <alignment horizontal="left"/>
    </xf>
    <xf numFmtId="0" fontId="194" fillId="0" borderId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4" fillId="0" borderId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12" fillId="0" borderId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73">
      <alignment horizontal="right"/>
    </xf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" fillId="0" borderId="73">
      <alignment horizontal="right"/>
    </xf>
    <xf numFmtId="49" fontId="197" fillId="3" borderId="67">
      <alignment vertical="center"/>
    </xf>
    <xf numFmtId="40" fontId="7" fillId="41" borderId="61"/>
    <xf numFmtId="4" fontId="7" fillId="0" borderId="73"/>
    <xf numFmtId="40" fontId="7" fillId="2" borderId="61"/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202" fillId="60" borderId="66" applyNumberFormat="0" applyProtection="0">
      <alignment horizontal="right" vertical="center"/>
    </xf>
    <xf numFmtId="4" fontId="202" fillId="60" borderId="66" applyNumberFormat="0" applyProtection="0">
      <alignment horizontal="right" vertical="center"/>
    </xf>
    <xf numFmtId="4" fontId="204" fillId="6" borderId="71" applyNumberFormat="0" applyProtection="0">
      <alignment horizontal="right" vertical="center"/>
    </xf>
    <xf numFmtId="4" fontId="65" fillId="0" borderId="71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200" fontId="7" fillId="67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134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45" fillId="24" borderId="95" applyNumberFormat="0" applyAlignment="0" applyProtection="0"/>
    <xf numFmtId="40" fontId="7" fillId="2" borderId="1"/>
    <xf numFmtId="0" fontId="12" fillId="35" borderId="124" applyNumberFormat="0" applyFont="0" applyAlignment="0" applyProtection="0"/>
    <xf numFmtId="49" fontId="207" fillId="3" borderId="98">
      <alignment vertical="center"/>
    </xf>
    <xf numFmtId="49" fontId="197" fillId="3" borderId="98">
      <alignment vertical="center"/>
    </xf>
    <xf numFmtId="49" fontId="207" fillId="46" borderId="98">
      <alignment vertical="center"/>
    </xf>
    <xf numFmtId="49" fontId="207" fillId="46" borderId="98">
      <alignment vertical="center"/>
    </xf>
    <xf numFmtId="0" fontId="12" fillId="35" borderId="124" applyNumberFormat="0" applyFont="0" applyAlignment="0" applyProtection="0"/>
    <xf numFmtId="40" fontId="7" fillId="68" borderId="1"/>
    <xf numFmtId="40" fontId="7" fillId="73" borderId="1"/>
    <xf numFmtId="40" fontId="7" fillId="68" borderId="1"/>
    <xf numFmtId="40" fontId="7" fillId="41" borderId="1"/>
    <xf numFmtId="40" fontId="7" fillId="72" borderId="1"/>
    <xf numFmtId="40" fontId="7" fillId="72" borderId="1"/>
    <xf numFmtId="40" fontId="7" fillId="72" borderId="1"/>
    <xf numFmtId="249" fontId="7" fillId="32" borderId="61" applyNumberFormat="0" applyFont="0" applyAlignment="0">
      <protection locked="0"/>
    </xf>
    <xf numFmtId="249" fontId="7" fillId="32" borderId="61" applyNumberFormat="0" applyFont="0" applyAlignment="0">
      <protection locked="0"/>
    </xf>
    <xf numFmtId="0" fontId="73" fillId="11" borderId="64" applyNumberFormat="0" applyAlignment="0" applyProtection="0"/>
    <xf numFmtId="249" fontId="7" fillId="32" borderId="61" applyNumberFormat="0" applyFont="0" applyAlignment="0">
      <protection locked="0"/>
    </xf>
    <xf numFmtId="180" fontId="7" fillId="32" borderId="61" applyNumberFormat="0" applyFont="0" applyAlignment="0">
      <protection locked="0"/>
    </xf>
    <xf numFmtId="180" fontId="7" fillId="32" borderId="61" applyNumberFormat="0" applyFont="0" applyAlignment="0">
      <protection locked="0"/>
    </xf>
    <xf numFmtId="249" fontId="7" fillId="32" borderId="61" applyNumberFormat="0" applyFont="0" applyAlignment="0">
      <protection locked="0"/>
    </xf>
    <xf numFmtId="0" fontId="7" fillId="69" borderId="1"/>
    <xf numFmtId="49" fontId="7" fillId="46" borderId="98">
      <alignment horizontal="center"/>
    </xf>
    <xf numFmtId="49" fontId="7" fillId="46" borderId="98">
      <alignment horizontal="center"/>
    </xf>
    <xf numFmtId="0" fontId="126" fillId="0" borderId="145" applyNumberFormat="0" applyFill="0" applyAlignment="0" applyProtection="0"/>
    <xf numFmtId="40" fontId="7" fillId="75" borderId="83"/>
    <xf numFmtId="0" fontId="172" fillId="29" borderId="62" applyAlignment="0" applyProtection="0"/>
    <xf numFmtId="0" fontId="172" fillId="29" borderId="62" applyAlignment="0" applyProtection="0"/>
    <xf numFmtId="49" fontId="207" fillId="46" borderId="67">
      <alignment vertical="center"/>
    </xf>
    <xf numFmtId="49" fontId="207" fillId="46" borderId="67">
      <alignment vertical="center"/>
    </xf>
    <xf numFmtId="40" fontId="7" fillId="41" borderId="83"/>
    <xf numFmtId="40" fontId="7" fillId="73" borderId="83"/>
    <xf numFmtId="40" fontId="7" fillId="73" borderId="83"/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66" fillId="0" borderId="131">
      <alignment horizontal="left" vertical="center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0" fontId="7" fillId="49" borderId="135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4" fontId="54" fillId="53" borderId="135" applyNumberFormat="0" applyProtection="0">
      <alignment horizontal="right" vertical="center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177" fontId="7" fillId="67" borderId="135" applyNumberFormat="0" applyProtection="0">
      <alignment horizontal="left" vertical="center" indent="1"/>
    </xf>
    <xf numFmtId="49" fontId="197" fillId="3" borderId="136">
      <alignment vertical="center"/>
    </xf>
    <xf numFmtId="49" fontId="207" fillId="3" borderId="13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177" fontId="5" fillId="35" borderId="124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44" fillId="24" borderId="151" applyNumberFormat="0" applyAlignment="0" applyProtection="0"/>
    <xf numFmtId="0" fontId="7" fillId="35" borderId="152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" fontId="54" fillId="51" borderId="117" applyNumberFormat="0" applyProtection="0">
      <alignment horizontal="right" vertical="center"/>
    </xf>
    <xf numFmtId="4" fontId="54" fillId="52" borderId="117" applyNumberFormat="0" applyProtection="0">
      <alignment horizontal="right" vertical="center"/>
    </xf>
    <xf numFmtId="4" fontId="54" fillId="53" borderId="117" applyNumberFormat="0" applyProtection="0">
      <alignment horizontal="right" vertical="center"/>
    </xf>
    <xf numFmtId="4" fontId="54" fillId="60" borderId="123" applyNumberFormat="0" applyProtection="0">
      <alignment horizontal="left" vertical="center" indent="1"/>
    </xf>
    <xf numFmtId="4" fontId="22" fillId="60" borderId="117" applyNumberFormat="0" applyProtection="0">
      <alignment horizontal="left" vertical="center" indent="1"/>
    </xf>
    <xf numFmtId="4" fontId="22" fillId="60" borderId="117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4" fontId="54" fillId="30" borderId="117" applyNumberFormat="0" applyProtection="0">
      <alignment vertical="center"/>
    </xf>
    <xf numFmtId="177" fontId="7" fillId="49" borderId="117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3" borderId="118">
      <alignment horizontal="center"/>
    </xf>
    <xf numFmtId="49" fontId="207" fillId="46" borderId="118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90" applyNumberFormat="0" applyFont="0" applyAlignment="0" applyProtection="0"/>
    <xf numFmtId="177" fontId="138" fillId="0" borderId="90" applyNumberFormat="0" applyFont="0" applyAlignment="0" applyProtection="0"/>
    <xf numFmtId="0" fontId="115" fillId="24" borderId="125" applyNumberFormat="0" applyAlignment="0" applyProtection="0"/>
    <xf numFmtId="0" fontId="138" fillId="0" borderId="91" applyNumberFormat="0" applyFont="0" applyAlignment="0" applyProtection="0"/>
    <xf numFmtId="0" fontId="12" fillId="35" borderId="152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44" fillId="24" borderId="133" applyNumberFormat="0" applyAlignment="0" applyProtection="0"/>
    <xf numFmtId="49" fontId="14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3" fillId="11" borderId="95" applyNumberFormat="0" applyAlignment="0" applyProtection="0"/>
    <xf numFmtId="0" fontId="116" fillId="24" borderId="95" applyNumberFormat="0" applyAlignment="0" applyProtection="0"/>
    <xf numFmtId="0" fontId="126" fillId="0" borderId="99" applyNumberFormat="0" applyFill="0" applyAlignment="0" applyProtection="0"/>
    <xf numFmtId="0" fontId="126" fillId="0" borderId="145" applyNumberFormat="0" applyFill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7" fillId="35" borderId="116" applyNumberFormat="0" applyFont="0" applyAlignment="0" applyProtection="0"/>
    <xf numFmtId="49" fontId="207" fillId="46" borderId="10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5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5" fontId="38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0" fontId="7" fillId="35" borderId="96" applyNumberFormat="0" applyFont="0" applyAlignment="0" applyProtection="0"/>
    <xf numFmtId="4" fontId="54" fillId="3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22" fillId="60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177" fontId="7" fillId="63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177" fontId="7" fillId="65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44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200" fontId="7" fillId="65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0" fontId="7" fillId="41" borderId="61"/>
    <xf numFmtId="49" fontId="207" fillId="3" borderId="88">
      <alignment vertical="center"/>
    </xf>
    <xf numFmtId="0" fontId="12" fillId="35" borderId="124" applyNumberFormat="0" applyFont="0" applyAlignment="0" applyProtection="0"/>
    <xf numFmtId="49" fontId="207" fillId="46" borderId="88">
      <alignment vertical="center"/>
    </xf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6" fillId="0" borderId="99" applyNumberFormat="0" applyFill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49" fontId="207" fillId="3" borderId="136">
      <alignment horizontal="center"/>
    </xf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49" fontId="207" fillId="46" borderId="11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249" fontId="7" fillId="32" borderId="73" applyNumberFormat="0" applyFont="0" applyAlignment="0">
      <protection locked="0"/>
    </xf>
    <xf numFmtId="40" fontId="7" fillId="2" borderId="1"/>
    <xf numFmtId="40" fontId="7" fillId="2" borderId="1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49" fontId="207" fillId="46" borderId="126">
      <alignment vertical="center"/>
    </xf>
    <xf numFmtId="49" fontId="13" fillId="3" borderId="126">
      <alignment vertical="center"/>
    </xf>
    <xf numFmtId="0" fontId="2" fillId="0" borderId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7" fillId="35" borderId="116" applyNumberFormat="0" applyFont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0" fontId="65" fillId="30" borderId="1" applyNumberFormat="0" applyBorder="0" applyAlignment="0" applyProtection="0"/>
    <xf numFmtId="4" fontId="106" fillId="25" borderId="149">
      <alignment horizontal="left" vertical="center" wrapText="1"/>
    </xf>
    <xf numFmtId="0" fontId="73" fillId="11" borderId="151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10" fontId="60" fillId="27" borderId="1" applyNumberFormat="0" applyFill="0" applyBorder="0" applyAlignment="0" applyProtection="0">
      <protection locked="0"/>
    </xf>
    <xf numFmtId="0" fontId="115" fillId="24" borderId="125" applyNumberFormat="0" applyAlignment="0" applyProtection="0"/>
    <xf numFmtId="179" fontId="51" fillId="0" borderId="94" applyFill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115" fillId="24" borderId="125" applyNumberFormat="0" applyAlignment="0" applyProtection="0"/>
    <xf numFmtId="0" fontId="7" fillId="35" borderId="116" applyNumberFormat="0" applyFont="0" applyAlignment="0" applyProtection="0"/>
    <xf numFmtId="0" fontId="73" fillId="11" borderId="115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56" borderId="77" applyNumberFormat="0" applyProtection="0">
      <alignment horizontal="right" vertical="center"/>
    </xf>
    <xf numFmtId="0" fontId="7" fillId="29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177" fontId="7" fillId="67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0" fontId="98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4" fontId="54" fillId="60" borderId="77" applyNumberFormat="0" applyProtection="0">
      <alignment horizontal="right" vertical="center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206" fillId="60" borderId="77" applyNumberFormat="0" applyProtection="0">
      <alignment horizontal="right" vertical="center"/>
    </xf>
    <xf numFmtId="40" fontId="7" fillId="45" borderId="73"/>
    <xf numFmtId="40" fontId="7" fillId="2" borderId="73"/>
    <xf numFmtId="40" fontId="7" fillId="45" borderId="73"/>
    <xf numFmtId="40" fontId="7" fillId="45" borderId="73"/>
    <xf numFmtId="49" fontId="7" fillId="46" borderId="78">
      <alignment horizontal="center"/>
    </xf>
    <xf numFmtId="0" fontId="7" fillId="41" borderId="73"/>
    <xf numFmtId="0" fontId="7" fillId="41" borderId="73"/>
    <xf numFmtId="40" fontId="7" fillId="72" borderId="73"/>
    <xf numFmtId="40" fontId="7" fillId="73" borderId="73"/>
    <xf numFmtId="40" fontId="7" fillId="73" borderId="73"/>
    <xf numFmtId="49" fontId="207" fillId="46" borderId="78">
      <alignment vertical="center"/>
    </xf>
    <xf numFmtId="177" fontId="7" fillId="64" borderId="135" applyNumberFormat="0" applyProtection="0">
      <alignment horizontal="left" vertical="center" indent="1"/>
    </xf>
    <xf numFmtId="0" fontId="115" fillId="24" borderId="87" applyNumberFormat="0" applyAlignment="0" applyProtection="0"/>
    <xf numFmtId="0" fontId="12" fillId="35" borderId="96" applyNumberFormat="0" applyFont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2" fillId="35" borderId="134" applyNumberFormat="0" applyFont="0" applyAlignment="0" applyProtection="0"/>
    <xf numFmtId="49" fontId="7" fillId="46" borderId="108">
      <alignment horizontal="center"/>
    </xf>
    <xf numFmtId="177" fontId="7" fillId="49" borderId="107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177" fontId="7" fillId="49" borderId="135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116" applyNumberFormat="0" applyFont="0" applyAlignment="0" applyProtection="0"/>
    <xf numFmtId="0" fontId="7" fillId="35" borderId="124" applyNumberFormat="0" applyFont="0" applyAlignment="0" applyProtection="0"/>
    <xf numFmtId="0" fontId="12" fillId="35" borderId="86" applyNumberFormat="0" applyFont="0" applyAlignment="0" applyProtection="0"/>
    <xf numFmtId="0" fontId="12" fillId="35" borderId="134" applyNumberFormat="0" applyFon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0" fontId="2" fillId="0" borderId="0"/>
    <xf numFmtId="0" fontId="44" fillId="24" borderId="95" applyNumberFormat="0" applyAlignment="0" applyProtection="0"/>
    <xf numFmtId="10" fontId="65" fillId="30" borderId="1" applyNumberFormat="0" applyBorder="0" applyAlignment="0" applyProtection="0"/>
    <xf numFmtId="0" fontId="12" fillId="35" borderId="142" applyNumberFormat="0" applyFont="0" applyAlignment="0" applyProtection="0"/>
    <xf numFmtId="0" fontId="12" fillId="35" borderId="152" applyNumberFormat="0" applyFont="0" applyAlignment="0" applyProtection="0"/>
    <xf numFmtId="200" fontId="7" fillId="65" borderId="143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200" fontId="7" fillId="67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67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40" fontId="7" fillId="2" borderId="73"/>
    <xf numFmtId="0" fontId="7" fillId="64" borderId="87" applyNumberFormat="0" applyProtection="0">
      <alignment horizontal="left" vertical="center" indent="1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0" fontId="12" fillId="35" borderId="152" applyNumberFormat="0" applyFont="0" applyAlignment="0" applyProtection="0"/>
    <xf numFmtId="4" fontId="106" fillId="25" borderId="74">
      <alignment horizontal="left" vertical="center" wrapText="1"/>
    </xf>
    <xf numFmtId="0" fontId="12" fillId="35" borderId="124" applyNumberFormat="0" applyFont="0" applyAlignment="0" applyProtection="0"/>
    <xf numFmtId="49" fontId="14" fillId="3" borderId="136">
      <alignment vertical="center"/>
    </xf>
    <xf numFmtId="0" fontId="115" fillId="24" borderId="77" applyNumberFormat="0" applyAlignment="0" applyProtection="0"/>
    <xf numFmtId="0" fontId="116" fillId="24" borderId="76" applyNumberFormat="0" applyAlignment="0" applyProtection="0"/>
    <xf numFmtId="0" fontId="7" fillId="0" borderId="73">
      <alignment horizontal="right"/>
    </xf>
    <xf numFmtId="179" fontId="51" fillId="0" borderId="75" applyFill="0" applyProtection="0"/>
    <xf numFmtId="49" fontId="14" fillId="3" borderId="78">
      <alignment vertical="center"/>
    </xf>
    <xf numFmtId="4" fontId="65" fillId="18" borderId="158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0" fontId="116" fillId="24" borderId="115" applyNumberFormat="0" applyAlignment="0" applyProtection="0"/>
    <xf numFmtId="40" fontId="7" fillId="2" borderId="73"/>
    <xf numFmtId="40" fontId="7" fillId="2" borderId="73"/>
    <xf numFmtId="0" fontId="2" fillId="0" borderId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0" fontId="7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0" fontId="2" fillId="0" borderId="0"/>
    <xf numFmtId="177" fontId="7" fillId="49" borderId="97" applyNumberFormat="0" applyProtection="0">
      <alignment horizontal="left" vertical="center" indent="1"/>
    </xf>
    <xf numFmtId="0" fontId="7" fillId="35" borderId="116" applyNumberFormat="0" applyFon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" fontId="54" fillId="32" borderId="125" applyNumberFormat="0" applyProtection="0">
      <alignment horizontal="left" vertical="center" indent="1"/>
    </xf>
    <xf numFmtId="0" fontId="12" fillId="35" borderId="96" applyNumberFormat="0" applyFont="0" applyAlignment="0" applyProtection="0"/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0" fontId="116" fillId="24" borderId="76" applyNumberFormat="0" applyAlignment="0" applyProtection="0"/>
    <xf numFmtId="0" fontId="98" fillId="24" borderId="66" applyNumberForma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200" fontId="7" fillId="67" borderId="97" applyNumberFormat="0" applyProtection="0">
      <alignment horizontal="left" vertical="center" indent="1"/>
    </xf>
    <xf numFmtId="0" fontId="66" fillId="0" borderId="62">
      <alignment horizontal="left" vertical="center"/>
    </xf>
    <xf numFmtId="179" fontId="51" fillId="0" borderId="63" applyFill="0" applyProtection="0"/>
    <xf numFmtId="179" fontId="51" fillId="0" borderId="63" applyFill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5" fontId="38" fillId="0" borderId="63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177" fontId="7" fillId="64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177" fontId="7" fillId="67" borderId="107" applyNumberFormat="0" applyProtection="0">
      <alignment horizontal="left" vertical="center" indent="1"/>
    </xf>
    <xf numFmtId="4" fontId="54" fillId="51" borderId="107" applyNumberFormat="0" applyProtection="0">
      <alignment horizontal="right"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72" fillId="29" borderId="84" applyAlignment="0" applyProtection="0"/>
    <xf numFmtId="0" fontId="12" fillId="35" borderId="134" applyNumberFormat="0" applyFont="0" applyAlignment="0" applyProtection="0"/>
    <xf numFmtId="0" fontId="15" fillId="35" borderId="152" applyNumberFormat="0" applyFont="0" applyAlignment="0" applyProtection="0"/>
    <xf numFmtId="179" fontId="51" fillId="0" borderId="150" applyFill="0" applyProtection="0"/>
    <xf numFmtId="0" fontId="12" fillId="35" borderId="124" applyNumberFormat="0" applyFont="0" applyAlignment="0" applyProtection="0"/>
    <xf numFmtId="49" fontId="14" fillId="3" borderId="144">
      <alignment vertical="center"/>
    </xf>
    <xf numFmtId="0" fontId="115" fillId="24" borderId="97" applyNumberFormat="0" applyAlignment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9" fontId="197" fillId="3" borderId="136">
      <alignment vertical="center"/>
    </xf>
    <xf numFmtId="0" fontId="116" fillId="24" borderId="151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42" applyNumberFormat="0" applyFont="0" applyAlignment="0" applyProtection="0"/>
    <xf numFmtId="43" fontId="5" fillId="0" borderId="0" applyFont="0" applyFill="0" applyBorder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66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4" fontId="54" fillId="30" borderId="87" applyNumberFormat="0" applyProtection="0">
      <alignment horizontal="left" vertical="center" indent="1"/>
    </xf>
    <xf numFmtId="4" fontId="54" fillId="60" borderId="87" applyNumberFormat="0" applyProtection="0">
      <alignment horizontal="right" vertical="center"/>
    </xf>
    <xf numFmtId="4" fontId="204" fillId="6" borderId="92" applyNumberFormat="0" applyProtection="0">
      <alignment horizontal="right" vertical="center"/>
    </xf>
    <xf numFmtId="4" fontId="204" fillId="6" borderId="92" applyNumberFormat="0" applyProtection="0">
      <alignment horizontal="right" vertical="center"/>
    </xf>
    <xf numFmtId="0" fontId="7" fillId="49" borderId="87" applyNumberFormat="0" applyProtection="0">
      <alignment horizontal="left" vertical="center" indent="1"/>
    </xf>
    <xf numFmtId="37" fontId="103" fillId="29" borderId="73" applyFill="0" applyBorder="0" applyProtection="0"/>
    <xf numFmtId="49" fontId="13" fillId="3" borderId="108">
      <alignment vertical="center"/>
    </xf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16" fillId="24" borderId="95" applyNumberFormat="0" applyAlignment="0" applyProtection="0"/>
    <xf numFmtId="0" fontId="73" fillId="11" borderId="95" applyNumberFormat="0" applyAlignment="0" applyProtection="0"/>
    <xf numFmtId="49" fontId="13" fillId="3" borderId="98">
      <alignment vertical="center"/>
    </xf>
    <xf numFmtId="49" fontId="13" fillId="3" borderId="98">
      <alignment vertical="center"/>
    </xf>
    <xf numFmtId="0" fontId="73" fillId="11" borderId="10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200" fontId="7" fillId="66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179" fontId="51" fillId="0" borderId="94" applyFill="0" applyProtection="0"/>
    <xf numFmtId="5" fontId="39" fillId="0" borderId="94" applyAlignment="0" applyProtection="0"/>
    <xf numFmtId="0" fontId="12" fillId="35" borderId="116" applyNumberFormat="0" applyFon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7" fillId="49" borderId="77" applyNumberFormat="0" applyProtection="0">
      <alignment horizontal="left" vertical="center" indent="1"/>
    </xf>
    <xf numFmtId="4" fontId="204" fillId="6" borderId="82" applyNumberFormat="0" applyProtection="0">
      <alignment horizontal="right" vertical="center"/>
    </xf>
    <xf numFmtId="4" fontId="202" fillId="60" borderId="77" applyNumberFormat="0" applyProtection="0">
      <alignment horizontal="right" vertical="center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40" fontId="7" fillId="41" borderId="73"/>
    <xf numFmtId="49" fontId="207" fillId="3" borderId="78">
      <alignment horizontal="center"/>
    </xf>
    <xf numFmtId="49" fontId="207" fillId="46" borderId="78">
      <alignment horizontal="center"/>
    </xf>
    <xf numFmtId="49" fontId="7" fillId="46" borderId="78">
      <alignment horizontal="center"/>
    </xf>
    <xf numFmtId="0" fontId="7" fillId="69" borderId="73"/>
    <xf numFmtId="0" fontId="7" fillId="70" borderId="73"/>
    <xf numFmtId="0" fontId="7" fillId="71" borderId="73"/>
    <xf numFmtId="0" fontId="7" fillId="69" borderId="73"/>
    <xf numFmtId="0" fontId="7" fillId="69" borderId="73"/>
    <xf numFmtId="40" fontId="7" fillId="72" borderId="73"/>
    <xf numFmtId="177" fontId="7" fillId="64" borderId="135" applyNumberFormat="0" applyProtection="0">
      <alignment horizontal="left" vertical="center" indent="1"/>
    </xf>
    <xf numFmtId="49" fontId="207" fillId="46" borderId="78">
      <alignment vertical="center"/>
    </xf>
    <xf numFmtId="49" fontId="207" fillId="3" borderId="78">
      <alignment vertical="center"/>
    </xf>
    <xf numFmtId="4" fontId="54" fillId="32" borderId="117" applyNumberFormat="0" applyProtection="0">
      <alignment horizontal="left" vertical="center" indent="1"/>
    </xf>
    <xf numFmtId="40" fontId="7" fillId="75" borderId="1"/>
    <xf numFmtId="49" fontId="14" fillId="3" borderId="136">
      <alignment vertical="center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0" fontId="7" fillId="0" borderId="73">
      <alignment horizontal="right"/>
    </xf>
    <xf numFmtId="0" fontId="12" fillId="35" borderId="134" applyNumberFormat="0" applyFont="0" applyAlignment="0" applyProtection="0"/>
    <xf numFmtId="49" fontId="14" fillId="3" borderId="78">
      <alignment vertical="center"/>
    </xf>
    <xf numFmtId="0" fontId="2" fillId="0" borderId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40" fontId="7" fillId="2" borderId="61"/>
    <xf numFmtId="40" fontId="7" fillId="2" borderId="61"/>
    <xf numFmtId="0" fontId="12" fillId="35" borderId="96" applyNumberFormat="0" applyFont="0" applyAlignment="0" applyProtection="0"/>
    <xf numFmtId="0" fontId="116" fillId="24" borderId="64" applyNumberFormat="0" applyAlignment="0" applyProtection="0"/>
    <xf numFmtId="0" fontId="12" fillId="35" borderId="65" applyNumberFormat="0" applyFont="0" applyAlignment="0" applyProtection="0"/>
    <xf numFmtId="4" fontId="106" fillId="25" borderId="93">
      <alignment horizontal="left" vertical="center" wrapText="1"/>
    </xf>
    <xf numFmtId="0" fontId="7" fillId="49" borderId="87" applyNumberFormat="0" applyProtection="0">
      <alignment horizontal="left" vertical="center" indent="1"/>
    </xf>
    <xf numFmtId="0" fontId="73" fillId="11" borderId="64" applyNumberFormat="0" applyAlignment="0" applyProtection="0"/>
    <xf numFmtId="40" fontId="7" fillId="2" borderId="61"/>
    <xf numFmtId="0" fontId="66" fillId="0" borderId="62">
      <alignment horizontal="left" vertical="center"/>
    </xf>
    <xf numFmtId="0" fontId="126" fillId="0" borderId="68" applyNumberFormat="0" applyFill="0" applyAlignment="0" applyProtection="0"/>
    <xf numFmtId="0" fontId="7" fillId="0" borderId="61">
      <alignment horizontal="right"/>
    </xf>
    <xf numFmtId="0" fontId="116" fillId="24" borderId="115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142" applyNumberFormat="0" applyFont="0" applyAlignment="0" applyProtection="0"/>
    <xf numFmtId="40" fontId="7" fillId="2" borderId="61"/>
    <xf numFmtId="4" fontId="7" fillId="0" borderId="83"/>
    <xf numFmtId="4" fontId="7" fillId="0" borderId="83"/>
    <xf numFmtId="4" fontId="7" fillId="0" borderId="83"/>
    <xf numFmtId="0" fontId="116" fillId="24" borderId="133" applyNumberFormat="0" applyAlignment="0" applyProtection="0"/>
    <xf numFmtId="49" fontId="14" fillId="3" borderId="126">
      <alignment vertical="center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207" fillId="46" borderId="108">
      <alignment vertical="center"/>
    </xf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62" borderId="153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40" fontId="7" fillId="2" borderId="1"/>
    <xf numFmtId="40" fontId="7" fillId="2" borderId="1"/>
    <xf numFmtId="179" fontId="51" fillId="0" borderId="94" applyFill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49" fontId="7" fillId="46" borderId="108">
      <alignment horizontal="center"/>
    </xf>
    <xf numFmtId="177" fontId="172" fillId="29" borderId="131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24" applyNumberFormat="0" applyFont="0" applyAlignment="0" applyProtection="0"/>
    <xf numFmtId="0" fontId="73" fillId="11" borderId="105" applyNumberFormat="0" applyAlignment="0" applyProtection="0"/>
    <xf numFmtId="0" fontId="12" fillId="35" borderId="124" applyNumberFormat="0" applyFont="0" applyAlignment="0" applyProtection="0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0" fontId="138" fillId="0" borderId="101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72" fillId="29" borderId="93" applyAlignment="0" applyProtection="0"/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16" fillId="24" borderId="133" applyNumberFormat="0" applyAlignment="0" applyProtection="0"/>
    <xf numFmtId="0" fontId="12" fillId="35" borderId="142" applyNumberFormat="0" applyFont="0" applyAlignment="0" applyProtection="0"/>
    <xf numFmtId="0" fontId="115" fillId="24" borderId="125" applyNumberFormat="0" applyAlignment="0" applyProtection="0"/>
    <xf numFmtId="0" fontId="12" fillId="35" borderId="152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177" fontId="7" fillId="67" borderId="143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7" fillId="46" borderId="154">
      <alignment horizontal="center"/>
    </xf>
    <xf numFmtId="49" fontId="7" fillId="46" borderId="154">
      <alignment horizontal="center"/>
    </xf>
    <xf numFmtId="49" fontId="14" fillId="3" borderId="15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49" fontId="7" fillId="46" borderId="108">
      <alignment horizont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202" fillId="60" borderId="107" applyNumberFormat="0" applyProtection="0">
      <alignment horizontal="right" vertical="center"/>
    </xf>
    <xf numFmtId="200" fontId="7" fillId="67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177" fontId="7" fillId="64" borderId="107" applyNumberFormat="0" applyProtection="0">
      <alignment horizontal="left" vertical="center" indent="1"/>
    </xf>
    <xf numFmtId="177" fontId="7" fillId="65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0" fontId="12" fillId="35" borderId="134" applyNumberFormat="0" applyFont="0" applyAlignment="0" applyProtection="0"/>
    <xf numFmtId="177" fontId="7" fillId="49" borderId="153" applyNumberFormat="0" applyProtection="0">
      <alignment horizontal="left" vertical="center" indent="1"/>
    </xf>
    <xf numFmtId="49" fontId="207" fillId="46" borderId="154">
      <alignment vertical="center"/>
    </xf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49" fontId="14" fillId="3" borderId="144">
      <alignment vertical="center"/>
    </xf>
    <xf numFmtId="49" fontId="207" fillId="3" borderId="126">
      <alignment vertical="center"/>
    </xf>
    <xf numFmtId="49" fontId="197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7" fillId="46" borderId="126">
      <alignment horizontal="center"/>
    </xf>
    <xf numFmtId="49" fontId="7" fillId="3" borderId="126">
      <alignment horizontal="center"/>
    </xf>
    <xf numFmtId="49" fontId="7" fillId="46" borderId="126">
      <alignment horizontal="center"/>
    </xf>
    <xf numFmtId="49" fontId="7" fillId="46" borderId="126">
      <alignment horizontal="center"/>
    </xf>
    <xf numFmtId="49" fontId="207" fillId="46" borderId="126">
      <alignment horizontal="center"/>
    </xf>
    <xf numFmtId="49" fontId="207" fillId="3" borderId="126">
      <alignment horizontal="center"/>
    </xf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177" fontId="7" fillId="63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65" fillId="18" borderId="130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54" fillId="32" borderId="125" applyNumberFormat="0" applyProtection="0">
      <alignment horizontal="left" vertical="center" indent="1"/>
    </xf>
    <xf numFmtId="4" fontId="202" fillId="32" borderId="125" applyNumberFormat="0" applyProtection="0">
      <alignment vertical="center"/>
    </xf>
    <xf numFmtId="4" fontId="54" fillId="32" borderId="125" applyNumberFormat="0" applyProtection="0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42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4" fontId="54" fillId="50" borderId="87" applyNumberFormat="0" applyProtection="0">
      <alignment horizontal="right" vertical="center"/>
    </xf>
    <xf numFmtId="4" fontId="54" fillId="51" borderId="87" applyNumberFormat="0" applyProtection="0">
      <alignment horizontal="right" vertical="center"/>
    </xf>
    <xf numFmtId="4" fontId="54" fillId="52" borderId="87" applyNumberFormat="0" applyProtection="0">
      <alignment horizontal="right" vertical="center"/>
    </xf>
    <xf numFmtId="4" fontId="54" fillId="60" borderId="87" applyNumberFormat="0" applyProtection="0">
      <alignment horizontal="right" vertical="center"/>
    </xf>
    <xf numFmtId="4" fontId="54" fillId="60" borderId="87" applyNumberFormat="0" applyProtection="0">
      <alignment horizontal="right" vertical="center"/>
    </xf>
    <xf numFmtId="4" fontId="65" fillId="18" borderId="92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16" fillId="24" borderId="105" applyNumberFormat="0" applyAlignment="0" applyProtection="0"/>
    <xf numFmtId="49" fontId="13" fillId="3" borderId="108">
      <alignment vertical="center"/>
    </xf>
    <xf numFmtId="0" fontId="12" fillId="35" borderId="134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15" fillId="24" borderId="97" applyNumberFormat="0" applyAlignment="0" applyProtection="0"/>
    <xf numFmtId="40" fontId="7" fillId="2" borderId="1"/>
    <xf numFmtId="40" fontId="7" fillId="2" borderId="1"/>
    <xf numFmtId="40" fontId="7" fillId="2" borderId="1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116" applyNumberFormat="0" applyFon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8" fillId="0" borderId="94" applyAlignment="0" applyProtection="0"/>
    <xf numFmtId="49" fontId="14" fillId="3" borderId="126">
      <alignment vertical="center"/>
    </xf>
    <xf numFmtId="49" fontId="14" fillId="3" borderId="126">
      <alignment vertical="center"/>
    </xf>
    <xf numFmtId="40" fontId="7" fillId="75" borderId="61"/>
    <xf numFmtId="40" fontId="7" fillId="76" borderId="61"/>
    <xf numFmtId="40" fontId="7" fillId="75" borderId="61"/>
    <xf numFmtId="40" fontId="7" fillId="75" borderId="61"/>
    <xf numFmtId="40" fontId="7" fillId="76" borderId="61"/>
    <xf numFmtId="40" fontId="7" fillId="75" borderId="61"/>
    <xf numFmtId="40" fontId="7" fillId="74" borderId="61"/>
    <xf numFmtId="40" fontId="7" fillId="74" borderId="61"/>
    <xf numFmtId="40" fontId="7" fillId="74" borderId="61"/>
    <xf numFmtId="49" fontId="17" fillId="0" borderId="61">
      <alignment horizontal="right"/>
    </xf>
    <xf numFmtId="4" fontId="7" fillId="0" borderId="73"/>
    <xf numFmtId="4" fontId="7" fillId="0" borderId="73"/>
    <xf numFmtId="49" fontId="207" fillId="46" borderId="67">
      <alignment vertical="center"/>
    </xf>
    <xf numFmtId="4" fontId="7" fillId="0" borderId="73"/>
    <xf numFmtId="49" fontId="207" fillId="46" borderId="67">
      <alignment vertical="center"/>
    </xf>
    <xf numFmtId="49" fontId="207" fillId="3" borderId="67">
      <alignment vertical="center"/>
    </xf>
    <xf numFmtId="49" fontId="197" fillId="3" borderId="67">
      <alignment vertical="center"/>
    </xf>
    <xf numFmtId="4" fontId="7" fillId="0" borderId="73"/>
    <xf numFmtId="49" fontId="207" fillId="3" borderId="67">
      <alignment vertical="center"/>
    </xf>
    <xf numFmtId="4" fontId="7" fillId="0" borderId="73"/>
    <xf numFmtId="49" fontId="207" fillId="3" borderId="67">
      <alignment vertical="center"/>
    </xf>
    <xf numFmtId="49" fontId="207" fillId="46" borderId="67">
      <alignment vertical="center"/>
    </xf>
    <xf numFmtId="49" fontId="207" fillId="46" borderId="67">
      <alignment vertical="center"/>
    </xf>
    <xf numFmtId="4" fontId="7" fillId="0" borderId="73"/>
    <xf numFmtId="40" fontId="7" fillId="41" borderId="61"/>
    <xf numFmtId="40" fontId="7" fillId="68" borderId="61"/>
    <xf numFmtId="40" fontId="7" fillId="73" borderId="61"/>
    <xf numFmtId="40" fontId="7" fillId="73" borderId="61"/>
    <xf numFmtId="40" fontId="7" fillId="68" borderId="61"/>
    <xf numFmtId="40" fontId="7" fillId="41" borderId="61"/>
    <xf numFmtId="40" fontId="7" fillId="72" borderId="61"/>
    <xf numFmtId="40" fontId="7" fillId="72" borderId="61"/>
    <xf numFmtId="40" fontId="7" fillId="72" borderId="61"/>
    <xf numFmtId="0" fontId="7" fillId="41" borderId="61"/>
    <xf numFmtId="0" fontId="7" fillId="41" borderId="61"/>
    <xf numFmtId="0" fontId="7" fillId="41" borderId="61"/>
    <xf numFmtId="0" fontId="7" fillId="69" borderId="61"/>
    <xf numFmtId="0" fontId="7" fillId="69" borderId="61"/>
    <xf numFmtId="0" fontId="7" fillId="71" borderId="61"/>
    <xf numFmtId="0" fontId="7" fillId="70" borderId="61"/>
    <xf numFmtId="0" fontId="7" fillId="69" borderId="61"/>
    <xf numFmtId="4" fontId="7" fillId="0" borderId="73"/>
    <xf numFmtId="4" fontId="7" fillId="0" borderId="73"/>
    <xf numFmtId="49" fontId="7" fillId="46" borderId="67">
      <alignment horizontal="center"/>
    </xf>
    <xf numFmtId="49" fontId="7" fillId="46" borderId="67">
      <alignment horizontal="center"/>
    </xf>
    <xf numFmtId="49" fontId="7" fillId="3" borderId="67">
      <alignment horizontal="center"/>
    </xf>
    <xf numFmtId="49" fontId="7" fillId="46" borderId="67">
      <alignment horizontal="center"/>
    </xf>
    <xf numFmtId="49" fontId="7" fillId="46" borderId="67">
      <alignment horizontal="center"/>
    </xf>
    <xf numFmtId="49" fontId="207" fillId="46" borderId="67">
      <alignment horizontal="center"/>
    </xf>
    <xf numFmtId="49" fontId="207" fillId="46" borderId="67">
      <alignment horizontal="center"/>
    </xf>
    <xf numFmtId="49" fontId="207" fillId="3" borderId="67">
      <alignment horizontal="center"/>
    </xf>
    <xf numFmtId="49" fontId="207" fillId="46" borderId="67">
      <alignment horizontal="center"/>
    </xf>
    <xf numFmtId="49" fontId="207" fillId="46" borderId="67">
      <alignment horizontal="center"/>
    </xf>
    <xf numFmtId="40" fontId="7" fillId="45" borderId="61"/>
    <xf numFmtId="40" fontId="7" fillId="45" borderId="61"/>
    <xf numFmtId="40" fontId="7" fillId="45" borderId="61"/>
    <xf numFmtId="40" fontId="7" fillId="2" borderId="61"/>
    <xf numFmtId="40" fontId="7" fillId="45" borderId="61"/>
    <xf numFmtId="40" fontId="7" fillId="41" borderId="61"/>
    <xf numFmtId="40" fontId="7" fillId="68" borderId="61"/>
    <xf numFmtId="40" fontId="7" fillId="41" borderId="61"/>
    <xf numFmtId="40" fontId="7" fillId="41" borderId="61"/>
    <xf numFmtId="40" fontId="7" fillId="68" borderId="61"/>
    <xf numFmtId="40" fontId="7" fillId="41" borderId="61"/>
    <xf numFmtId="4" fontId="7" fillId="0" borderId="73"/>
    <xf numFmtId="4" fontId="7" fillId="0" borderId="73"/>
    <xf numFmtId="4" fontId="7" fillId="0" borderId="73"/>
    <xf numFmtId="4" fontId="7" fillId="0" borderId="73"/>
    <xf numFmtId="4" fontId="206" fillId="60" borderId="66" applyNumberFormat="0" applyProtection="0">
      <alignment horizontal="right" vertical="center"/>
    </xf>
    <xf numFmtId="4" fontId="7" fillId="0" borderId="73"/>
    <xf numFmtId="4" fontId="7" fillId="0" borderId="73"/>
    <xf numFmtId="4" fontId="7" fillId="0" borderId="73"/>
    <xf numFmtId="4" fontId="7" fillId="0" borderId="73"/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4" fontId="65" fillId="18" borderId="71" applyNumberFormat="0" applyProtection="0">
      <alignment horizontal="left" vertical="center" indent="1"/>
    </xf>
    <xf numFmtId="4" fontId="204" fillId="6" borderId="71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4" fontId="54" fillId="30" borderId="66" applyNumberFormat="0" applyProtection="0">
      <alignment horizontal="left" vertical="center" indent="1"/>
    </xf>
    <xf numFmtId="4" fontId="54" fillId="30" borderId="66" applyNumberFormat="0" applyProtection="0">
      <alignment horizontal="left" vertical="center" indent="1"/>
    </xf>
    <xf numFmtId="4" fontId="202" fillId="30" borderId="66" applyNumberFormat="0" applyProtection="0">
      <alignment vertical="center"/>
    </xf>
    <xf numFmtId="4" fontId="54" fillId="30" borderId="66" applyNumberFormat="0" applyProtection="0">
      <alignment vertical="center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200" fontId="7" fillId="67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200" fontId="7" fillId="67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67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66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65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3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4" fontId="22" fillId="60" borderId="66" applyNumberFormat="0" applyProtection="0">
      <alignment horizontal="left" vertical="center" indent="1"/>
    </xf>
    <xf numFmtId="4" fontId="22" fillId="60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7" fillId="0" borderId="73"/>
    <xf numFmtId="4" fontId="7" fillId="0" borderId="73"/>
    <xf numFmtId="4" fontId="7" fillId="0" borderId="73"/>
    <xf numFmtId="4" fontId="54" fillId="60" borderId="72" applyNumberFormat="0" applyProtection="0">
      <alignment horizontal="left" vertical="center" indent="1"/>
    </xf>
    <xf numFmtId="4" fontId="55" fillId="59" borderId="66" applyNumberFormat="0" applyProtection="0">
      <alignment horizontal="left" vertical="center" indent="1"/>
    </xf>
    <xf numFmtId="4" fontId="54" fillId="58" borderId="66" applyNumberFormat="0" applyProtection="0">
      <alignment horizontal="right" vertical="center"/>
    </xf>
    <xf numFmtId="4" fontId="54" fillId="57" borderId="66" applyNumberFormat="0" applyProtection="0">
      <alignment horizontal="right" vertical="center"/>
    </xf>
    <xf numFmtId="4" fontId="54" fillId="56" borderId="66" applyNumberFormat="0" applyProtection="0">
      <alignment horizontal="right" vertical="center"/>
    </xf>
    <xf numFmtId="4" fontId="54" fillId="55" borderId="66" applyNumberFormat="0" applyProtection="0">
      <alignment horizontal="right" vertical="center"/>
    </xf>
    <xf numFmtId="4" fontId="54" fillId="54" borderId="66" applyNumberFormat="0" applyProtection="0">
      <alignment horizontal="right" vertical="center"/>
    </xf>
    <xf numFmtId="4" fontId="54" fillId="53" borderId="66" applyNumberFormat="0" applyProtection="0">
      <alignment horizontal="right" vertical="center"/>
    </xf>
    <xf numFmtId="4" fontId="54" fillId="52" borderId="66" applyNumberFormat="0" applyProtection="0">
      <alignment horizontal="right" vertical="center"/>
    </xf>
    <xf numFmtId="4" fontId="54" fillId="51" borderId="66" applyNumberFormat="0" applyProtection="0">
      <alignment horizontal="right" vertical="center"/>
    </xf>
    <xf numFmtId="4" fontId="54" fillId="50" borderId="66" applyNumberFormat="0" applyProtection="0">
      <alignment horizontal="right" vertical="center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65" fillId="18" borderId="71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54" fillId="32" borderId="66" applyNumberFormat="0" applyProtection="0">
      <alignment horizontal="left" vertical="center" indent="1"/>
    </xf>
    <xf numFmtId="4" fontId="54" fillId="32" borderId="66" applyNumberFormat="0" applyProtection="0">
      <alignment horizontal="left" vertical="center" indent="1"/>
    </xf>
    <xf numFmtId="4" fontId="202" fillId="32" borderId="66" applyNumberFormat="0" applyProtection="0">
      <alignment vertical="center"/>
    </xf>
    <xf numFmtId="4" fontId="54" fillId="32" borderId="66" applyNumberFormat="0" applyProtection="0">
      <alignment vertical="center"/>
    </xf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29" borderId="143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2" fillId="0" borderId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15" fillId="35" borderId="65" applyNumberFormat="0" applyFont="0" applyAlignment="0" applyProtection="0"/>
    <xf numFmtId="177" fontId="5" fillId="35" borderId="65" applyNumberFormat="0" applyFon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200" fontId="7" fillId="63" borderId="97" applyNumberFormat="0" applyProtection="0">
      <alignment horizontal="left" vertical="center" indent="1"/>
    </xf>
    <xf numFmtId="4" fontId="106" fillId="25" borderId="84">
      <alignment horizontal="left" vertical="center" wrapText="1"/>
    </xf>
    <xf numFmtId="177" fontId="7" fillId="49" borderId="87" applyNumberFormat="0" applyProtection="0">
      <alignment horizontal="left" vertical="center" indent="1"/>
    </xf>
    <xf numFmtId="0" fontId="7" fillId="35" borderId="96" applyNumberFormat="0" applyFont="0" applyAlignment="0" applyProtection="0"/>
    <xf numFmtId="4" fontId="54" fillId="32" borderId="97" applyNumberFormat="0" applyProtection="0">
      <alignment horizontal="left" vertical="center" indent="1"/>
    </xf>
    <xf numFmtId="0" fontId="99" fillId="24" borderId="97" applyNumberFormat="0" applyAlignment="0" applyProtection="0"/>
    <xf numFmtId="49" fontId="14" fillId="3" borderId="118">
      <alignment vertical="center"/>
    </xf>
    <xf numFmtId="49" fontId="14" fillId="3" borderId="88">
      <alignment vertical="center"/>
    </xf>
    <xf numFmtId="40" fontId="7" fillId="2" borderId="83"/>
    <xf numFmtId="0" fontId="7" fillId="35" borderId="86" applyNumberFormat="0" applyFont="0" applyAlignment="0" applyProtection="0"/>
    <xf numFmtId="0" fontId="99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124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200" fontId="7" fillId="65" borderId="107" applyNumberFormat="0" applyProtection="0">
      <alignment horizontal="left" vertical="center" indent="1"/>
    </xf>
    <xf numFmtId="49" fontId="14" fillId="3" borderId="144">
      <alignment vertical="center"/>
    </xf>
    <xf numFmtId="4" fontId="106" fillId="25" borderId="84">
      <alignment horizontal="left" vertical="center" wrapText="1"/>
    </xf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49" fontId="13" fillId="3" borderId="108">
      <alignment vertical="center"/>
    </xf>
    <xf numFmtId="0" fontId="2" fillId="0" borderId="0"/>
    <xf numFmtId="0" fontId="7" fillId="35" borderId="134" applyNumberFormat="0" applyFont="0" applyAlignment="0" applyProtection="0"/>
    <xf numFmtId="43" fontId="2" fillId="0" borderId="0" applyFont="0" applyFill="0" applyBorder="0" applyAlignment="0" applyProtection="0"/>
    <xf numFmtId="0" fontId="44" fillId="24" borderId="115" applyNumberFormat="0" applyAlignment="0" applyProtection="0"/>
    <xf numFmtId="0" fontId="7" fillId="35" borderId="134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180" fontId="7" fillId="32" borderId="61" applyNumberFormat="0" applyFont="0" applyAlignment="0">
      <protection locked="0"/>
    </xf>
    <xf numFmtId="0" fontId="7" fillId="69" borderId="1"/>
    <xf numFmtId="0" fontId="7" fillId="71" borderId="1"/>
    <xf numFmtId="0" fontId="7" fillId="69" borderId="1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7" fillId="46" borderId="98">
      <alignment horizontal="center"/>
    </xf>
    <xf numFmtId="49" fontId="7" fillId="3" borderId="98">
      <alignment horizontal="center"/>
    </xf>
    <xf numFmtId="49" fontId="7" fillId="46" borderId="98">
      <alignment horizontal="center"/>
    </xf>
    <xf numFmtId="49" fontId="207" fillId="46" borderId="98">
      <alignment horizontal="center"/>
    </xf>
    <xf numFmtId="49" fontId="207" fillId="46" borderId="98">
      <alignment horizontal="center"/>
    </xf>
    <xf numFmtId="49" fontId="207" fillId="3" borderId="98">
      <alignment horizontal="center"/>
    </xf>
    <xf numFmtId="49" fontId="207" fillId="46" borderId="98">
      <alignment horizontal="center"/>
    </xf>
    <xf numFmtId="40" fontId="7" fillId="2" borderId="1"/>
    <xf numFmtId="40" fontId="7" fillId="45" borderId="1"/>
    <xf numFmtId="40" fontId="7" fillId="45" borderId="1"/>
    <xf numFmtId="40" fontId="7" fillId="2" borderId="1"/>
    <xf numFmtId="40" fontId="7" fillId="45" borderId="1"/>
    <xf numFmtId="40" fontId="7" fillId="41" borderId="1"/>
    <xf numFmtId="40" fontId="7" fillId="68" borderId="1"/>
    <xf numFmtId="40" fontId="7" fillId="41" borderId="1"/>
    <xf numFmtId="177" fontId="172" fillId="0" borderId="62"/>
    <xf numFmtId="0" fontId="172" fillId="0" borderId="62"/>
    <xf numFmtId="0" fontId="172" fillId="0" borderId="62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4" fontId="206" fillId="60" borderId="97" applyNumberFormat="0" applyProtection="0">
      <alignment horizontal="right" vertical="center"/>
    </xf>
    <xf numFmtId="0" fontId="7" fillId="35" borderId="134" applyNumberFormat="0" applyFont="0" applyAlignment="0" applyProtection="0"/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65" fillId="18" borderId="102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202" fillId="60" borderId="97" applyNumberFormat="0" applyProtection="0">
      <alignment horizontal="right" vertical="center"/>
    </xf>
    <xf numFmtId="4" fontId="202" fillId="60" borderId="97" applyNumberFormat="0" applyProtection="0">
      <alignment horizontal="right" vertical="center"/>
    </xf>
    <xf numFmtId="4" fontId="204" fillId="6" borderId="102" applyNumberFormat="0" applyProtection="0">
      <alignment horizontal="right" vertical="center"/>
    </xf>
    <xf numFmtId="4" fontId="54" fillId="60" borderId="97" applyNumberFormat="0" applyProtection="0">
      <alignment horizontal="right" vertical="center"/>
    </xf>
    <xf numFmtId="4" fontId="54" fillId="60" borderId="97" applyNumberFormat="0" applyProtection="0">
      <alignment horizontal="right" vertical="center"/>
    </xf>
    <xf numFmtId="4" fontId="65" fillId="0" borderId="102" applyNumberFormat="0" applyProtection="0">
      <alignment horizontal="right" vertical="center"/>
    </xf>
    <xf numFmtId="4" fontId="54" fillId="30" borderId="97" applyNumberFormat="0" applyProtection="0">
      <alignment horizontal="left" vertical="center" indent="1"/>
    </xf>
    <xf numFmtId="4" fontId="54" fillId="30" borderId="97" applyNumberFormat="0" applyProtection="0">
      <alignment horizontal="left" vertical="center" indent="1"/>
    </xf>
    <xf numFmtId="4" fontId="202" fillId="30" borderId="97" applyNumberFormat="0" applyProtection="0">
      <alignment vertical="center"/>
    </xf>
    <xf numFmtId="4" fontId="54" fillId="30" borderId="97" applyNumberFormat="0" applyProtection="0">
      <alignment vertical="center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66" fillId="0" borderId="62">
      <alignment horizontal="left" vertical="center"/>
    </xf>
    <xf numFmtId="0" fontId="7" fillId="29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200" fontId="7" fillId="63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200" fontId="7" fillId="63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49" fontId="14" fillId="3" borderId="136">
      <alignment vertical="center"/>
    </xf>
    <xf numFmtId="4" fontId="54" fillId="60" borderId="103" applyNumberFormat="0" applyProtection="0">
      <alignment horizontal="left" vertical="center" indent="1"/>
    </xf>
    <xf numFmtId="4" fontId="55" fillId="59" borderId="97" applyNumberFormat="0" applyProtection="0">
      <alignment horizontal="left" vertical="center" indent="1"/>
    </xf>
    <xf numFmtId="4" fontId="54" fillId="58" borderId="97" applyNumberFormat="0" applyProtection="0">
      <alignment horizontal="right" vertical="center"/>
    </xf>
    <xf numFmtId="4" fontId="54" fillId="57" borderId="97" applyNumberFormat="0" applyProtection="0">
      <alignment horizontal="right" vertical="center"/>
    </xf>
    <xf numFmtId="4" fontId="54" fillId="56" borderId="97" applyNumberFormat="0" applyProtection="0">
      <alignment horizontal="right" vertical="center"/>
    </xf>
    <xf numFmtId="177" fontId="138" fillId="0" borderId="70" applyNumberFormat="0" applyFont="0" applyAlignment="0" applyProtection="0"/>
    <xf numFmtId="0" fontId="138" fillId="0" borderId="70" applyNumberFormat="0" applyFont="0" applyAlignment="0" applyProtection="0"/>
    <xf numFmtId="4" fontId="54" fillId="55" borderId="97" applyNumberFormat="0" applyProtection="0">
      <alignment horizontal="right" vertical="center"/>
    </xf>
    <xf numFmtId="0" fontId="138" fillId="0" borderId="70" applyNumberFormat="0" applyFont="0" applyAlignment="0" applyProtection="0"/>
    <xf numFmtId="4" fontId="54" fillId="52" borderId="97" applyNumberFormat="0" applyProtection="0">
      <alignment horizontal="right" vertical="center"/>
    </xf>
    <xf numFmtId="177" fontId="138" fillId="0" borderId="69" applyNumberFormat="0" applyFont="0" applyAlignment="0" applyProtection="0"/>
    <xf numFmtId="0" fontId="138" fillId="0" borderId="69" applyNumberFormat="0" applyFont="0" applyAlignment="0" applyProtection="0"/>
    <xf numFmtId="0" fontId="138" fillId="0" borderId="69" applyNumberFormat="0" applyFont="0" applyAlignment="0" applyProtection="0"/>
    <xf numFmtId="4" fontId="54" fillId="51" borderId="97" applyNumberFormat="0" applyProtection="0">
      <alignment horizontal="right" vertical="center"/>
    </xf>
    <xf numFmtId="0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65" fillId="18" borderId="102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4" fontId="54" fillId="32" borderId="97" applyNumberFormat="0" applyProtection="0">
      <alignment horizontal="left" vertical="center" indent="1"/>
    </xf>
    <xf numFmtId="4" fontId="202" fillId="32" borderId="97" applyNumberFormat="0" applyProtection="0">
      <alignment vertical="center"/>
    </xf>
    <xf numFmtId="4" fontId="54" fillId="32" borderId="97" applyNumberFormat="0" applyProtection="0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0" fontId="7" fillId="76" borderId="83"/>
    <xf numFmtId="40" fontId="7" fillId="75" borderId="83"/>
    <xf numFmtId="40" fontId="7" fillId="75" borderId="83"/>
    <xf numFmtId="40" fontId="7" fillId="76" borderId="83"/>
    <xf numFmtId="40" fontId="7" fillId="75" borderId="83"/>
    <xf numFmtId="177" fontId="172" fillId="29" borderId="62" applyAlignment="0" applyProtection="0"/>
    <xf numFmtId="40" fontId="7" fillId="74" borderId="83"/>
    <xf numFmtId="40" fontId="7" fillId="74" borderId="83"/>
    <xf numFmtId="40" fontId="7" fillId="74" borderId="83"/>
    <xf numFmtId="49" fontId="17" fillId="0" borderId="83">
      <alignment horizontal="right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0" fontId="7" fillId="41" borderId="83"/>
    <xf numFmtId="40" fontId="7" fillId="72" borderId="83"/>
    <xf numFmtId="40" fontId="7" fillId="72" borderId="83"/>
    <xf numFmtId="40" fontId="7" fillId="72" borderId="83"/>
    <xf numFmtId="0" fontId="7" fillId="41" borderId="83"/>
    <xf numFmtId="0" fontId="7" fillId="41" borderId="83"/>
    <xf numFmtId="0" fontId="7" fillId="41" borderId="83"/>
    <xf numFmtId="0" fontId="7" fillId="69" borderId="83"/>
    <xf numFmtId="0" fontId="7" fillId="69" borderId="83"/>
    <xf numFmtId="0" fontId="7" fillId="71" borderId="83"/>
    <xf numFmtId="49" fontId="167" fillId="45" borderId="67">
      <alignment horizontal="center"/>
    </xf>
    <xf numFmtId="0" fontId="7" fillId="69" borderId="83"/>
    <xf numFmtId="49" fontId="167" fillId="45" borderId="136">
      <alignment horizontal="center"/>
    </xf>
    <xf numFmtId="0" fontId="7" fillId="49" borderId="153" applyNumberFormat="0" applyProtection="0">
      <alignment horizontal="left" vertical="center" indent="1"/>
    </xf>
    <xf numFmtId="40" fontId="7" fillId="2" borderId="83"/>
    <xf numFmtId="40" fontId="7" fillId="45" borderId="83"/>
    <xf numFmtId="40" fontId="7" fillId="2" borderId="83"/>
    <xf numFmtId="40" fontId="7" fillId="45" borderId="83"/>
    <xf numFmtId="40" fontId="7" fillId="41" borderId="83"/>
    <xf numFmtId="40" fontId="7" fillId="68" borderId="83"/>
    <xf numFmtId="40" fontId="7" fillId="41" borderId="83"/>
    <xf numFmtId="40" fontId="7" fillId="41" borderId="83"/>
    <xf numFmtId="0" fontId="7" fillId="62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7" fontId="7" fillId="29" borderId="153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5" fontId="38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37" fontId="103" fillId="29" borderId="61" applyFill="0" applyBorder="0" applyProtection="0"/>
    <xf numFmtId="5" fontId="39" fillId="0" borderId="114" applyAlignment="0" applyProtection="0"/>
    <xf numFmtId="5" fontId="38" fillId="0" borderId="114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29" borderId="66" applyNumberFormat="0" applyProtection="0">
      <alignment horizontal="left" vertical="center" indent="1"/>
    </xf>
    <xf numFmtId="0" fontId="44" fillId="24" borderId="115" applyNumberFormat="0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179" fontId="51" fillId="0" borderId="114" applyFill="0" applyProtection="0"/>
    <xf numFmtId="0" fontId="7" fillId="49" borderId="135" applyNumberFormat="0" applyProtection="0">
      <alignment horizontal="left" vertical="center" indent="1"/>
    </xf>
    <xf numFmtId="0" fontId="66" fillId="0" borderId="113">
      <alignment horizontal="left" vertical="center"/>
    </xf>
    <xf numFmtId="0" fontId="66" fillId="0" borderId="113">
      <alignment horizontal="left" vertical="center"/>
    </xf>
    <xf numFmtId="0" fontId="115" fillId="24" borderId="143" applyNumberFormat="0" applyAlignment="0" applyProtection="0"/>
    <xf numFmtId="0" fontId="7" fillId="49" borderId="66" applyNumberFormat="0" applyProtection="0">
      <alignment horizontal="left" vertical="center" indent="1"/>
    </xf>
    <xf numFmtId="49" fontId="207" fillId="3" borderId="136">
      <alignment vertical="center"/>
    </xf>
    <xf numFmtId="4" fontId="54" fillId="60" borderId="85" applyNumberFormat="0" applyProtection="0">
      <alignment horizontal="left" vertical="center" indent="1"/>
    </xf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6" fillId="0" borderId="145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49" borderId="66" applyNumberFormat="0" applyProtection="0">
      <alignment horizontal="left" vertical="center" indent="1"/>
    </xf>
    <xf numFmtId="249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8" fillId="24" borderId="117" applyNumberFormat="0" applyAlignment="0" applyProtection="0"/>
    <xf numFmtId="0" fontId="172" fillId="0" borderId="93"/>
    <xf numFmtId="0" fontId="172" fillId="0" borderId="93"/>
    <xf numFmtId="0" fontId="98" fillId="24" borderId="117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73" fillId="11" borderId="151" applyNumberFormat="0" applyAlignment="0" applyProtection="0"/>
    <xf numFmtId="0" fontId="116" fillId="24" borderId="151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66" fillId="0" borderId="93">
      <alignment horizontal="left" vertical="center"/>
    </xf>
    <xf numFmtId="0" fontId="73" fillId="11" borderId="151" applyNumberFormat="0" applyAlignment="0" applyProtection="0"/>
    <xf numFmtId="40" fontId="17" fillId="41" borderId="61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44" fillId="24" borderId="133" applyNumberFormat="0" applyAlignment="0" applyProtection="0"/>
    <xf numFmtId="177" fontId="172" fillId="29" borderId="93" applyAlignment="0" applyProtection="0"/>
    <xf numFmtId="0" fontId="172" fillId="29" borderId="93" applyAlignment="0" applyProtection="0"/>
    <xf numFmtId="0" fontId="12" fillId="35" borderId="13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207" fillId="3" borderId="154">
      <alignment vertical="center"/>
    </xf>
    <xf numFmtId="0" fontId="2" fillId="0" borderId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" fontId="106" fillId="25" borderId="113">
      <alignment horizontal="left" vertical="center" wrapText="1"/>
    </xf>
    <xf numFmtId="4" fontId="106" fillId="25" borderId="113">
      <alignment horizontal="left" vertical="center" wrapText="1"/>
    </xf>
    <xf numFmtId="37" fontId="103" fillId="29" borderId="1" applyFill="0" applyBorder="0" applyProtection="0"/>
    <xf numFmtId="177" fontId="7" fillId="65" borderId="143" applyNumberFormat="0" applyProtection="0">
      <alignment horizontal="left" vertical="center" indent="1"/>
    </xf>
    <xf numFmtId="0" fontId="115" fillId="24" borderId="117" applyNumberFormat="0" applyAlignment="0" applyProtection="0"/>
    <xf numFmtId="0" fontId="116" fillId="24" borderId="115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0" fontId="17" fillId="41" borderId="1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200" fontId="7" fillId="65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4" fontId="54" fillId="60" borderId="153" applyNumberFormat="0" applyProtection="0">
      <alignment horizontal="right" vertical="center"/>
    </xf>
    <xf numFmtId="4" fontId="54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0" fontId="73" fillId="11" borderId="151" applyNumberFormat="0" applyAlignment="0" applyProtection="0"/>
    <xf numFmtId="0" fontId="115" fillId="24" borderId="153" applyNumberFormat="0" applyAlignment="0" applyProtection="0"/>
    <xf numFmtId="0" fontId="12" fillId="35" borderId="142" applyNumberFormat="0" applyFont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249" fontId="7" fillId="32" borderId="83" applyNumberFormat="0" applyFont="0" applyAlignment="0">
      <protection locked="0"/>
    </xf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0" fontId="7" fillId="35" borderId="134" applyNumberFormat="0" applyFont="0" applyAlignment="0" applyProtection="0"/>
    <xf numFmtId="0" fontId="172" fillId="0" borderId="84"/>
    <xf numFmtId="49" fontId="7" fillId="46" borderId="108">
      <alignment horizontal="center"/>
    </xf>
    <xf numFmtId="49" fontId="7" fillId="3" borderId="108">
      <alignment horizontal="center"/>
    </xf>
    <xf numFmtId="0" fontId="12" fillId="35" borderId="134" applyNumberFormat="0" applyFont="0" applyAlignment="0" applyProtection="0"/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200" fontId="7" fillId="67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200" fontId="7" fillId="66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177" fontId="7" fillId="66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4" fontId="54" fillId="58" borderId="107" applyNumberFormat="0" applyProtection="0">
      <alignment horizontal="right" vertical="center"/>
    </xf>
    <xf numFmtId="4" fontId="54" fillId="57" borderId="107" applyNumberFormat="0" applyProtection="0">
      <alignment horizontal="right" vertical="center"/>
    </xf>
    <xf numFmtId="4" fontId="54" fillId="56" borderId="107" applyNumberFormat="0" applyProtection="0">
      <alignment horizontal="right" vertical="center"/>
    </xf>
    <xf numFmtId="4" fontId="54" fillId="55" borderId="107" applyNumberFormat="0" applyProtection="0">
      <alignment horizontal="right" vertical="center"/>
    </xf>
    <xf numFmtId="4" fontId="54" fillId="50" borderId="107" applyNumberFormat="0" applyProtection="0">
      <alignment horizontal="right" vertical="center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72" fillId="29" borderId="84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5" fillId="35" borderId="106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2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45" applyNumberFormat="0" applyFill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49" fontId="14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65" fillId="18" borderId="130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177" fontId="7" fillId="67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40" fontId="17" fillId="41" borderId="83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111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115" fillId="24" borderId="153" applyNumberFormat="0" applyAlignment="0" applyProtection="0"/>
    <xf numFmtId="49" fontId="167" fillId="45" borderId="108">
      <alignment horizontal="center"/>
    </xf>
    <xf numFmtId="49" fontId="207" fillId="3" borderId="144">
      <alignment vertical="center"/>
    </xf>
    <xf numFmtId="49" fontId="207" fillId="46" borderId="144">
      <alignment horizontal="center"/>
    </xf>
    <xf numFmtId="4" fontId="206" fillId="60" borderId="143" applyNumberFormat="0" applyProtection="0">
      <alignment horizontal="right" vertical="center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15" fillId="35" borderId="142" applyNumberFormat="0" applyFont="0" applyAlignment="0" applyProtection="0"/>
    <xf numFmtId="177" fontId="5" fillId="35" borderId="142" applyNumberFormat="0" applyFont="0" applyAlignment="0" applyProtection="0"/>
    <xf numFmtId="4" fontId="55" fillId="59" borderId="153" applyNumberFormat="0" applyProtection="0">
      <alignment horizontal="left" vertical="center" indent="1"/>
    </xf>
    <xf numFmtId="4" fontId="54" fillId="60" borderId="159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0" fontId="172" fillId="29" borderId="131" applyAlignment="0" applyProtection="0"/>
    <xf numFmtId="0" fontId="138" fillId="0" borderId="138" applyNumberFormat="0" applyFont="0" applyAlignment="0" applyProtection="0"/>
    <xf numFmtId="0" fontId="7" fillId="64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7" fontId="138" fillId="0" borderId="139" applyNumberFormat="0" applyFont="0" applyAlignment="0" applyProtection="0"/>
    <xf numFmtId="200" fontId="7" fillId="66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30" borderId="153" applyNumberFormat="0" applyProtection="0">
      <alignment vertical="center"/>
    </xf>
    <xf numFmtId="4" fontId="202" fillId="30" borderId="153" applyNumberFormat="0" applyProtection="0">
      <alignment vertical="center"/>
    </xf>
    <xf numFmtId="4" fontId="54" fillId="30" borderId="153" applyNumberFormat="0" applyProtection="0">
      <alignment horizontal="left" vertical="center" indent="1"/>
    </xf>
    <xf numFmtId="4" fontId="54" fillId="30" borderId="153" applyNumberFormat="0" applyProtection="0">
      <alignment horizontal="left" vertical="center" indent="1"/>
    </xf>
    <xf numFmtId="4" fontId="65" fillId="0" borderId="158" applyNumberFormat="0" applyProtection="0">
      <alignment horizontal="right" vertical="center"/>
    </xf>
    <xf numFmtId="4" fontId="204" fillId="6" borderId="158" applyNumberFormat="0" applyProtection="0">
      <alignment horizontal="right" vertical="center"/>
    </xf>
    <xf numFmtId="4" fontId="65" fillId="18" borderId="158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172" fillId="0" borderId="131"/>
    <xf numFmtId="49" fontId="207" fillId="46" borderId="154">
      <alignment horizontal="center"/>
    </xf>
    <xf numFmtId="49" fontId="7" fillId="3" borderId="154">
      <alignment horizontal="center"/>
    </xf>
    <xf numFmtId="49" fontId="7" fillId="46" borderId="154">
      <alignment horizontal="center"/>
    </xf>
    <xf numFmtId="49" fontId="207" fillId="46" borderId="154">
      <alignment vertical="center"/>
    </xf>
    <xf numFmtId="0" fontId="73" fillId="11" borderId="105" applyNumberFormat="0" applyAlignment="0" applyProtection="0"/>
    <xf numFmtId="0" fontId="138" fillId="0" borderId="121" applyNumberFormat="0" applyFont="0" applyAlignment="0" applyProtection="0"/>
    <xf numFmtId="0" fontId="138" fillId="0" borderId="121" applyNumberFormat="0" applyFont="0" applyAlignment="0" applyProtection="0"/>
    <xf numFmtId="177" fontId="7" fillId="66" borderId="135" applyNumberFormat="0" applyProtection="0">
      <alignment horizontal="left" vertical="center" indent="1"/>
    </xf>
    <xf numFmtId="200" fontId="7" fillId="66" borderId="135" applyNumberFormat="0" applyProtection="0">
      <alignment horizontal="left" vertical="center" indent="1"/>
    </xf>
    <xf numFmtId="177" fontId="7" fillId="29" borderId="135" applyNumberFormat="0" applyProtection="0">
      <alignment horizontal="left" vertical="center" indent="1"/>
    </xf>
    <xf numFmtId="177" fontId="7" fillId="29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204" fillId="6" borderId="140" applyNumberFormat="0" applyProtection="0">
      <alignment horizontal="right" vertical="center"/>
    </xf>
    <xf numFmtId="4" fontId="204" fillId="6" borderId="140" applyNumberFormat="0" applyProtection="0">
      <alignment horizontal="right" vertical="center"/>
    </xf>
    <xf numFmtId="4" fontId="202" fillId="60" borderId="135" applyNumberFormat="0" applyProtection="0">
      <alignment horizontal="right" vertical="center"/>
    </xf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172" fillId="0" borderId="113"/>
    <xf numFmtId="0" fontId="172" fillId="0" borderId="113"/>
    <xf numFmtId="177" fontId="172" fillId="0" borderId="113"/>
    <xf numFmtId="0" fontId="126" fillId="0" borderId="145" applyNumberFormat="0" applyFill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5" fillId="35" borderId="11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" fontId="106" fillId="25" borderId="149">
      <alignment horizontal="left" vertical="center" wrapText="1"/>
    </xf>
    <xf numFmtId="177" fontId="7" fillId="49" borderId="117" applyNumberFormat="0" applyProtection="0">
      <alignment horizontal="left" vertical="center" indent="1"/>
    </xf>
    <xf numFmtId="4" fontId="65" fillId="18" borderId="122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54" fillId="54" borderId="117" applyNumberFormat="0" applyProtection="0">
      <alignment horizontal="right" vertical="center"/>
    </xf>
    <xf numFmtId="4" fontId="54" fillId="55" borderId="117" applyNumberFormat="0" applyProtection="0">
      <alignment horizontal="right" vertical="center"/>
    </xf>
    <xf numFmtId="4" fontId="54" fillId="56" borderId="117" applyNumberFormat="0" applyProtection="0">
      <alignment horizontal="right" vertical="center"/>
    </xf>
    <xf numFmtId="4" fontId="54" fillId="57" borderId="117" applyNumberFormat="0" applyProtection="0">
      <alignment horizontal="right" vertical="center"/>
    </xf>
    <xf numFmtId="4" fontId="54" fillId="58" borderId="117" applyNumberFormat="0" applyProtection="0">
      <alignment horizontal="right" vertical="center"/>
    </xf>
    <xf numFmtId="4" fontId="55" fillId="5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177" fontId="7" fillId="63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5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9" fontId="167" fillId="45" borderId="88">
      <alignment horizontal="center"/>
    </xf>
    <xf numFmtId="0" fontId="7" fillId="49" borderId="117" applyNumberFormat="0" applyProtection="0">
      <alignment horizontal="left" vertical="center" indent="1"/>
    </xf>
    <xf numFmtId="4" fontId="54" fillId="30" borderId="117" applyNumberFormat="0" applyProtection="0">
      <alignment horizontal="left" vertical="center" indent="1"/>
    </xf>
    <xf numFmtId="4" fontId="54" fillId="30" borderId="117" applyNumberFormat="0" applyProtection="0">
      <alignment horizontal="left" vertical="center" indent="1"/>
    </xf>
    <xf numFmtId="4" fontId="54" fillId="60" borderId="117" applyNumberFormat="0" applyProtection="0">
      <alignment horizontal="right" vertical="center"/>
    </xf>
    <xf numFmtId="4" fontId="54" fillId="60" borderId="117" applyNumberFormat="0" applyProtection="0">
      <alignment horizontal="right" vertical="center"/>
    </xf>
    <xf numFmtId="4" fontId="54" fillId="60" borderId="117" applyNumberFormat="0" applyProtection="0">
      <alignment horizontal="right" vertical="center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206" fillId="60" borderId="117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9" fontId="207" fillId="46" borderId="118">
      <alignment horizontal="center"/>
    </xf>
    <xf numFmtId="49" fontId="7" fillId="46" borderId="118">
      <alignment horizontal="center"/>
    </xf>
    <xf numFmtId="49" fontId="7" fillId="46" borderId="118">
      <alignment horizontal="center"/>
    </xf>
    <xf numFmtId="49" fontId="7" fillId="3" borderId="118">
      <alignment horizontal="center"/>
    </xf>
    <xf numFmtId="49" fontId="7" fillId="46" borderId="118">
      <alignment horizontal="center"/>
    </xf>
    <xf numFmtId="49" fontId="7" fillId="46" borderId="118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90" applyNumberFormat="0" applyFont="0" applyAlignment="0" applyProtection="0"/>
    <xf numFmtId="0" fontId="138" fillId="0" borderId="91" applyNumberFormat="0" applyFont="0" applyAlignment="0" applyProtection="0"/>
    <xf numFmtId="177" fontId="138" fillId="0" borderId="91" applyNumberFormat="0" applyFont="0" applyAlignment="0" applyProtection="0"/>
    <xf numFmtId="49" fontId="207" fillId="46" borderId="118">
      <alignment vertical="center"/>
    </xf>
    <xf numFmtId="0" fontId="12" fillId="35" borderId="152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98" fillId="24" borderId="135" applyNumberFormat="0" applyAlignment="0" applyProtection="0"/>
    <xf numFmtId="49" fontId="14" fillId="3" borderId="154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" fontId="106" fillId="25" borderId="131">
      <alignment horizontal="left" vertical="center" wrapText="1"/>
    </xf>
    <xf numFmtId="0" fontId="73" fillId="11" borderId="133" applyNumberFormat="0" applyAlignment="0" applyProtection="0"/>
    <xf numFmtId="0" fontId="115" fillId="24" borderId="135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" fillId="35" borderId="106" applyNumberFormat="0" applyFont="0" applyAlignment="0" applyProtection="0"/>
    <xf numFmtId="0" fontId="66" fillId="0" borderId="113">
      <alignment horizontal="left" vertical="center"/>
    </xf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7" fillId="49" borderId="135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6" fillId="24" borderId="115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49" fontId="14" fillId="3" borderId="154">
      <alignment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5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4" fontId="54" fillId="3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4" fontId="65" fillId="18" borderId="92" applyNumberFormat="0" applyProtection="0">
      <alignment horizontal="left" vertical="center" indent="1"/>
    </xf>
    <xf numFmtId="4" fontId="54" fillId="53" borderId="87" applyNumberFormat="0" applyProtection="0">
      <alignment horizontal="right" vertical="center"/>
    </xf>
    <xf numFmtId="4" fontId="54" fillId="54" borderId="87" applyNumberFormat="0" applyProtection="0">
      <alignment horizontal="right" vertical="center"/>
    </xf>
    <xf numFmtId="4" fontId="54" fillId="55" borderId="87" applyNumberFormat="0" applyProtection="0">
      <alignment horizontal="right" vertical="center"/>
    </xf>
    <xf numFmtId="4" fontId="54" fillId="56" borderId="87" applyNumberFormat="0" applyProtection="0">
      <alignment horizontal="right" vertical="center"/>
    </xf>
    <xf numFmtId="4" fontId="54" fillId="57" borderId="87" applyNumberFormat="0" applyProtection="0">
      <alignment horizontal="right" vertical="center"/>
    </xf>
    <xf numFmtId="4" fontId="54" fillId="58" borderId="87" applyNumberFormat="0" applyProtection="0">
      <alignment horizontal="right" vertical="center"/>
    </xf>
    <xf numFmtId="4" fontId="55" fillId="5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4" fontId="22" fillId="60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200" fontId="7" fillId="63" borderId="87" applyNumberFormat="0" applyProtection="0">
      <alignment horizontal="left" vertical="center" indent="1"/>
    </xf>
    <xf numFmtId="200" fontId="7" fillId="63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40" fontId="17" fillId="41" borderId="73"/>
    <xf numFmtId="177" fontId="7" fillId="29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49" fontId="207" fillId="3" borderId="88">
      <alignment horizontal="center"/>
    </xf>
    <xf numFmtId="49" fontId="207" fillId="46" borderId="88">
      <alignment horizontal="center"/>
    </xf>
    <xf numFmtId="49" fontId="7" fillId="46" borderId="88">
      <alignment horizontal="center"/>
    </xf>
    <xf numFmtId="49" fontId="7" fillId="46" borderId="8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124" applyNumberFormat="0" applyFont="0" applyAlignment="0" applyProtection="0"/>
    <xf numFmtId="49" fontId="207" fillId="46" borderId="88">
      <alignment vertical="center"/>
    </xf>
    <xf numFmtId="49" fontId="207" fillId="46" borderId="88">
      <alignment vertical="center"/>
    </xf>
    <xf numFmtId="49" fontId="197" fillId="3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97" fillId="3" borderId="88">
      <alignment vertical="center"/>
    </xf>
    <xf numFmtId="49" fontId="207" fillId="46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" fontId="106" fillId="25" borderId="131">
      <alignment horizontal="left" vertical="center" wrapText="1"/>
    </xf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73" fillId="11" borderId="105" applyNumberFormat="0" applyAlignment="0" applyProtection="0"/>
    <xf numFmtId="49" fontId="14" fillId="3" borderId="118">
      <alignment vertical="center"/>
    </xf>
    <xf numFmtId="0" fontId="116" fillId="24" borderId="105" applyNumberFormat="0" applyAlignment="0" applyProtection="0"/>
    <xf numFmtId="0" fontId="7" fillId="35" borderId="134" applyNumberFormat="0" applyFont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4" fontId="54" fillId="55" borderId="125" applyNumberFormat="0" applyProtection="0">
      <alignment horizontal="right" vertical="center"/>
    </xf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49" fontId="167" fillId="45" borderId="78">
      <alignment horizontal="center"/>
    </xf>
    <xf numFmtId="4" fontId="106" fillId="25" borderId="93">
      <alignment horizontal="left" vertical="center" wrapTex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9" fontId="13" fillId="3" borderId="98">
      <alignment vertical="center"/>
    </xf>
    <xf numFmtId="49" fontId="14" fillId="3" borderId="98">
      <alignment vertical="center"/>
    </xf>
    <xf numFmtId="49" fontId="167" fillId="45" borderId="55">
      <alignment horizont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72" fillId="29" borderId="74" applyAlignment="0" applyProtection="0"/>
    <xf numFmtId="0" fontId="172" fillId="29" borderId="74" applyAlignment="0" applyProtection="0"/>
    <xf numFmtId="177" fontId="172" fillId="29" borderId="74" applyAlignment="0" applyProtection="0"/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38" fillId="0" borderId="80" applyNumberFormat="0" applyFont="0" applyAlignment="0" applyProtection="0"/>
    <xf numFmtId="0" fontId="138" fillId="0" borderId="80" applyNumberFormat="0" applyFont="0" applyAlignment="0" applyProtection="0"/>
    <xf numFmtId="177" fontId="138" fillId="0" borderId="80" applyNumberFormat="0" applyFont="0" applyAlignment="0" applyProtection="0"/>
    <xf numFmtId="49" fontId="14" fillId="3" borderId="98">
      <alignment vertical="center"/>
    </xf>
    <xf numFmtId="0" fontId="138" fillId="0" borderId="81" applyNumberFormat="0" applyFont="0" applyAlignment="0" applyProtection="0"/>
    <xf numFmtId="49" fontId="14" fillId="3" borderId="98">
      <alignment vertical="center"/>
    </xf>
    <xf numFmtId="0" fontId="138" fillId="0" borderId="81" applyNumberFormat="0" applyFont="0" applyAlignment="0" applyProtection="0"/>
    <xf numFmtId="177" fontId="138" fillId="0" borderId="81" applyNumberFormat="0" applyFon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66" fillId="0" borderId="74">
      <alignment horizontal="left"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38" fillId="0" borderId="57" applyNumberFormat="0" applyFont="0" applyAlignment="0" applyProtection="0"/>
    <xf numFmtId="0" fontId="138" fillId="0" borderId="57" applyNumberFormat="0" applyFont="0" applyAlignment="0" applyProtection="0"/>
    <xf numFmtId="177" fontId="138" fillId="0" borderId="57" applyNumberFormat="0" applyFont="0" applyAlignment="0" applyProtection="0"/>
    <xf numFmtId="49" fontId="14" fillId="3" borderId="98">
      <alignment vertical="center"/>
    </xf>
    <xf numFmtId="0" fontId="138" fillId="0" borderId="58" applyNumberFormat="0" applyFont="0" applyAlignment="0" applyProtection="0"/>
    <xf numFmtId="49" fontId="14" fillId="3" borderId="98">
      <alignment vertical="center"/>
    </xf>
    <xf numFmtId="0" fontId="138" fillId="0" borderId="58" applyNumberFormat="0" applyFont="0" applyAlignment="0" applyProtection="0"/>
    <xf numFmtId="177" fontId="138" fillId="0" borderId="58" applyNumberFormat="0" applyFont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72" fillId="0" borderId="74"/>
    <xf numFmtId="0" fontId="172" fillId="0" borderId="74"/>
    <xf numFmtId="177" fontId="172" fillId="0" borderId="74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249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249" fontId="7" fillId="32" borderId="73" applyNumberFormat="0" applyFont="0" applyAlignment="0">
      <protection locked="0"/>
    </xf>
    <xf numFmtId="0" fontId="73" fillId="11" borderId="76" applyNumberFormat="0" applyAlignment="0" applyProtection="0"/>
    <xf numFmtId="249" fontId="7" fillId="32" borderId="73" applyNumberFormat="0" applyFont="0" applyAlignment="0">
      <protection locked="0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2" fillId="35" borderId="124" applyNumberFormat="0" applyFont="0" applyAlignment="0" applyProtection="0"/>
    <xf numFmtId="0" fontId="115" fillId="24" borderId="135" applyNumberFormat="0" applyAlignment="0" applyProtection="0"/>
    <xf numFmtId="0" fontId="12" fillId="35" borderId="142" applyNumberFormat="0" applyFon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8" fillId="24" borderId="97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116" applyNumberFormat="0" applyFont="0" applyAlignment="0" applyProtection="0"/>
    <xf numFmtId="0" fontId="73" fillId="11" borderId="52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4" fillId="24" borderId="9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29" borderId="143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72" fillId="0" borderId="131"/>
    <xf numFmtId="49" fontId="207" fillId="46" borderId="154">
      <alignment horizontal="center"/>
    </xf>
    <xf numFmtId="177" fontId="7" fillId="49" borderId="135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49" fontId="207" fillId="46" borderId="108">
      <alignment vertical="center"/>
    </xf>
    <xf numFmtId="49" fontId="207" fillId="3" borderId="108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4" fontId="206" fillId="60" borderId="107" applyNumberFormat="0" applyProtection="0">
      <alignment horizontal="right" vertical="center"/>
    </xf>
    <xf numFmtId="4" fontId="65" fillId="0" borderId="112" applyNumberFormat="0" applyProtection="0">
      <alignment horizontal="right" vertical="center"/>
    </xf>
    <xf numFmtId="4" fontId="54" fillId="60" borderId="107" applyNumberFormat="0" applyProtection="0">
      <alignment horizontal="right" vertical="center"/>
    </xf>
    <xf numFmtId="0" fontId="7" fillId="4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4" fontId="54" fillId="32" borderId="77" applyNumberFormat="0" applyProtection="0">
      <alignment vertical="center"/>
    </xf>
    <xf numFmtId="4" fontId="202" fillId="32" borderId="77" applyNumberFormat="0" applyProtection="0">
      <alignment vertical="center"/>
    </xf>
    <xf numFmtId="4" fontId="54" fillId="32" borderId="77" applyNumberFormat="0" applyProtection="0">
      <alignment horizontal="left" vertical="center" indent="1"/>
    </xf>
    <xf numFmtId="4" fontId="54" fillId="32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65" fillId="18" borderId="82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54" fillId="50" borderId="77" applyNumberFormat="0" applyProtection="0">
      <alignment horizontal="right" vertical="center"/>
    </xf>
    <xf numFmtId="4" fontId="54" fillId="51" borderId="77" applyNumberFormat="0" applyProtection="0">
      <alignment horizontal="right" vertical="center"/>
    </xf>
    <xf numFmtId="4" fontId="54" fillId="52" borderId="77" applyNumberFormat="0" applyProtection="0">
      <alignment horizontal="right" vertical="center"/>
    </xf>
    <xf numFmtId="4" fontId="54" fillId="53" borderId="77" applyNumberFormat="0" applyProtection="0">
      <alignment horizontal="right" vertical="center"/>
    </xf>
    <xf numFmtId="4" fontId="54" fillId="54" borderId="77" applyNumberFormat="0" applyProtection="0">
      <alignment horizontal="right" vertical="center"/>
    </xf>
    <xf numFmtId="4" fontId="54" fillId="55" borderId="77" applyNumberFormat="0" applyProtection="0">
      <alignment horizontal="right" vertical="center"/>
    </xf>
    <xf numFmtId="4" fontId="54" fillId="57" borderId="77" applyNumberFormat="0" applyProtection="0">
      <alignment horizontal="right" vertical="center"/>
    </xf>
    <xf numFmtId="4" fontId="54" fillId="58" borderId="77" applyNumberFormat="0" applyProtection="0">
      <alignment horizontal="right" vertical="center"/>
    </xf>
    <xf numFmtId="4" fontId="55" fillId="59" borderId="77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22" fillId="60" borderId="77" applyNumberFormat="0" applyProtection="0">
      <alignment horizontal="left" vertical="center" indent="1"/>
    </xf>
    <xf numFmtId="4" fontId="22" fillId="60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177" fontId="7" fillId="63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177" fontId="7" fillId="65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177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177" fontId="5" fillId="35" borderId="53" applyNumberFormat="0" applyFont="0" applyAlignment="0" applyProtection="0"/>
    <xf numFmtId="0" fontId="15" fillId="35" borderId="53" applyNumberFormat="0" applyFont="0" applyAlignment="0" applyProtection="0"/>
    <xf numFmtId="177" fontId="7" fillId="49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54" fillId="30" borderId="77" applyNumberFormat="0" applyProtection="0">
      <alignment vertical="center"/>
    </xf>
    <xf numFmtId="4" fontId="202" fillId="30" borderId="77" applyNumberFormat="0" applyProtection="0">
      <alignment vertical="center"/>
    </xf>
    <xf numFmtId="4" fontId="54" fillId="30" borderId="77" applyNumberFormat="0" applyProtection="0">
      <alignment horizontal="left" vertical="center" indent="1"/>
    </xf>
    <xf numFmtId="4" fontId="54" fillId="30" borderId="77" applyNumberFormat="0" applyProtection="0">
      <alignment horizontal="left" vertical="center" indent="1"/>
    </xf>
    <xf numFmtId="4" fontId="54" fillId="60" borderId="77" applyNumberFormat="0" applyProtection="0">
      <alignment horizontal="right" vertical="center"/>
    </xf>
    <xf numFmtId="4" fontId="65" fillId="0" borderId="82" applyNumberFormat="0" applyProtection="0">
      <alignment horizontal="right" vertical="center"/>
    </xf>
    <xf numFmtId="4" fontId="54" fillId="60" borderId="77" applyNumberFormat="0" applyProtection="0">
      <alignment horizontal="right" vertical="center"/>
    </xf>
    <xf numFmtId="4" fontId="204" fillId="6" borderId="82" applyNumberFormat="0" applyProtection="0">
      <alignment horizontal="right" vertical="center"/>
    </xf>
    <xf numFmtId="4" fontId="202" fillId="60" borderId="77" applyNumberFormat="0" applyProtection="0">
      <alignment horizontal="right" vertical="center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65" fillId="18" borderId="82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0" fontId="172" fillId="29" borderId="131" applyAlignment="0" applyProtection="0"/>
    <xf numFmtId="40" fontId="7" fillId="41" borderId="73"/>
    <xf numFmtId="40" fontId="7" fillId="68" borderId="73"/>
    <xf numFmtId="40" fontId="7" fillId="41" borderId="73"/>
    <xf numFmtId="40" fontId="7" fillId="41" borderId="73"/>
    <xf numFmtId="40" fontId="7" fillId="68" borderId="73"/>
    <xf numFmtId="40" fontId="7" fillId="45" borderId="73"/>
    <xf numFmtId="40" fontId="7" fillId="2" borderId="73"/>
    <xf numFmtId="49" fontId="207" fillId="46" borderId="78">
      <alignment horizontal="center"/>
    </xf>
    <xf numFmtId="49" fontId="207" fillId="46" borderId="78">
      <alignment horizontal="center"/>
    </xf>
    <xf numFmtId="49" fontId="207" fillId="46" borderId="78">
      <alignment horizontal="center"/>
    </xf>
    <xf numFmtId="49" fontId="7" fillId="46" borderId="78">
      <alignment horizontal="center"/>
    </xf>
    <xf numFmtId="49" fontId="7" fillId="46" borderId="78">
      <alignment horizontal="center"/>
    </xf>
    <xf numFmtId="49" fontId="7" fillId="3" borderId="78">
      <alignment horizontal="center"/>
    </xf>
    <xf numFmtId="200" fontId="7" fillId="65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0" fontId="7" fillId="41" borderId="73"/>
    <xf numFmtId="40" fontId="7" fillId="41" borderId="73"/>
    <xf numFmtId="40" fontId="7" fillId="68" borderId="73"/>
    <xf numFmtId="40" fontId="7" fillId="68" borderId="73"/>
    <xf numFmtId="40" fontId="7" fillId="41" borderId="73"/>
    <xf numFmtId="40" fontId="7" fillId="41" borderId="73"/>
    <xf numFmtId="49" fontId="197" fillId="3" borderId="78">
      <alignment vertical="center"/>
    </xf>
    <xf numFmtId="49" fontId="207" fillId="3" borderId="78">
      <alignment vertical="center"/>
    </xf>
    <xf numFmtId="4" fontId="54" fillId="32" borderId="54" applyNumberFormat="0" applyProtection="0">
      <alignment vertical="center"/>
    </xf>
    <xf numFmtId="4" fontId="202" fillId="32" borderId="54" applyNumberFormat="0" applyProtection="0">
      <alignment vertical="center"/>
    </xf>
    <xf numFmtId="4" fontId="54" fillId="32" borderId="54" applyNumberFormat="0" applyProtection="0">
      <alignment horizontal="left" vertical="center" indent="1"/>
    </xf>
    <xf numFmtId="4" fontId="54" fillId="32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65" fillId="18" borderId="59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54" fillId="50" borderId="54" applyNumberFormat="0" applyProtection="0">
      <alignment horizontal="right" vertical="center"/>
    </xf>
    <xf numFmtId="4" fontId="54" fillId="51" borderId="54" applyNumberFormat="0" applyProtection="0">
      <alignment horizontal="right" vertical="center"/>
    </xf>
    <xf numFmtId="4" fontId="54" fillId="52" borderId="54" applyNumberFormat="0" applyProtection="0">
      <alignment horizontal="right" vertical="center"/>
    </xf>
    <xf numFmtId="4" fontId="54" fillId="53" borderId="54" applyNumberFormat="0" applyProtection="0">
      <alignment horizontal="right" vertical="center"/>
    </xf>
    <xf numFmtId="4" fontId="54" fillId="54" borderId="54" applyNumberFormat="0" applyProtection="0">
      <alignment horizontal="right" vertical="center"/>
    </xf>
    <xf numFmtId="4" fontId="54" fillId="55" borderId="54" applyNumberFormat="0" applyProtection="0">
      <alignment horizontal="right" vertical="center"/>
    </xf>
    <xf numFmtId="4" fontId="54" fillId="56" borderId="54" applyNumberFormat="0" applyProtection="0">
      <alignment horizontal="right" vertical="center"/>
    </xf>
    <xf numFmtId="4" fontId="54" fillId="57" borderId="54" applyNumberFormat="0" applyProtection="0">
      <alignment horizontal="right" vertical="center"/>
    </xf>
    <xf numFmtId="4" fontId="54" fillId="58" borderId="54" applyNumberFormat="0" applyProtection="0">
      <alignment horizontal="right" vertical="center"/>
    </xf>
    <xf numFmtId="4" fontId="55" fillId="59" borderId="54" applyNumberFormat="0" applyProtection="0">
      <alignment horizontal="left" vertical="center" indent="1"/>
    </xf>
    <xf numFmtId="4" fontId="54" fillId="60" borderId="60" applyNumberFormat="0" applyProtection="0">
      <alignment horizontal="left" vertical="center" indent="1"/>
    </xf>
    <xf numFmtId="49" fontId="197" fillId="3" borderId="78">
      <alignment vertical="center"/>
    </xf>
    <xf numFmtId="49" fontId="207" fillId="3" borderId="78">
      <alignment vertical="center"/>
    </xf>
    <xf numFmtId="49" fontId="207" fillId="46" borderId="78">
      <alignment vertical="center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22" fillId="60" borderId="54" applyNumberFormat="0" applyProtection="0">
      <alignment horizontal="left" vertical="center" indent="1"/>
    </xf>
    <xf numFmtId="4" fontId="22" fillId="60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177" fontId="7" fillId="63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177" fontId="7" fillId="65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177" fontId="7" fillId="66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67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54" fillId="30" borderId="54" applyNumberFormat="0" applyProtection="0">
      <alignment vertical="center"/>
    </xf>
    <xf numFmtId="4" fontId="202" fillId="30" borderId="54" applyNumberFormat="0" applyProtection="0">
      <alignment vertical="center"/>
    </xf>
    <xf numFmtId="4" fontId="54" fillId="30" borderId="54" applyNumberFormat="0" applyProtection="0">
      <alignment horizontal="left" vertical="center" indent="1"/>
    </xf>
    <xf numFmtId="4" fontId="54" fillId="30" borderId="54" applyNumberFormat="0" applyProtection="0">
      <alignment horizontal="left" vertical="center" indent="1"/>
    </xf>
    <xf numFmtId="4" fontId="54" fillId="60" borderId="54" applyNumberFormat="0" applyProtection="0">
      <alignment horizontal="right" vertical="center"/>
    </xf>
    <xf numFmtId="4" fontId="65" fillId="0" borderId="59" applyNumberFormat="0" applyProtection="0">
      <alignment horizontal="right" vertical="center"/>
    </xf>
    <xf numFmtId="4" fontId="54" fillId="60" borderId="54" applyNumberFormat="0" applyProtection="0">
      <alignment horizontal="right" vertical="center"/>
    </xf>
    <xf numFmtId="4" fontId="54" fillId="60" borderId="54" applyNumberFormat="0" applyProtection="0">
      <alignment horizontal="right" vertical="center"/>
    </xf>
    <xf numFmtId="4" fontId="204" fillId="6" borderId="59" applyNumberFormat="0" applyProtection="0">
      <alignment horizontal="right" vertical="center"/>
    </xf>
    <xf numFmtId="4" fontId="204" fillId="6" borderId="59" applyNumberFormat="0" applyProtection="0">
      <alignment horizontal="right" vertical="center"/>
    </xf>
    <xf numFmtId="4" fontId="202" fillId="60" borderId="54" applyNumberFormat="0" applyProtection="0">
      <alignment horizontal="right" vertical="center"/>
    </xf>
    <xf numFmtId="4" fontId="202" fillId="60" borderId="54" applyNumberFormat="0" applyProtection="0">
      <alignment horizontal="right" vertical="center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65" fillId="18" borderId="59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9" fontId="207" fillId="46" borderId="136">
      <alignment horizontal="center"/>
    </xf>
    <xf numFmtId="49" fontId="207" fillId="46" borderId="78">
      <alignment vertical="center"/>
    </xf>
    <xf numFmtId="4" fontId="206" fillId="60" borderId="54" applyNumberFormat="0" applyProtection="0">
      <alignment horizontal="right" vertical="center"/>
    </xf>
    <xf numFmtId="49" fontId="17" fillId="0" borderId="73">
      <alignment horizontal="right"/>
    </xf>
    <xf numFmtId="40" fontId="7" fillId="74" borderId="73"/>
    <xf numFmtId="40" fontId="7" fillId="74" borderId="73"/>
    <xf numFmtId="40" fontId="7" fillId="74" borderId="73"/>
    <xf numFmtId="40" fontId="7" fillId="75" borderId="73"/>
    <xf numFmtId="40" fontId="7" fillId="76" borderId="73"/>
    <xf numFmtId="40" fontId="7" fillId="75" borderId="73"/>
    <xf numFmtId="40" fontId="7" fillId="75" borderId="73"/>
    <xf numFmtId="40" fontId="7" fillId="76" borderId="73"/>
    <xf numFmtId="49" fontId="207" fillId="46" borderId="136">
      <alignment vertical="center"/>
    </xf>
    <xf numFmtId="40" fontId="7" fillId="75" borderId="73"/>
    <xf numFmtId="49" fontId="207" fillId="46" borderId="136">
      <alignment vertical="center"/>
    </xf>
    <xf numFmtId="49" fontId="207" fillId="46" borderId="55">
      <alignment horizontal="center"/>
    </xf>
    <xf numFmtId="49" fontId="207" fillId="46" borderId="55">
      <alignment horizontal="center"/>
    </xf>
    <xf numFmtId="49" fontId="207" fillId="3" borderId="55">
      <alignment horizontal="center"/>
    </xf>
    <xf numFmtId="49" fontId="207" fillId="46" borderId="55">
      <alignment horizontal="center"/>
    </xf>
    <xf numFmtId="49" fontId="207" fillId="46" borderId="55">
      <alignment horizontal="center"/>
    </xf>
    <xf numFmtId="49" fontId="7" fillId="46" borderId="55">
      <alignment horizontal="center"/>
    </xf>
    <xf numFmtId="49" fontId="7" fillId="46" borderId="55">
      <alignment horizontal="center"/>
    </xf>
    <xf numFmtId="49" fontId="7" fillId="3" borderId="55">
      <alignment horizontal="center"/>
    </xf>
    <xf numFmtId="49" fontId="7" fillId="46" borderId="55">
      <alignment horizontal="center"/>
    </xf>
    <xf numFmtId="49" fontId="7" fillId="46" borderId="55">
      <alignment horizontal="center"/>
    </xf>
    <xf numFmtId="0" fontId="116" fillId="24" borderId="151" applyNumberFormat="0" applyAlignment="0" applyProtection="0"/>
    <xf numFmtId="4" fontId="54" fillId="32" borderId="117" applyNumberFormat="0" applyProtection="0">
      <alignment vertical="center"/>
    </xf>
    <xf numFmtId="177" fontId="7" fillId="49" borderId="117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18">
      <alignment vertical="center"/>
    </xf>
    <xf numFmtId="49" fontId="197" fillId="3" borderId="118">
      <alignment vertical="center"/>
    </xf>
    <xf numFmtId="49" fontId="207" fillId="3" borderId="118">
      <alignment vertical="center"/>
    </xf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0" fontId="115" fillId="24" borderId="66" applyNumberFormat="0" applyAlignment="0" applyProtection="0"/>
    <xf numFmtId="0" fontId="116" fillId="24" borderId="64" applyNumberFormat="0" applyAlignment="0" applyProtection="0"/>
    <xf numFmtId="49" fontId="207" fillId="46" borderId="55">
      <alignment vertical="center"/>
    </xf>
    <xf numFmtId="49" fontId="207" fillId="46" borderId="55">
      <alignment vertical="center"/>
    </xf>
    <xf numFmtId="49" fontId="197" fillId="3" borderId="55">
      <alignment vertical="center"/>
    </xf>
    <xf numFmtId="49" fontId="207" fillId="3" borderId="55">
      <alignment vertical="center"/>
    </xf>
    <xf numFmtId="0" fontId="116" fillId="24" borderId="64" applyNumberFormat="0" applyAlignment="0" applyProtection="0"/>
    <xf numFmtId="49" fontId="207" fillId="3" borderId="55">
      <alignment vertical="center"/>
    </xf>
    <xf numFmtId="0" fontId="116" fillId="24" borderId="64" applyNumberFormat="0" applyAlignment="0" applyProtection="0"/>
    <xf numFmtId="49" fontId="197" fillId="3" borderId="55">
      <alignment vertical="center"/>
    </xf>
    <xf numFmtId="49" fontId="207" fillId="3" borderId="55">
      <alignment vertical="center"/>
    </xf>
    <xf numFmtId="49" fontId="207" fillId="46" borderId="55">
      <alignment vertical="center"/>
    </xf>
    <xf numFmtId="0" fontId="116" fillId="24" borderId="64" applyNumberFormat="0" applyAlignment="0" applyProtection="0"/>
    <xf numFmtId="49" fontId="207" fillId="46" borderId="55">
      <alignment vertical="center"/>
    </xf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49" fontId="14" fillId="3" borderId="98">
      <alignment vertical="center"/>
    </xf>
    <xf numFmtId="0" fontId="12" fillId="35" borderId="96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35" borderId="96" applyNumberFormat="0" applyFont="0" applyAlignment="0" applyProtection="0"/>
    <xf numFmtId="49" fontId="14" fillId="3" borderId="154">
      <alignment vertical="center"/>
    </xf>
    <xf numFmtId="180" fontId="18" fillId="32" borderId="1" applyNumberFormat="0" applyFont="0" applyAlignment="0">
      <protection locked="0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43" fontId="2" fillId="0" borderId="0" applyFont="0" applyFill="0" applyBorder="0" applyAlignment="0" applyProtection="0"/>
    <xf numFmtId="49" fontId="207" fillId="3" borderId="98">
      <alignment vertical="center"/>
    </xf>
    <xf numFmtId="177" fontId="7" fillId="66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5" fontId="39" fillId="0" borderId="114" applyAlignment="0" applyProtection="0"/>
    <xf numFmtId="5" fontId="38" fillId="0" borderId="114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35" borderId="13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43" fontId="5" fillId="0" borderId="0" applyFont="0" applyFill="0" applyBorder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172" fillId="0" borderId="84"/>
    <xf numFmtId="0" fontId="172" fillId="0" borderId="84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12" fillId="35" borderId="152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200" fontId="7" fillId="65" borderId="135" applyNumberFormat="0" applyProtection="0">
      <alignment horizontal="left" vertical="center" indent="1"/>
    </xf>
    <xf numFmtId="4" fontId="7" fillId="0" borderId="1"/>
    <xf numFmtId="4" fontId="54" fillId="58" borderId="135" applyNumberFormat="0" applyProtection="0">
      <alignment horizontal="right" vertical="center"/>
    </xf>
    <xf numFmtId="200" fontId="7" fillId="66" borderId="135" applyNumberFormat="0" applyProtection="0">
      <alignment horizontal="left" vertical="center" indent="1"/>
    </xf>
    <xf numFmtId="0" fontId="12" fillId="35" borderId="142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4" fontId="54" fillId="32" borderId="87" applyNumberFormat="0" applyProtection="0">
      <alignment vertical="center"/>
    </xf>
    <xf numFmtId="177" fontId="7" fillId="49" borderId="87" applyNumberFormat="0" applyProtection="0">
      <alignment horizontal="left" vertical="center" indent="1"/>
    </xf>
    <xf numFmtId="4" fontId="54" fillId="30" borderId="87" applyNumberFormat="0" applyProtection="0">
      <alignment horizontal="left" vertical="center" indent="1"/>
    </xf>
    <xf numFmtId="0" fontId="45" fillId="24" borderId="76" applyNumberFormat="0" applyAlignment="0" applyProtection="0"/>
    <xf numFmtId="0" fontId="45" fillId="24" borderId="76" applyNumberFormat="0" applyAlignment="0" applyProtection="0"/>
    <xf numFmtId="179" fontId="51" fillId="0" borderId="75" applyFill="0" applyProtection="0"/>
    <xf numFmtId="0" fontId="115" fillId="24" borderId="97" applyNumberFormat="0" applyAlignment="0" applyProtection="0"/>
    <xf numFmtId="177" fontId="138" fillId="0" borderId="129" applyNumberFormat="0" applyFont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0" fontId="45" fillId="24" borderId="115" applyNumberFormat="0" applyAlignment="0" applyProtection="0"/>
    <xf numFmtId="0" fontId="44" fillId="24" borderId="115" applyNumberFormat="0" applyAlignment="0" applyProtection="0"/>
    <xf numFmtId="177" fontId="172" fillId="0" borderId="149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207" fillId="46" borderId="118">
      <alignment horizontal="center"/>
    </xf>
    <xf numFmtId="49" fontId="197" fillId="3" borderId="118">
      <alignment vertical="center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0" fontId="12" fillId="35" borderId="124" applyNumberFormat="0" applyFont="0" applyAlignment="0" applyProtection="0"/>
    <xf numFmtId="0" fontId="98" fillId="24" borderId="135" applyNumberFormat="0" applyAlignment="0" applyProtection="0"/>
    <xf numFmtId="49" fontId="14" fillId="3" borderId="136">
      <alignment vertical="center"/>
    </xf>
    <xf numFmtId="49" fontId="13" fillId="3" borderId="136">
      <alignment vertical="center"/>
    </xf>
    <xf numFmtId="0" fontId="115" fillId="24" borderId="125" applyNumberForma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124" applyNumberFormat="0" applyFont="0" applyAlignment="0" applyProtection="0"/>
    <xf numFmtId="0" fontId="115" fillId="24" borderId="125" applyNumberFormat="0" applyAlignment="0" applyProtection="0"/>
    <xf numFmtId="49" fontId="207" fillId="3" borderId="118">
      <alignment vertical="center"/>
    </xf>
    <xf numFmtId="0" fontId="12" fillId="35" borderId="152" applyNumberFormat="0" applyFont="0" applyAlignment="0" applyProtection="0"/>
    <xf numFmtId="40" fontId="7" fillId="76" borderId="1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7" fillId="0" borderId="73">
      <alignment horizontal="right"/>
    </xf>
    <xf numFmtId="0" fontId="7" fillId="0" borderId="73">
      <alignment horizontal="right"/>
    </xf>
    <xf numFmtId="0" fontId="73" fillId="11" borderId="105" applyNumberFormat="0" applyAlignment="0" applyProtection="0"/>
    <xf numFmtId="40" fontId="7" fillId="2" borderId="83"/>
    <xf numFmtId="49" fontId="167" fillId="45" borderId="98">
      <alignment horizont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66" fillId="0" borderId="84">
      <alignment horizontal="left" vertical="center"/>
    </xf>
    <xf numFmtId="0" fontId="12" fillId="35" borderId="134" applyNumberFormat="0" applyFon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7" fillId="46" borderId="126">
      <alignment horizontal="center"/>
    </xf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7" fillId="29" borderId="125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12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15" fillId="24" borderId="97" applyNumberFormat="0" applyAlignment="0" applyProtection="0"/>
    <xf numFmtId="40" fontId="7" fillId="2" borderId="1"/>
    <xf numFmtId="0" fontId="99" fillId="24" borderId="97" applyNumberFormat="0" applyAlignment="0" applyProtection="0"/>
    <xf numFmtId="0" fontId="99" fillId="24" borderId="97" applyNumberFormat="0" applyAlignment="0" applyProtection="0"/>
    <xf numFmtId="5" fontId="39" fillId="0" borderId="94" applyAlignment="0" applyProtection="0"/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177" fontId="138" fillId="0" borderId="157" applyNumberFormat="0" applyFont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8" fillId="24" borderId="66" applyNumberFormat="0" applyAlignment="0" applyProtection="0"/>
    <xf numFmtId="0" fontId="73" fillId="11" borderId="76" applyNumberFormat="0" applyAlignment="0" applyProtection="0"/>
    <xf numFmtId="0" fontId="115" fillId="24" borderId="77" applyNumberForma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2" fillId="0" borderId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49" fontId="13" fillId="3" borderId="98">
      <alignment vertical="center"/>
    </xf>
    <xf numFmtId="0" fontId="12" fillId="35" borderId="142" applyNumberFormat="0" applyFont="0" applyAlignment="0" applyProtection="0"/>
    <xf numFmtId="40" fontId="7" fillId="75" borderId="1"/>
    <xf numFmtId="40" fontId="7" fillId="76" borderId="1"/>
    <xf numFmtId="40" fontId="7" fillId="75" borderId="1"/>
    <xf numFmtId="49" fontId="207" fillId="3" borderId="98">
      <alignment vertical="center"/>
    </xf>
    <xf numFmtId="49" fontId="197" fillId="3" borderId="98">
      <alignment vertical="center"/>
    </xf>
    <xf numFmtId="40" fontId="7" fillId="41" borderId="1"/>
    <xf numFmtId="40" fontId="7" fillId="41" borderId="1"/>
    <xf numFmtId="0" fontId="7" fillId="41" borderId="1"/>
    <xf numFmtId="0" fontId="7" fillId="41" borderId="1"/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40" fontId="7" fillId="41" borderId="1"/>
    <xf numFmtId="0" fontId="12" fillId="35" borderId="124" applyNumberFormat="0" applyFont="0" applyAlignment="0" applyProtection="0"/>
    <xf numFmtId="0" fontId="7" fillId="49" borderId="97" applyNumberFormat="0" applyProtection="0">
      <alignment horizontal="left" vertical="center" indent="1"/>
    </xf>
    <xf numFmtId="4" fontId="204" fillId="6" borderId="102" applyNumberFormat="0" applyProtection="0">
      <alignment horizontal="righ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177" fontId="7" fillId="29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4" fontId="22" fillId="60" borderId="97" applyNumberFormat="0" applyProtection="0">
      <alignment horizontal="left" vertical="center" indent="1"/>
    </xf>
    <xf numFmtId="4" fontId="22" fillId="60" borderId="97" applyNumberFormat="0" applyProtection="0">
      <alignment horizontal="left" vertical="center" indent="1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40" fontId="7" fillId="68" borderId="83"/>
    <xf numFmtId="40" fontId="7" fillId="68" borderId="83"/>
    <xf numFmtId="40" fontId="7" fillId="41" borderId="83"/>
    <xf numFmtId="0" fontId="7" fillId="70" borderId="83"/>
    <xf numFmtId="4" fontId="54" fillId="50" borderId="153" applyNumberFormat="0" applyProtection="0">
      <alignment horizontal="right" vertical="center"/>
    </xf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40" fontId="7" fillId="45" borderId="83"/>
    <xf numFmtId="40" fontId="7" fillId="68" borderId="83"/>
    <xf numFmtId="40" fontId="7" fillId="41" borderId="83"/>
    <xf numFmtId="5" fontId="39" fillId="0" borderId="114" applyAlignment="0" applyProtection="0"/>
    <xf numFmtId="0" fontId="44" fillId="24" borderId="115" applyNumberFormat="0" applyAlignment="0" applyProtection="0"/>
    <xf numFmtId="0" fontId="7" fillId="29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4" fontId="54" fillId="54" borderId="135" applyNumberFormat="0" applyProtection="0">
      <alignment horizontal="right" vertical="center"/>
    </xf>
    <xf numFmtId="0" fontId="7" fillId="2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4" fillId="24" borderId="64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249" fontId="7" fillId="32" borderId="1" applyNumberFormat="0" applyFont="0" applyAlignment="0">
      <protection locked="0"/>
    </xf>
    <xf numFmtId="249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8" fillId="0" borderId="63" applyAlignment="0" applyProtection="0"/>
    <xf numFmtId="49" fontId="14" fillId="3" borderId="136">
      <alignment vertical="center"/>
    </xf>
    <xf numFmtId="0" fontId="126" fillId="0" borderId="145" applyNumberFormat="0" applyFill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0" fontId="7" fillId="35" borderId="12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" fontId="106" fillId="25" borderId="113">
      <alignment horizontal="left" vertical="center" wrapText="1"/>
    </xf>
    <xf numFmtId="0" fontId="115" fillId="24" borderId="117" applyNumberForma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7" fillId="35" borderId="12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64" borderId="153" applyNumberFormat="0" applyProtection="0">
      <alignment horizontal="left" vertical="center" indent="1"/>
    </xf>
    <xf numFmtId="177" fontId="7" fillId="65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4" fontId="202" fillId="60" borderId="107" applyNumberFormat="0" applyProtection="0">
      <alignment horizontal="right" vertical="center"/>
    </xf>
    <xf numFmtId="4" fontId="204" fillId="6" borderId="112" applyNumberFormat="0" applyProtection="0">
      <alignment horizontal="right" vertical="center"/>
    </xf>
    <xf numFmtId="177" fontId="7" fillId="49" borderId="107" applyNumberFormat="0" applyProtection="0">
      <alignment horizontal="left" vertical="center" indent="1"/>
    </xf>
    <xf numFmtId="0" fontId="66" fillId="0" borderId="84">
      <alignment horizontal="left" vertical="center"/>
    </xf>
    <xf numFmtId="200" fontId="7" fillId="66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4" fontId="54" fillId="54" borderId="107" applyNumberFormat="0" applyProtection="0">
      <alignment horizontal="right" vertical="center"/>
    </xf>
    <xf numFmtId="4" fontId="54" fillId="53" borderId="107" applyNumberFormat="0" applyProtection="0">
      <alignment horizontal="right" vertical="center"/>
    </xf>
    <xf numFmtId="4" fontId="54" fillId="52" borderId="107" applyNumberFormat="0" applyProtection="0">
      <alignment horizontal="right" vertical="center"/>
    </xf>
    <xf numFmtId="4" fontId="65" fillId="18" borderId="112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172" fillId="29" borderId="84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37" fontId="103" fillId="29" borderId="83" applyFill="0" applyBorder="0" applyProtection="0"/>
    <xf numFmtId="0" fontId="73" fillId="11" borderId="151" applyNumberFormat="0" applyAlignment="0" applyProtection="0"/>
    <xf numFmtId="4" fontId="54" fillId="57" borderId="153" applyNumberFormat="0" applyProtection="0">
      <alignment horizontal="right"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49" fontId="14" fillId="3" borderId="126">
      <alignment vertical="center"/>
    </xf>
    <xf numFmtId="49" fontId="13" fillId="3" borderId="126">
      <alignment vertical="center"/>
    </xf>
    <xf numFmtId="0" fontId="126" fillId="0" borderId="127" applyNumberFormat="0" applyFill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34" applyNumberFormat="0" applyFont="0" applyAlignment="0" applyProtection="0"/>
    <xf numFmtId="49" fontId="207" fillId="46" borderId="144">
      <alignment vertical="center"/>
    </xf>
    <xf numFmtId="0" fontId="115" fillId="24" borderId="97" applyNumberFormat="0" applyAlignment="0" applyProtection="0"/>
    <xf numFmtId="4" fontId="7" fillId="0" borderId="1"/>
    <xf numFmtId="0" fontId="116" fillId="24" borderId="151" applyNumberFormat="0" applyAlignment="0" applyProtection="0"/>
    <xf numFmtId="0" fontId="12" fillId="35" borderId="116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62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54" fillId="30" borderId="87" applyNumberFormat="0" applyProtection="0">
      <alignment vertical="center"/>
    </xf>
    <xf numFmtId="4" fontId="202" fillId="30" borderId="87" applyNumberFormat="0" applyProtection="0">
      <alignment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14" fillId="3" borderId="118">
      <alignment vertical="center"/>
    </xf>
    <xf numFmtId="0" fontId="116" fillId="24" borderId="105" applyNumberFormat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177" fontId="7" fillId="29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4" fontId="22" fillId="62" borderId="143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115" fillId="24" borderId="125" applyNumberFormat="0" applyAlignment="0" applyProtection="0"/>
    <xf numFmtId="49" fontId="14" fillId="3" borderId="118">
      <alignment vertical="center"/>
    </xf>
    <xf numFmtId="179" fontId="51" fillId="0" borderId="94" applyFill="0" applyProtection="0"/>
    <xf numFmtId="49" fontId="13" fillId="3" borderId="118">
      <alignment vertical="center"/>
    </xf>
    <xf numFmtId="0" fontId="12" fillId="35" borderId="124" applyNumberFormat="0" applyFont="0" applyAlignment="0" applyProtection="0"/>
    <xf numFmtId="5" fontId="38" fillId="0" borderId="94" applyAlignment="0" applyProtection="0"/>
    <xf numFmtId="177" fontId="7" fillId="49" borderId="77" applyNumberFormat="0" applyProtection="0">
      <alignment horizontal="left" vertical="center" indent="1"/>
    </xf>
    <xf numFmtId="40" fontId="7" fillId="72" borderId="73"/>
    <xf numFmtId="49" fontId="207" fillId="46" borderId="136">
      <alignment horizontal="center"/>
    </xf>
    <xf numFmtId="49" fontId="7" fillId="46" borderId="136">
      <alignment horizontal="center"/>
    </xf>
    <xf numFmtId="49" fontId="13" fillId="3" borderId="154">
      <alignment vertical="center"/>
    </xf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18">
      <alignment vertical="center"/>
    </xf>
    <xf numFmtId="40" fontId="7" fillId="75" borderId="1"/>
    <xf numFmtId="0" fontId="116" fillId="24" borderId="151" applyNumberFormat="0" applyAlignment="0" applyProtection="0"/>
    <xf numFmtId="0" fontId="98" fillId="24" borderId="117" applyNumberFormat="0" applyAlignment="0" applyProtection="0"/>
    <xf numFmtId="49" fontId="14" fillId="3" borderId="67">
      <alignment vertical="center"/>
    </xf>
    <xf numFmtId="0" fontId="99" fillId="24" borderId="117" applyNumberFormat="0" applyAlignment="0" applyProtection="0"/>
    <xf numFmtId="0" fontId="15" fillId="35" borderId="106" applyNumberFormat="0" applyFont="0" applyAlignment="0" applyProtection="0"/>
    <xf numFmtId="49" fontId="207" fillId="3" borderId="154">
      <alignment vertical="center"/>
    </xf>
    <xf numFmtId="0" fontId="99" fillId="24" borderId="117" applyNumberFormat="0" applyAlignment="0" applyProtection="0"/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54" fillId="53" borderId="97" applyNumberFormat="0" applyProtection="0">
      <alignment horizontal="right" vertical="center"/>
    </xf>
    <xf numFmtId="4" fontId="54" fillId="54" borderId="97" applyNumberFormat="0" applyProtection="0">
      <alignment horizontal="right" vertical="center"/>
    </xf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200" fontId="7" fillId="65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12" fillId="35" borderId="124" applyNumberFormat="0" applyFont="0" applyAlignment="0" applyProtection="0"/>
    <xf numFmtId="49" fontId="207" fillId="3" borderId="11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8" fillId="24" borderId="77" applyNumberFormat="0" applyAlignment="0" applyProtection="0"/>
    <xf numFmtId="0" fontId="12" fillId="35" borderId="116" applyNumberFormat="0" applyFont="0" applyAlignment="0" applyProtection="0"/>
    <xf numFmtId="10" fontId="65" fillId="30" borderId="1" applyNumberFormat="0" applyBorder="0" applyAlignment="0" applyProtection="0"/>
    <xf numFmtId="10" fontId="65" fillId="30" borderId="1" applyNumberFormat="0" applyBorder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116" fillId="24" borderId="105" applyNumberFormat="0" applyAlignment="0" applyProtection="0"/>
    <xf numFmtId="0" fontId="126" fillId="0" borderId="137" applyNumberFormat="0" applyFill="0" applyAlignment="0" applyProtection="0"/>
    <xf numFmtId="0" fontId="7" fillId="35" borderId="142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9" fontId="14" fillId="3" borderId="98">
      <alignment vertical="center"/>
    </xf>
    <xf numFmtId="49" fontId="14" fillId="3" borderId="98">
      <alignment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4" fontId="106" fillId="25" borderId="93">
      <alignment horizontal="left" vertical="center" wrapText="1"/>
    </xf>
    <xf numFmtId="4" fontId="106" fillId="25" borderId="93">
      <alignment horizontal="left" vertical="center" wrapText="1"/>
    </xf>
    <xf numFmtId="177" fontId="7" fillId="49" borderId="135" applyNumberFormat="0" applyProtection="0">
      <alignment horizontal="left" vertical="center" indent="1"/>
    </xf>
    <xf numFmtId="49" fontId="7" fillId="46" borderId="144">
      <alignment horizontal="center"/>
    </xf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0" borderId="1">
      <alignment horizontal="right"/>
    </xf>
    <xf numFmtId="0" fontId="12" fillId="35" borderId="134" applyNumberFormat="0" applyFont="0" applyAlignment="0" applyProtection="0"/>
    <xf numFmtId="0" fontId="115" fillId="24" borderId="135" applyNumberFormat="0" applyAlignment="0" applyProtection="0"/>
    <xf numFmtId="0" fontId="73" fillId="11" borderId="133" applyNumberFormat="0" applyAlignment="0" applyProtection="0"/>
    <xf numFmtId="49" fontId="14" fillId="3" borderId="136">
      <alignment vertical="center"/>
    </xf>
    <xf numFmtId="49" fontId="207" fillId="3" borderId="88">
      <alignment vertical="center"/>
    </xf>
    <xf numFmtId="49" fontId="207" fillId="3" borderId="88">
      <alignment vertical="center"/>
    </xf>
    <xf numFmtId="0" fontId="12" fillId="35" borderId="124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7" fillId="46" borderId="88">
      <alignment horizontal="center"/>
    </xf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4" fillId="24" borderId="76" applyNumberFormat="0" applyAlignment="0" applyProtection="0"/>
    <xf numFmtId="49" fontId="7" fillId="46" borderId="88">
      <alignment horizontal="center"/>
    </xf>
    <xf numFmtId="49" fontId="207" fillId="46" borderId="88">
      <alignment horizontal="center"/>
    </xf>
    <xf numFmtId="49" fontId="207" fillId="46" borderId="88">
      <alignment horizontal="center"/>
    </xf>
    <xf numFmtId="49" fontId="207" fillId="46" borderId="8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" fontId="202" fillId="60" borderId="87" applyNumberFormat="0" applyProtection="0">
      <alignment horizontal="right" vertical="center"/>
    </xf>
    <xf numFmtId="4" fontId="202" fillId="60" borderId="87" applyNumberFormat="0" applyProtection="0">
      <alignment horizontal="right" vertical="center"/>
    </xf>
    <xf numFmtId="4" fontId="65" fillId="0" borderId="92" applyNumberFormat="0" applyProtection="0">
      <alignment horizontal="right" vertical="center"/>
    </xf>
    <xf numFmtId="177" fontId="7" fillId="67" borderId="87" applyNumberFormat="0" applyProtection="0">
      <alignment horizontal="left" vertical="center" indent="1"/>
    </xf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8" fillId="0" borderId="75" applyAlignment="0" applyProtection="0"/>
    <xf numFmtId="177" fontId="7" fillId="64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202" fillId="32" borderId="87" applyNumberFormat="0" applyProtection="0">
      <alignment vertical="center"/>
    </xf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4" fontId="202" fillId="60" borderId="143" applyNumberFormat="0" applyProtection="0">
      <alignment horizontal="right" vertical="center"/>
    </xf>
    <xf numFmtId="49" fontId="14" fillId="3" borderId="118">
      <alignment vertical="center"/>
    </xf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" fontId="54" fillId="32" borderId="135" applyNumberFormat="0" applyProtection="0">
      <alignment horizontal="left" vertical="center" indent="1"/>
    </xf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12" fillId="35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2" fillId="0" borderId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33" applyNumberFormat="0" applyAlignment="0" applyProtection="0"/>
    <xf numFmtId="49" fontId="14" fillId="3" borderId="136">
      <alignment vertical="center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2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2" fillId="0" borderId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49" fontId="207" fillId="3" borderId="108">
      <alignment vertical="center"/>
    </xf>
    <xf numFmtId="49" fontId="207" fillId="46" borderId="108">
      <alignment vertical="center"/>
    </xf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2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180" fontId="7" fillId="32" borderId="1" applyNumberFormat="0" applyFont="0" applyAlignment="0">
      <protection locked="0"/>
    </xf>
    <xf numFmtId="249" fontId="7" fillId="32" borderId="1" applyNumberFormat="0" applyFont="0" applyAlignment="0">
      <protection locked="0"/>
    </xf>
    <xf numFmtId="0" fontId="7" fillId="62" borderId="66" applyNumberFormat="0" applyProtection="0">
      <alignment horizontal="left" vertical="center" indent="1"/>
    </xf>
    <xf numFmtId="0" fontId="66" fillId="0" borderId="113">
      <alignment horizontal="left" vertical="center"/>
    </xf>
    <xf numFmtId="0" fontId="45" fillId="24" borderId="115" applyNumberFormat="0" applyAlignment="0" applyProtection="0"/>
    <xf numFmtId="0" fontId="44" fillId="24" borderId="115" applyNumberFormat="0" applyAlignment="0" applyProtection="0"/>
    <xf numFmtId="0" fontId="7" fillId="49" borderId="66" applyNumberFormat="0" applyProtection="0">
      <alignment horizontal="left" vertical="center" indent="1"/>
    </xf>
    <xf numFmtId="5" fontId="38" fillId="0" borderId="114" applyAlignment="0" applyProtection="0"/>
    <xf numFmtId="0" fontId="7" fillId="49" borderId="66" applyNumberFormat="0" applyProtection="0">
      <alignment horizontal="left" vertical="center" indent="1"/>
    </xf>
    <xf numFmtId="40" fontId="7" fillId="45" borderId="83"/>
    <xf numFmtId="0" fontId="7" fillId="49" borderId="153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0" fontId="126" fillId="0" borderId="89" applyNumberFormat="0" applyFill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49" fontId="14" fillId="3" borderId="78">
      <alignment vertical="center"/>
    </xf>
    <xf numFmtId="200" fontId="7" fillId="63" borderId="87" applyNumberFormat="0" applyProtection="0">
      <alignment horizontal="left" vertical="center" indent="1"/>
    </xf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" fillId="62" borderId="8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200" fontId="7" fillId="65" borderId="97" applyNumberFormat="0" applyProtection="0">
      <alignment horizontal="left" vertical="center" indent="1"/>
    </xf>
    <xf numFmtId="177" fontId="7" fillId="65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49" fontId="14" fillId="3" borderId="136">
      <alignment vertical="center"/>
    </xf>
    <xf numFmtId="0" fontId="7" fillId="49" borderId="97" applyNumberFormat="0" applyProtection="0">
      <alignment horizontal="left" vertical="center" indent="1"/>
    </xf>
    <xf numFmtId="0" fontId="45" fillId="24" borderId="115" applyNumberFormat="0" applyAlignment="0" applyProtection="0"/>
    <xf numFmtId="179" fontId="51" fillId="0" borderId="114" applyFill="0" applyProtection="0"/>
    <xf numFmtId="0" fontId="98" fillId="24" borderId="117" applyNumberFormat="0" applyAlignment="0" applyProtection="0"/>
    <xf numFmtId="0" fontId="98" fillId="24" borderId="153" applyNumberFormat="0" applyAlignment="0" applyProtection="0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" fillId="35" borderId="134" applyNumberFormat="0" applyFon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97" fillId="3" borderId="108">
      <alignment vertical="center"/>
    </xf>
    <xf numFmtId="49" fontId="197" fillId="3" borderId="108">
      <alignment vertical="center"/>
    </xf>
    <xf numFmtId="49" fontId="207" fillId="46" borderId="108">
      <alignment vertical="center"/>
    </xf>
    <xf numFmtId="0" fontId="7" fillId="64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46" borderId="144">
      <alignment vertical="center"/>
    </xf>
    <xf numFmtId="49" fontId="197" fillId="3" borderId="144">
      <alignment vertical="center"/>
    </xf>
    <xf numFmtId="49" fontId="207" fillId="3" borderId="144">
      <alignment vertical="center"/>
    </xf>
    <xf numFmtId="49" fontId="207" fillId="3" borderId="144">
      <alignment horizontal="center"/>
    </xf>
    <xf numFmtId="0" fontId="7" fillId="49" borderId="143" applyNumberFormat="0" applyProtection="0">
      <alignment horizontal="left" vertical="center" indent="1"/>
    </xf>
    <xf numFmtId="4" fontId="65" fillId="18" borderId="148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202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49" fontId="207" fillId="46" borderId="154">
      <alignment vertical="center"/>
    </xf>
    <xf numFmtId="177" fontId="7" fillId="2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49" fontId="7" fillId="46" borderId="136">
      <alignment horizont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54" fillId="50" borderId="117" applyNumberFormat="0" applyProtection="0">
      <alignment horizontal="right" vertical="center"/>
    </xf>
    <xf numFmtId="177" fontId="7" fillId="49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6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67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202" fillId="30" borderId="117" applyNumberFormat="0" applyProtection="0">
      <alignment vertical="center"/>
    </xf>
    <xf numFmtId="4" fontId="65" fillId="0" borderId="122" applyNumberFormat="0" applyProtection="0">
      <alignment horizontal="right" vertical="center"/>
    </xf>
    <xf numFmtId="4" fontId="204" fillId="6" borderId="122" applyNumberFormat="0" applyProtection="0">
      <alignment horizontal="right" vertical="center"/>
    </xf>
    <xf numFmtId="4" fontId="204" fillId="6" borderId="122" applyNumberFormat="0" applyProtection="0">
      <alignment horizontal="right" vertical="center"/>
    </xf>
    <xf numFmtId="4" fontId="202" fillId="60" borderId="117" applyNumberFormat="0" applyProtection="0">
      <alignment horizontal="right" vertical="center"/>
    </xf>
    <xf numFmtId="177" fontId="7" fillId="49" borderId="117" applyNumberFormat="0" applyProtection="0">
      <alignment horizontal="left" vertical="center" indent="1"/>
    </xf>
    <xf numFmtId="4" fontId="65" fillId="18" borderId="122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45" fillId="24" borderId="133" applyNumberFormat="0" applyAlignment="0" applyProtection="0"/>
    <xf numFmtId="179" fontId="51" fillId="0" borderId="132" applyFill="0" applyProtection="0"/>
    <xf numFmtId="177" fontId="7" fillId="29" borderId="153" applyNumberFormat="0" applyProtection="0">
      <alignment horizontal="left" vertical="center" indent="1"/>
    </xf>
    <xf numFmtId="49" fontId="14" fillId="3" borderId="136">
      <alignment vertical="center"/>
    </xf>
    <xf numFmtId="49" fontId="14" fillId="3" borderId="136">
      <alignment vertical="center"/>
    </xf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207" fillId="3" borderId="144">
      <alignment vertical="center"/>
    </xf>
    <xf numFmtId="0" fontId="7" fillId="35" borderId="106" applyNumberFormat="0" applyFont="0" applyAlignment="0" applyProtection="0"/>
    <xf numFmtId="0" fontId="12" fillId="35" borderId="124" applyNumberFormat="0" applyFont="0" applyAlignment="0" applyProtection="0"/>
    <xf numFmtId="0" fontId="44" fillId="24" borderId="151" applyNumberFormat="0" applyAlignment="0" applyProtection="0"/>
    <xf numFmtId="4" fontId="106" fillId="25" borderId="131">
      <alignment horizontal="left" vertical="center" wrapText="1"/>
    </xf>
    <xf numFmtId="0" fontId="73" fillId="11" borderId="133" applyNumberFormat="0" applyAlignment="0" applyProtection="0"/>
    <xf numFmtId="49" fontId="13" fillId="3" borderId="118">
      <alignment vertical="center"/>
    </xf>
    <xf numFmtId="0" fontId="116" fillId="24" borderId="105" applyNumberFormat="0" applyAlignment="0" applyProtection="0"/>
    <xf numFmtId="0" fontId="116" fillId="24" borderId="133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124" applyNumberFormat="0" applyFont="0" applyAlignment="0" applyProtection="0"/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40" fontId="7" fillId="2" borderId="1"/>
    <xf numFmtId="40" fontId="7" fillId="2" borderId="1"/>
    <xf numFmtId="10" fontId="65" fillId="30" borderId="1" applyNumberFormat="0" applyBorder="0" applyAlignment="0" applyProtection="0"/>
    <xf numFmtId="10" fontId="60" fillId="27" borderId="1" applyNumberFormat="0" applyFill="0" applyBorder="0" applyAlignment="0" applyProtection="0">
      <protection locked="0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64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49" fontId="14" fillId="3" borderId="144">
      <alignment vertical="center"/>
    </xf>
    <xf numFmtId="0" fontId="7" fillId="35" borderId="116" applyNumberFormat="0" applyFont="0" applyAlignment="0" applyProtection="0"/>
    <xf numFmtId="0" fontId="116" fillId="24" borderId="115" applyNumberFormat="0" applyAlignment="0" applyProtection="0"/>
    <xf numFmtId="0" fontId="115" fillId="24" borderId="117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46" borderId="108">
      <alignment horizontal="center"/>
    </xf>
    <xf numFmtId="177" fontId="7" fillId="49" borderId="107" applyNumberFormat="0" applyProtection="0">
      <alignment horizontal="left" vertical="center" indent="1"/>
    </xf>
    <xf numFmtId="0" fontId="138" fillId="0" borderId="138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16" fillId="24" borderId="133" applyNumberFormat="0" applyAlignment="0" applyProtection="0"/>
    <xf numFmtId="0" fontId="115" fillId="24" borderId="87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5" fontId="38" fillId="0" borderId="94" applyAlignment="0" applyProtection="0"/>
    <xf numFmtId="0" fontId="45" fillId="24" borderId="95" applyNumberFormat="0" applyAlignment="0" applyProtection="0"/>
    <xf numFmtId="10" fontId="65" fillId="30" borderId="1" applyNumberFormat="0" applyBorder="0" applyAlignment="0" applyProtection="0"/>
    <xf numFmtId="0" fontId="7" fillId="35" borderId="142" applyNumberFormat="0" applyFont="0" applyAlignment="0" applyProtection="0"/>
    <xf numFmtId="179" fontId="51" fillId="0" borderId="94" applyFill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3" fillId="3" borderId="98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0" fontId="7" fillId="74" borderId="1"/>
    <xf numFmtId="40" fontId="7" fillId="74" borderId="1"/>
    <xf numFmtId="40" fontId="7" fillId="74" borderId="1"/>
    <xf numFmtId="49" fontId="17" fillId="0" borderId="1">
      <alignment horizontal="right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40" fontId="7" fillId="73" borderId="1"/>
    <xf numFmtId="0" fontId="7" fillId="41" borderId="1"/>
    <xf numFmtId="0" fontId="7" fillId="70" borderId="1"/>
    <xf numFmtId="49" fontId="207" fillId="46" borderId="98">
      <alignment horizontal="center"/>
    </xf>
    <xf numFmtId="40" fontId="7" fillId="45" borderId="1"/>
    <xf numFmtId="40" fontId="7" fillId="41" borderId="1"/>
    <xf numFmtId="40" fontId="7" fillId="68" borderId="1"/>
    <xf numFmtId="0" fontId="12" fillId="35" borderId="124" applyNumberFormat="0" applyFont="0" applyAlignment="0" applyProtection="0"/>
    <xf numFmtId="4" fontId="54" fillId="60" borderId="97" applyNumberFormat="0" applyProtection="0">
      <alignment horizontal="right" vertical="center"/>
    </xf>
    <xf numFmtId="200" fontId="7" fillId="67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4" fontId="106" fillId="25" borderId="84">
      <alignment horizontal="left" vertical="center" wrapText="1"/>
    </xf>
    <xf numFmtId="4" fontId="106" fillId="25" borderId="84">
      <alignment horizontal="left" vertical="center" wrapText="1"/>
    </xf>
    <xf numFmtId="4" fontId="106" fillId="25" borderId="84">
      <alignment horizontal="left" vertical="center" wrapText="1"/>
    </xf>
    <xf numFmtId="177" fontId="7" fillId="63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9" fontId="14" fillId="3" borderId="136">
      <alignment vertical="center"/>
    </xf>
    <xf numFmtId="4" fontId="54" fillId="50" borderId="97" applyNumberFormat="0" applyProtection="0">
      <alignment horizontal="right" vertical="center"/>
    </xf>
    <xf numFmtId="49" fontId="14" fillId="3" borderId="136">
      <alignment vertical="center"/>
    </xf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5" fillId="35" borderId="96" applyNumberFormat="0" applyFont="0" applyAlignment="0" applyProtection="0"/>
    <xf numFmtId="177" fontId="5" fillId="35" borderId="96" applyNumberFormat="0" applyFont="0" applyAlignment="0" applyProtection="0"/>
    <xf numFmtId="0" fontId="2" fillId="0" borderId="0"/>
    <xf numFmtId="0" fontId="12" fillId="35" borderId="116" applyNumberFormat="0" applyFont="0" applyAlignment="0" applyProtection="0"/>
    <xf numFmtId="0" fontId="115" fillId="24" borderId="117" applyNumberFormat="0" applyAlignment="0" applyProtection="0"/>
    <xf numFmtId="0" fontId="126" fillId="0" borderId="119" applyNumberFormat="0" applyFill="0" applyAlignment="0" applyProtection="0"/>
    <xf numFmtId="4" fontId="204" fillId="6" borderId="148" applyNumberFormat="0" applyProtection="0">
      <alignment horizontal="right" vertical="center"/>
    </xf>
    <xf numFmtId="0" fontId="2" fillId="0" borderId="0"/>
    <xf numFmtId="0" fontId="73" fillId="11" borderId="151" applyNumberFormat="0" applyAlignment="0" applyProtection="0"/>
    <xf numFmtId="0" fontId="12" fillId="35" borderId="106" applyNumberFormat="0" applyFont="0" applyAlignment="0" applyProtection="0"/>
    <xf numFmtId="0" fontId="115" fillId="24" borderId="107" applyNumberFormat="0" applyAlignment="0" applyProtection="0"/>
    <xf numFmtId="49" fontId="207" fillId="46" borderId="118">
      <alignment horizontal="center"/>
    </xf>
    <xf numFmtId="49" fontId="14" fillId="3" borderId="144">
      <alignment vertical="center"/>
    </xf>
    <xf numFmtId="5" fontId="39" fillId="0" borderId="114" applyAlignment="0" applyProtection="0"/>
    <xf numFmtId="49" fontId="14" fillId="3" borderId="108">
      <alignment vertical="center"/>
    </xf>
    <xf numFmtId="49" fontId="14" fillId="3" borderId="144">
      <alignment vertical="center"/>
    </xf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26" fillId="0" borderId="127" applyNumberFormat="0" applyFill="0" applyAlignment="0" applyProtection="0"/>
    <xf numFmtId="4" fontId="106" fillId="25" borderId="113">
      <alignment horizontal="left" vertical="center" wrapText="1"/>
    </xf>
    <xf numFmtId="0" fontId="73" fillId="11" borderId="115" applyNumberFormat="0" applyAlignment="0" applyProtection="0"/>
    <xf numFmtId="0" fontId="115" fillId="24" borderId="107" applyNumberFormat="0" applyAlignment="0" applyProtection="0"/>
    <xf numFmtId="0" fontId="12" fillId="35" borderId="134" applyNumberFormat="0" applyFont="0" applyAlignment="0" applyProtection="0"/>
    <xf numFmtId="0" fontId="126" fillId="0" borderId="155" applyNumberFormat="0" applyFill="0" applyAlignment="0" applyProtection="0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0" fontId="73" fillId="11" borderId="95" applyNumberFormat="0" applyAlignment="0" applyProtection="0"/>
    <xf numFmtId="180" fontId="7" fillId="32" borderId="1" applyNumberFormat="0" applyFont="0" applyAlignment="0">
      <protection locked="0"/>
    </xf>
    <xf numFmtId="180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42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8" fillId="24" borderId="117" applyNumberFormat="0" applyAlignment="0" applyProtection="0"/>
    <xf numFmtId="177" fontId="172" fillId="0" borderId="93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15" fillId="24" borderId="143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177" fontId="138" fillId="0" borderId="100" applyNumberFormat="0" applyFont="0" applyAlignment="0" applyProtection="0"/>
    <xf numFmtId="0" fontId="138" fillId="0" borderId="100" applyNumberFormat="0" applyFont="0" applyAlignment="0" applyProtection="0"/>
    <xf numFmtId="0" fontId="138" fillId="0" borderId="100" applyNumberFormat="0" applyFont="0" applyAlignment="0" applyProtection="0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200" fontId="7" fillId="65" borderId="107" applyNumberFormat="0" applyProtection="0">
      <alignment horizontal="left" vertical="center" indent="1"/>
    </xf>
    <xf numFmtId="10" fontId="60" fillId="27" borderId="83" applyNumberFormat="0" applyFill="0" applyBorder="0" applyAlignment="0" applyProtection="0">
      <protection locked="0"/>
    </xf>
    <xf numFmtId="0" fontId="138" fillId="0" borderId="111" applyNumberFormat="0" applyFont="0" applyAlignment="0" applyProtection="0"/>
    <xf numFmtId="40" fontId="7" fillId="2" borderId="16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5" fillId="24" borderId="153" applyNumberFormat="0" applyAlignment="0" applyProtection="0"/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0" fontId="138" fillId="0" borderId="147" applyNumberFormat="0" applyFont="0" applyAlignment="0" applyProtection="0"/>
    <xf numFmtId="4" fontId="22" fillId="60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15" fillId="35" borderId="134" applyNumberFormat="0" applyFont="0" applyAlignment="0" applyProtection="0"/>
    <xf numFmtId="4" fontId="54" fillId="32" borderId="135" applyNumberFormat="0" applyProtection="0">
      <alignment vertical="center"/>
    </xf>
    <xf numFmtId="177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22" fillId="60" borderId="135" applyNumberFormat="0" applyProtection="0">
      <alignment horizontal="left" vertical="center" indent="1"/>
    </xf>
    <xf numFmtId="4" fontId="22" fillId="60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177" fontId="7" fillId="63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0" fontId="172" fillId="29" borderId="113" applyAlignment="0" applyProtection="0"/>
    <xf numFmtId="177" fontId="172" fillId="29" borderId="113" applyAlignment="0" applyProtection="0"/>
    <xf numFmtId="177" fontId="7" fillId="62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45" fillId="24" borderId="151" applyNumberFormat="0" applyAlignment="0" applyProtection="0"/>
    <xf numFmtId="0" fontId="7" fillId="35" borderId="152" applyNumberFormat="0" applyFont="0" applyAlignment="0" applyProtection="0"/>
    <xf numFmtId="0" fontId="98" fillId="24" borderId="153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12" fillId="35" borderId="142" applyNumberFormat="0" applyFont="0" applyAlignment="0" applyProtection="0"/>
    <xf numFmtId="49" fontId="207" fillId="46" borderId="108">
      <alignment horizontal="center"/>
    </xf>
    <xf numFmtId="200" fontId="7" fillId="66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0" fontId="138" fillId="0" borderId="147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" fontId="206" fillId="60" borderId="87" applyNumberFormat="0" applyProtection="0">
      <alignment horizontal="right"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7" fillId="3" borderId="88">
      <alignment horizontal="center"/>
    </xf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7" fillId="35" borderId="142" applyNumberFormat="0" applyFont="0" applyAlignment="0" applyProtection="0"/>
    <xf numFmtId="0" fontId="116" fillId="24" borderId="133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16" fillId="24" borderId="105" applyNumberFormat="0" applyAlignment="0" applyProtection="0"/>
    <xf numFmtId="0" fontId="7" fillId="35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40" fontId="7" fillId="2" borderId="1"/>
    <xf numFmtId="40" fontId="7" fillId="2" borderId="1"/>
    <xf numFmtId="40" fontId="7" fillId="2" borderId="1"/>
    <xf numFmtId="0" fontId="7" fillId="35" borderId="124" applyNumberFormat="0" applyFont="0" applyAlignment="0" applyProtection="0"/>
    <xf numFmtId="40" fontId="7" fillId="2" borderId="1"/>
    <xf numFmtId="40" fontId="7" fillId="2" borderId="1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45" fillId="24" borderId="115" applyNumberFormat="0" applyAlignment="0" applyProtection="0"/>
    <xf numFmtId="0" fontId="66" fillId="0" borderId="113">
      <alignment horizontal="left" vertical="center"/>
    </xf>
    <xf numFmtId="5" fontId="39" fillId="0" borderId="94" applyAlignment="0" applyProtection="0"/>
    <xf numFmtId="49" fontId="14" fillId="3" borderId="126">
      <alignment vertical="center"/>
    </xf>
    <xf numFmtId="0" fontId="172" fillId="29" borderId="149" applyAlignment="0" applyProtection="0"/>
    <xf numFmtId="0" fontId="138" fillId="0" borderId="120" applyNumberFormat="0" applyFont="0" applyAlignment="0" applyProtection="0"/>
    <xf numFmtId="177" fontId="7" fillId="29" borderId="135" applyNumberFormat="0" applyProtection="0">
      <alignment horizontal="left" vertical="center" indent="1"/>
    </xf>
    <xf numFmtId="49" fontId="7" fillId="46" borderId="136">
      <alignment horizontal="center"/>
    </xf>
    <xf numFmtId="0" fontId="138" fillId="0" borderId="101" applyNumberFormat="0" applyFont="0" applyAlignment="0" applyProtection="0"/>
    <xf numFmtId="49" fontId="13" fillId="3" borderId="144">
      <alignment vertical="center"/>
    </xf>
    <xf numFmtId="177" fontId="138" fillId="0" borderId="101" applyNumberFormat="0" applyFon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49" fontId="13" fillId="3" borderId="144">
      <alignment vertical="center"/>
    </xf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72" fillId="0" borderId="149"/>
    <xf numFmtId="200" fontId="7" fillId="67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3" borderId="108">
      <alignment vertical="center"/>
    </xf>
    <xf numFmtId="0" fontId="116" fillId="24" borderId="115" applyNumberForma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49" fontId="207" fillId="3" borderId="136">
      <alignment vertical="center"/>
    </xf>
    <xf numFmtId="49" fontId="207" fillId="46" borderId="13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5" fontId="39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0" fontId="115" fillId="24" borderId="12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7" fillId="35" borderId="134" applyNumberFormat="0" applyFont="0" applyAlignment="0" applyProtection="0"/>
    <xf numFmtId="0" fontId="12" fillId="35" borderId="124" applyNumberFormat="0" applyFont="0" applyAlignment="0" applyProtection="0"/>
    <xf numFmtId="0" fontId="126" fillId="0" borderId="127" applyNumberFormat="0" applyFill="0" applyAlignment="0" applyProtection="0"/>
    <xf numFmtId="49" fontId="14" fillId="3" borderId="118">
      <alignment vertical="center"/>
    </xf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10" fontId="65" fillId="30" borderId="1" applyNumberFormat="0" applyBorder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2" fillId="35" borderId="142" applyNumberFormat="0" applyFont="0" applyAlignment="0" applyProtection="0"/>
    <xf numFmtId="4" fontId="106" fillId="25" borderId="93">
      <alignment horizontal="left" vertical="center" wrapText="1"/>
    </xf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9" fontId="207" fillId="46" borderId="126">
      <alignment vertical="center"/>
    </xf>
    <xf numFmtId="49" fontId="197" fillId="3" borderId="126">
      <alignment vertical="center"/>
    </xf>
    <xf numFmtId="0" fontId="12" fillId="35" borderId="134" applyNumberFormat="0" applyFont="0" applyAlignment="0" applyProtection="0"/>
    <xf numFmtId="0" fontId="116" fillId="24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15" fillId="24" borderId="135" applyNumberFormat="0" applyAlignment="0" applyProtection="0"/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5" fontId="39" fillId="0" borderId="132" applyAlignment="0" applyProtection="0"/>
    <xf numFmtId="5" fontId="39" fillId="0" borderId="132" applyAlignment="0" applyProtection="0"/>
    <xf numFmtId="0" fontId="66" fillId="0" borderId="149">
      <alignment horizontal="left" vertical="center"/>
    </xf>
    <xf numFmtId="4" fontId="54" fillId="54" borderId="143" applyNumberFormat="0" applyProtection="0">
      <alignment horizontal="right" vertical="center"/>
    </xf>
    <xf numFmtId="177" fontId="7" fillId="29" borderId="143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4" fontId="106" fillId="25" borderId="149">
      <alignment horizontal="left" vertical="center" wrapTex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7" fillId="62" borderId="135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9" fontId="51" fillId="0" borderId="104" applyFill="0" applyProtection="0"/>
    <xf numFmtId="179" fontId="51" fillId="0" borderId="104" applyFill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16" fillId="24" borderId="95" applyNumberFormat="0" applyAlignment="0" applyProtection="0"/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45" applyNumberFormat="0" applyFill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3" fillId="11" borderId="115" applyNumberFormat="0" applyAlignment="0" applyProtection="0"/>
    <xf numFmtId="49" fontId="7" fillId="3" borderId="136">
      <alignment horizontal="center"/>
    </xf>
    <xf numFmtId="49" fontId="7" fillId="46" borderId="136">
      <alignment horizontal="center"/>
    </xf>
    <xf numFmtId="4" fontId="206" fillId="60" borderId="135" applyNumberFormat="0" applyProtection="0">
      <alignment horizontal="right" vertical="center"/>
    </xf>
    <xf numFmtId="177" fontId="7" fillId="49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177" fontId="7" fillId="65" borderId="135" applyNumberFormat="0" applyProtection="0">
      <alignment horizontal="left" vertical="center" indent="1"/>
    </xf>
    <xf numFmtId="0" fontId="172" fillId="29" borderId="113" applyAlignment="0" applyProtection="0"/>
    <xf numFmtId="0" fontId="7" fillId="62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4" fontId="54" fillId="32" borderId="135" applyNumberFormat="0" applyProtection="0">
      <alignment horizontal="left" vertical="center" indent="1"/>
    </xf>
    <xf numFmtId="4" fontId="202" fillId="32" borderId="135" applyNumberFormat="0" applyProtection="0">
      <alignment vertical="center"/>
    </xf>
    <xf numFmtId="0" fontId="73" fillId="11" borderId="133" applyNumberFormat="0" applyAlignment="0" applyProtection="0"/>
    <xf numFmtId="49" fontId="207" fillId="3" borderId="154">
      <alignment horizontal="center"/>
    </xf>
    <xf numFmtId="49" fontId="207" fillId="46" borderId="154">
      <alignment horizontal="center"/>
    </xf>
    <xf numFmtId="49" fontId="207" fillId="46" borderId="154">
      <alignment horizontal="center"/>
    </xf>
    <xf numFmtId="4" fontId="206" fillId="60" borderId="153" applyNumberFormat="0" applyProtection="0">
      <alignment horizontal="right" vertical="center"/>
    </xf>
    <xf numFmtId="0" fontId="7" fillId="49" borderId="153" applyNumberFormat="0" applyProtection="0">
      <alignment horizontal="left" vertical="center" indent="1"/>
    </xf>
    <xf numFmtId="4" fontId="202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177" fontId="7" fillId="66" borderId="153" applyNumberFormat="0" applyProtection="0">
      <alignment horizontal="left" vertical="center" indent="1"/>
    </xf>
    <xf numFmtId="0" fontId="7" fillId="62" borderId="153" applyNumberFormat="0" applyProtection="0">
      <alignment horizontal="left" vertical="center" indent="1"/>
    </xf>
    <xf numFmtId="4" fontId="22" fillId="60" borderId="153" applyNumberFormat="0" applyProtection="0">
      <alignment horizontal="left" vertical="center" indent="1"/>
    </xf>
    <xf numFmtId="4" fontId="54" fillId="56" borderId="153" applyNumberFormat="0" applyProtection="0">
      <alignment horizontal="right" vertical="center"/>
    </xf>
    <xf numFmtId="4" fontId="54" fillId="32" borderId="153" applyNumberFormat="0" applyProtection="0">
      <alignment horizontal="left" vertical="center" indent="1"/>
    </xf>
    <xf numFmtId="4" fontId="22" fillId="60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49" fontId="197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32" borderId="107" applyNumberFormat="0" applyProtection="0">
      <alignment vertical="center"/>
    </xf>
    <xf numFmtId="4" fontId="202" fillId="32" borderId="107" applyNumberFormat="0" applyProtection="0">
      <alignment vertical="center"/>
    </xf>
    <xf numFmtId="4" fontId="54" fillId="32" borderId="107" applyNumberFormat="0" applyProtection="0">
      <alignment horizontal="left" vertical="center" indent="1"/>
    </xf>
    <xf numFmtId="4" fontId="54" fillId="32" borderId="107" applyNumberFormat="0" applyProtection="0">
      <alignment horizontal="left" vertical="center" indent="1"/>
    </xf>
    <xf numFmtId="4" fontId="55" fillId="5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4" fontId="54" fillId="30" borderId="107" applyNumberFormat="0" applyProtection="0">
      <alignment vertical="center"/>
    </xf>
    <xf numFmtId="4" fontId="202" fillId="30" borderId="107" applyNumberFormat="0" applyProtection="0">
      <alignment vertical="center"/>
    </xf>
    <xf numFmtId="4" fontId="204" fillId="6" borderId="112" applyNumberFormat="0" applyProtection="0">
      <alignment horizontal="right"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53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96" applyNumberFormat="0" applyFont="0" applyAlignment="0" applyProtection="0"/>
    <xf numFmtId="49" fontId="207" fillId="3" borderId="108">
      <alignment horizontal="center"/>
    </xf>
    <xf numFmtId="0" fontId="7" fillId="35" borderId="134" applyNumberFormat="0" applyFont="0" applyAlignment="0" applyProtection="0"/>
    <xf numFmtId="49" fontId="13" fillId="3" borderId="126">
      <alignment vertical="center"/>
    </xf>
    <xf numFmtId="0" fontId="116" fillId="24" borderId="133" applyNumberFormat="0" applyAlignment="0" applyProtection="0"/>
    <xf numFmtId="0" fontId="2" fillId="0" borderId="0"/>
    <xf numFmtId="0" fontId="116" fillId="24" borderId="133" applyNumberFormat="0" applyAlignment="0" applyProtection="0"/>
    <xf numFmtId="0" fontId="115" fillId="24" borderId="153" applyNumberFormat="0" applyAlignment="0" applyProtection="0"/>
    <xf numFmtId="43" fontId="2" fillId="0" borderId="0" applyFont="0" applyFill="0" applyBorder="0" applyAlignment="0" applyProtection="0"/>
    <xf numFmtId="0" fontId="116" fillId="24" borderId="133" applyNumberFormat="0" applyAlignment="0" applyProtection="0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0" fontId="12" fillId="35" borderId="116" applyNumberFormat="0" applyFont="0" applyAlignment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5" fontId="39" fillId="0" borderId="150" applyAlignment="0" applyProtection="0"/>
    <xf numFmtId="49" fontId="207" fillId="46" borderId="136">
      <alignment horizontal="center"/>
    </xf>
    <xf numFmtId="0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65" fillId="18" borderId="140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202" fillId="30" borderId="135" applyNumberFormat="0" applyProtection="0">
      <alignment vertical="center"/>
    </xf>
    <xf numFmtId="4" fontId="54" fillId="30" borderId="135" applyNumberFormat="0" applyProtection="0">
      <alignment vertical="center"/>
    </xf>
    <xf numFmtId="177" fontId="7" fillId="4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49" fontId="167" fillId="45" borderId="118">
      <alignment horizontal="center"/>
    </xf>
    <xf numFmtId="0" fontId="138" fillId="0" borderId="128" applyNumberFormat="0" applyFont="0" applyAlignment="0" applyProtection="0"/>
    <xf numFmtId="0" fontId="138" fillId="0" borderId="128" applyNumberFormat="0" applyFont="0" applyAlignment="0" applyProtection="0"/>
    <xf numFmtId="177" fontId="138" fillId="0" borderId="128" applyNumberFormat="0" applyFont="0" applyAlignment="0" applyProtection="0"/>
    <xf numFmtId="0" fontId="138" fillId="0" borderId="129" applyNumberFormat="0" applyFont="0" applyAlignment="0" applyProtection="0"/>
    <xf numFmtId="0" fontId="138" fillId="0" borderId="129" applyNumberFormat="0" applyFont="0" applyAlignment="0" applyProtection="0"/>
    <xf numFmtId="4" fontId="22" fillId="60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177" fontId="7" fillId="66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49" fontId="7" fillId="46" borderId="144">
      <alignment horizontal="center"/>
    </xf>
    <xf numFmtId="49" fontId="7" fillId="3" borderId="144">
      <alignment horizontal="center"/>
    </xf>
    <xf numFmtId="49" fontId="7" fillId="46" borderId="144">
      <alignment horizontal="center"/>
    </xf>
    <xf numFmtId="49" fontId="207" fillId="46" borderId="144">
      <alignment vertical="center"/>
    </xf>
    <xf numFmtId="49" fontId="207" fillId="46" borderId="144">
      <alignment vertical="center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2" fillId="0" borderId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" fontId="54" fillId="50" borderId="125" applyNumberFormat="0" applyProtection="0">
      <alignment horizontal="right" vertical="center"/>
    </xf>
    <xf numFmtId="4" fontId="54" fillId="51" borderId="125" applyNumberFormat="0" applyProtection="0">
      <alignment horizontal="right" vertical="center"/>
    </xf>
    <xf numFmtId="4" fontId="54" fillId="52" borderId="125" applyNumberFormat="0" applyProtection="0">
      <alignment horizontal="right" vertical="center"/>
    </xf>
    <xf numFmtId="4" fontId="54" fillId="56" borderId="125" applyNumberFormat="0" applyProtection="0">
      <alignment horizontal="right" vertical="center"/>
    </xf>
    <xf numFmtId="4" fontId="54" fillId="57" borderId="125" applyNumberFormat="0" applyProtection="0">
      <alignment horizontal="right" vertical="center"/>
    </xf>
    <xf numFmtId="4" fontId="54" fillId="58" borderId="125" applyNumberFormat="0" applyProtection="0">
      <alignment horizontal="right" vertical="center"/>
    </xf>
    <xf numFmtId="4" fontId="55" fillId="59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22" fillId="60" borderId="125" applyNumberFormat="0" applyProtection="0">
      <alignment horizontal="left" vertical="center" indent="1"/>
    </xf>
    <xf numFmtId="4" fontId="22" fillId="60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177" fontId="7" fillId="66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4" fontId="206" fillId="60" borderId="125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3" borderId="126">
      <alignment vertical="center"/>
    </xf>
    <xf numFmtId="49" fontId="207" fillId="3" borderId="126">
      <alignment vertical="center"/>
    </xf>
    <xf numFmtId="49" fontId="207" fillId="46" borderId="126">
      <alignment vertical="center"/>
    </xf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98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8" fillId="24" borderId="107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0" fontId="12" fillId="35" borderId="152" applyNumberFormat="0" applyFont="0" applyAlignment="0" applyProtection="0"/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0" fontId="116" fillId="24" borderId="115" applyNumberFormat="0" applyAlignment="0" applyProtection="0"/>
    <xf numFmtId="0" fontId="12" fillId="35" borderId="116" applyNumberFormat="0" applyFont="0" applyAlignment="0" applyProtection="0"/>
    <xf numFmtId="0" fontId="115" fillId="24" borderId="107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5" fontId="39" fillId="0" borderId="132" applyAlignment="0" applyProtection="0"/>
    <xf numFmtId="4" fontId="204" fillId="6" borderId="148" applyNumberFormat="0" applyProtection="0">
      <alignment horizontal="right" vertical="center"/>
    </xf>
    <xf numFmtId="0" fontId="12" fillId="35" borderId="152" applyNumberFormat="0" applyFont="0" applyAlignment="0" applyProtection="0"/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" fillId="35" borderId="116" applyNumberFormat="0" applyFont="0" applyAlignment="0" applyProtection="0"/>
    <xf numFmtId="0" fontId="126" fillId="0" borderId="145" applyNumberFormat="0" applyFill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177" fontId="7" fillId="29" borderId="125" applyNumberFormat="0" applyProtection="0">
      <alignment horizontal="left" vertical="center" indent="1"/>
    </xf>
    <xf numFmtId="4" fontId="54" fillId="30" borderId="125" applyNumberFormat="0" applyProtection="0">
      <alignment vertical="center"/>
    </xf>
    <xf numFmtId="4" fontId="54" fillId="30" borderId="125" applyNumberFormat="0" applyProtection="0">
      <alignment horizontal="left" vertical="center" indent="1"/>
    </xf>
    <xf numFmtId="4" fontId="54" fillId="60" borderId="125" applyNumberFormat="0" applyProtection="0">
      <alignment horizontal="right" vertical="center"/>
    </xf>
    <xf numFmtId="4" fontId="65" fillId="0" borderId="130" applyNumberFormat="0" applyProtection="0">
      <alignment horizontal="right" vertical="center"/>
    </xf>
    <xf numFmtId="4" fontId="54" fillId="60" borderId="125" applyNumberFormat="0" applyProtection="0">
      <alignment horizontal="right" vertical="center"/>
    </xf>
    <xf numFmtId="4" fontId="204" fillId="6" borderId="130" applyNumberFormat="0" applyProtection="0">
      <alignment horizontal="right" vertical="center"/>
    </xf>
    <xf numFmtId="4" fontId="202" fillId="60" borderId="125" applyNumberFormat="0" applyProtection="0">
      <alignment horizontal="right" vertical="center"/>
    </xf>
    <xf numFmtId="4" fontId="202" fillId="60" borderId="125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7" fillId="35" borderId="106" applyNumberFormat="0" applyFon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2" fillId="0" borderId="0"/>
    <xf numFmtId="49" fontId="14" fillId="3" borderId="144">
      <alignment vertical="center"/>
    </xf>
    <xf numFmtId="49" fontId="13" fillId="3" borderId="144">
      <alignment vertical="center"/>
    </xf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4" fontId="106" fillId="25" borderId="113">
      <alignment horizontal="left" vertical="center" wrapText="1"/>
    </xf>
    <xf numFmtId="177" fontId="7" fillId="29" borderId="135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49" fontId="13" fillId="3" borderId="118">
      <alignment vertical="center"/>
    </xf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5" fontId="38" fillId="0" borderId="114" applyAlignment="0" applyProtection="0"/>
    <xf numFmtId="49" fontId="14" fillId="3" borderId="126">
      <alignment vertical="center"/>
    </xf>
    <xf numFmtId="0" fontId="7" fillId="35" borderId="134" applyNumberFormat="0" applyFont="0" applyAlignment="0" applyProtection="0"/>
    <xf numFmtId="0" fontId="12" fillId="35" borderId="142" applyNumberFormat="0" applyFont="0" applyAlignment="0" applyProtection="0"/>
    <xf numFmtId="0" fontId="73" fillId="11" borderId="133" applyNumberFormat="0" applyAlignment="0" applyProtection="0"/>
    <xf numFmtId="49" fontId="14" fillId="3" borderId="13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" fontId="54" fillId="53" borderId="143" applyNumberFormat="0" applyProtection="0">
      <alignment horizontal="right" vertical="center"/>
    </xf>
    <xf numFmtId="0" fontId="7" fillId="62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30" borderId="143" applyNumberFormat="0" applyProtection="0">
      <alignment vertical="center"/>
    </xf>
    <xf numFmtId="4" fontId="202" fillId="30" borderId="143" applyNumberFormat="0" applyProtection="0">
      <alignment vertical="center"/>
    </xf>
    <xf numFmtId="4" fontId="54" fillId="60" borderId="143" applyNumberFormat="0" applyProtection="0">
      <alignment horizontal="right" vertical="center"/>
    </xf>
    <xf numFmtId="4" fontId="54" fillId="60" borderId="143" applyNumberFormat="0" applyProtection="0">
      <alignment horizontal="right" vertical="center"/>
    </xf>
    <xf numFmtId="49" fontId="207" fillId="46" borderId="144">
      <alignment horizontal="center"/>
    </xf>
    <xf numFmtId="0" fontId="7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54" fillId="32" borderId="117" applyNumberFormat="0" applyProtection="0">
      <alignment horizontal="left" vertical="center" indent="1"/>
    </xf>
    <xf numFmtId="4" fontId="202" fillId="32" borderId="117" applyNumberFormat="0" applyProtection="0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7" fillId="49" borderId="135" applyNumberFormat="0" applyProtection="0">
      <alignment horizontal="left" vertical="center" indent="1"/>
    </xf>
    <xf numFmtId="4" fontId="202" fillId="60" borderId="135" applyNumberFormat="0" applyProtection="0">
      <alignment horizontal="right" vertical="center"/>
    </xf>
    <xf numFmtId="4" fontId="54" fillId="60" borderId="135" applyNumberFormat="0" applyProtection="0">
      <alignment horizontal="right" vertical="center"/>
    </xf>
    <xf numFmtId="4" fontId="54" fillId="60" borderId="135" applyNumberFormat="0" applyProtection="0">
      <alignment horizontal="right" vertical="center"/>
    </xf>
    <xf numFmtId="4" fontId="65" fillId="0" borderId="140" applyNumberFormat="0" applyProtection="0">
      <alignment horizontal="right" vertical="center"/>
    </xf>
    <xf numFmtId="4" fontId="54" fillId="30" borderId="135" applyNumberFormat="0" applyProtection="0">
      <alignment horizontal="left" vertical="center" indent="1"/>
    </xf>
    <xf numFmtId="4" fontId="54" fillId="30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177" fontId="138" fillId="0" borderId="121" applyNumberFormat="0" applyFont="0" applyAlignment="0" applyProtection="0"/>
    <xf numFmtId="200" fontId="7" fillId="65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177" fontId="138" fillId="0" borderId="138" applyNumberFormat="0" applyFont="0" applyAlignment="0" applyProtection="0"/>
    <xf numFmtId="177" fontId="7" fillId="64" borderId="153" applyNumberFormat="0" applyProtection="0">
      <alignment horizontal="left" vertical="center" indent="1"/>
    </xf>
    <xf numFmtId="0" fontId="7" fillId="64" borderId="153" applyNumberFormat="0" applyProtection="0">
      <alignment horizontal="left" vertical="center" indent="1"/>
    </xf>
    <xf numFmtId="177" fontId="7" fillId="63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52" borderId="153" applyNumberFormat="0" applyProtection="0">
      <alignment horizontal="right" vertical="center"/>
    </xf>
    <xf numFmtId="4" fontId="54" fillId="51" borderId="153" applyNumberFormat="0" applyProtection="0">
      <alignment horizontal="right" vertical="center"/>
    </xf>
    <xf numFmtId="4" fontId="202" fillId="32" borderId="153" applyNumberFormat="0" applyProtection="0">
      <alignment vertical="center"/>
    </xf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4" fontId="54" fillId="32" borderId="153" applyNumberFormat="0" applyProtection="0">
      <alignment vertical="center"/>
    </xf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4" fillId="24" borderId="105" applyNumberFormat="0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8" fillId="0" borderId="104" applyAlignment="0" applyProtection="0"/>
    <xf numFmtId="4" fontId="22" fillId="62" borderId="143" applyNumberFormat="0" applyProtection="0">
      <alignment horizontal="left" vertical="center" indent="1"/>
    </xf>
    <xf numFmtId="177" fontId="7" fillId="63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0" fontId="7" fillId="29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0" fontId="7" fillId="29" borderId="143" applyNumberFormat="0" applyProtection="0">
      <alignment horizontal="left" vertical="center" indent="1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177" fontId="138" fillId="0" borderId="110" applyNumberFormat="0" applyFont="0" applyAlignment="0" applyProtection="0"/>
    <xf numFmtId="177" fontId="138" fillId="0" borderId="111" applyNumberFormat="0" applyFont="0" applyAlignment="0" applyProtection="0"/>
    <xf numFmtId="177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4" fontId="22" fillId="60" borderId="107" applyNumberFormat="0" applyProtection="0">
      <alignment horizontal="left" vertical="center" indent="1"/>
    </xf>
    <xf numFmtId="4" fontId="22" fillId="60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177" fontId="7" fillId="63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200" fontId="7" fillId="65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4" fontId="54" fillId="30" borderId="107" applyNumberFormat="0" applyProtection="0">
      <alignment horizontal="left" vertical="center" indent="1"/>
    </xf>
    <xf numFmtId="4" fontId="54" fillId="30" borderId="107" applyNumberFormat="0" applyProtection="0">
      <alignment horizontal="left" vertical="center" indent="1"/>
    </xf>
    <xf numFmtId="4" fontId="54" fillId="60" borderId="107" applyNumberFormat="0" applyProtection="0">
      <alignment horizontal="right" vertical="center"/>
    </xf>
    <xf numFmtId="4" fontId="54" fillId="60" borderId="107" applyNumberFormat="0" applyProtection="0">
      <alignment horizontal="right" vertical="center"/>
    </xf>
    <xf numFmtId="4" fontId="65" fillId="18" borderId="112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49" fontId="207" fillId="46" borderId="108">
      <alignment horizontal="center"/>
    </xf>
    <xf numFmtId="0" fontId="126" fillId="0" borderId="119" applyNumberFormat="0" applyFill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4" fontId="54" fillId="30" borderId="143" applyNumberFormat="0" applyProtection="0">
      <alignment horizontal="left" vertical="center" indent="1"/>
    </xf>
    <xf numFmtId="4" fontId="54" fillId="60" borderId="143" applyNumberFormat="0" applyProtection="0">
      <alignment horizontal="right" vertical="center"/>
    </xf>
    <xf numFmtId="4" fontId="65" fillId="0" borderId="148" applyNumberFormat="0" applyProtection="0">
      <alignment horizontal="right"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7" fillId="35" borderId="152" applyNumberFormat="0" applyFont="0" applyAlignment="0" applyProtection="0"/>
    <xf numFmtId="5" fontId="39" fillId="0" borderId="150" applyAlignment="0" applyProtection="0"/>
    <xf numFmtId="49" fontId="207" fillId="46" borderId="136">
      <alignment vertical="center"/>
    </xf>
    <xf numFmtId="4" fontId="54" fillId="55" borderId="135" applyNumberFormat="0" applyProtection="0">
      <alignment horizontal="right" vertical="center"/>
    </xf>
    <xf numFmtId="179" fontId="51" fillId="0" borderId="114" applyFill="0" applyProtection="0"/>
    <xf numFmtId="179" fontId="51" fillId="0" borderId="114" applyFill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0" fontId="12" fillId="35" borderId="124" applyNumberFormat="0" applyFon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49" fontId="13" fillId="3" borderId="126">
      <alignment vertical="center"/>
    </xf>
    <xf numFmtId="0" fontId="115" fillId="24" borderId="153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0" fontId="12" fillId="35" borderId="124" applyNumberFormat="0" applyFont="0" applyAlignment="0" applyProtection="0"/>
    <xf numFmtId="0" fontId="7" fillId="64" borderId="125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15" fillId="24" borderId="117" applyNumberFormat="0" applyAlignment="0" applyProtection="0"/>
    <xf numFmtId="0" fontId="7" fillId="0" borderId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2" fillId="0" borderId="0"/>
    <xf numFmtId="0" fontId="7" fillId="62" borderId="153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12" fillId="35" borderId="134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60" borderId="125" applyNumberFormat="0" applyProtection="0">
      <alignment horizontal="right" vertical="center"/>
    </xf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177" fontId="7" fillId="65" borderId="125" applyNumberFormat="0" applyProtection="0">
      <alignment horizontal="left" vertical="center" indent="1"/>
    </xf>
    <xf numFmtId="4" fontId="54" fillId="53" borderId="125" applyNumberFormat="0" applyProtection="0">
      <alignment horizontal="right" vertical="center"/>
    </xf>
    <xf numFmtId="0" fontId="73" fillId="11" borderId="151" applyNumberFormat="0" applyAlignment="0" applyProtection="0"/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9" fontId="167" fillId="45" borderId="126">
      <alignment horizontal="center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4" fontId="22" fillId="62" borderId="153" applyNumberFormat="0" applyProtection="0">
      <alignment horizontal="left" vertical="center" indent="1"/>
    </xf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5" fontId="38" fillId="0" borderId="114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177" fontId="7" fillId="49" borderId="135" applyNumberFormat="0" applyProtection="0">
      <alignment horizontal="left" vertical="center" indent="1"/>
    </xf>
    <xf numFmtId="0" fontId="66" fillId="0" borderId="113">
      <alignment horizontal="left" vertical="center"/>
    </xf>
    <xf numFmtId="4" fontId="54" fillId="60" borderId="135" applyNumberFormat="0" applyProtection="0">
      <alignment horizontal="right" vertical="center"/>
    </xf>
    <xf numFmtId="0" fontId="7" fillId="35" borderId="116" applyNumberFormat="0" applyFon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26" fillId="0" borderId="127" applyNumberFormat="0" applyFill="0" applyAlignment="0" applyProtection="0"/>
    <xf numFmtId="4" fontId="202" fillId="60" borderId="143" applyNumberFormat="0" applyProtection="0">
      <alignment horizontal="right" vertical="center"/>
    </xf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200" fontId="7" fillId="65" borderId="153" applyNumberFormat="0" applyProtection="0">
      <alignment horizontal="left" vertical="center" indent="1"/>
    </xf>
    <xf numFmtId="4" fontId="204" fillId="6" borderId="158" applyNumberFormat="0" applyProtection="0">
      <alignment horizontal="right" vertical="center"/>
    </xf>
    <xf numFmtId="0" fontId="12" fillId="35" borderId="142" applyNumberFormat="0" applyFont="0" applyAlignment="0" applyProtection="0"/>
    <xf numFmtId="49" fontId="14" fillId="3" borderId="154">
      <alignment vertical="center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" fillId="35" borderId="152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13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2" fillId="0" borderId="0"/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24" applyNumberFormat="0" applyFont="0" applyAlignment="0" applyProtection="0"/>
    <xf numFmtId="0" fontId="126" fillId="0" borderId="137" applyNumberFormat="0" applyFill="0" applyAlignment="0" applyProtection="0"/>
    <xf numFmtId="0" fontId="7" fillId="35" borderId="152" applyNumberFormat="0" applyFont="0" applyAlignment="0" applyProtection="0"/>
    <xf numFmtId="0" fontId="126" fillId="0" borderId="127" applyNumberFormat="0" applyFill="0" applyAlignment="0" applyProtection="0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52" applyNumberFormat="0" applyFont="0" applyAlignment="0" applyProtection="0"/>
    <xf numFmtId="0" fontId="115" fillId="24" borderId="143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9" fillId="24" borderId="107" applyNumberFormat="0" applyAlignment="0" applyProtection="0"/>
    <xf numFmtId="0" fontId="15" fillId="35" borderId="124" applyNumberFormat="0" applyFont="0" applyAlignment="0" applyProtection="0"/>
    <xf numFmtId="0" fontId="138" fillId="0" borderId="146" applyNumberFormat="0" applyFont="0" applyAlignment="0" applyProtection="0"/>
    <xf numFmtId="0" fontId="138" fillId="0" borderId="146" applyNumberFormat="0" applyFont="0" applyAlignment="0" applyProtection="0"/>
    <xf numFmtId="0" fontId="172" fillId="29" borderId="149" applyAlignment="0" applyProtection="0"/>
    <xf numFmtId="177" fontId="172" fillId="29" borderId="149" applyAlignment="0" applyProtection="0"/>
    <xf numFmtId="0" fontId="138" fillId="0" borderId="156" applyNumberFormat="0" applyFont="0" applyAlignment="0" applyProtection="0"/>
    <xf numFmtId="0" fontId="138" fillId="0" borderId="156" applyNumberFormat="0" applyFont="0" applyAlignment="0" applyProtection="0"/>
    <xf numFmtId="177" fontId="138" fillId="0" borderId="156" applyNumberFormat="0" applyFont="0" applyAlignment="0" applyProtection="0"/>
    <xf numFmtId="0" fontId="138" fillId="0" borderId="157" applyNumberFormat="0" applyFont="0" applyAlignment="0" applyProtection="0"/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65" fillId="18" borderId="140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54" fillId="50" borderId="135" applyNumberFormat="0" applyProtection="0">
      <alignment horizontal="right" vertical="center"/>
    </xf>
    <xf numFmtId="4" fontId="54" fillId="51" borderId="135" applyNumberFormat="0" applyProtection="0">
      <alignment horizontal="right" vertical="center"/>
    </xf>
    <xf numFmtId="4" fontId="54" fillId="52" borderId="135" applyNumberFormat="0" applyProtection="0">
      <alignment horizontal="right" vertical="center"/>
    </xf>
    <xf numFmtId="4" fontId="54" fillId="56" borderId="135" applyNumberFormat="0" applyProtection="0">
      <alignment horizontal="right" vertical="center"/>
    </xf>
    <xf numFmtId="4" fontId="54" fillId="57" borderId="135" applyNumberFormat="0" applyProtection="0">
      <alignment horizontal="right" vertical="center"/>
    </xf>
    <xf numFmtId="4" fontId="55" fillId="59" borderId="135" applyNumberFormat="0" applyProtection="0">
      <alignment horizontal="left" vertical="center" indent="1"/>
    </xf>
    <xf numFmtId="4" fontId="54" fillId="60" borderId="141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0" fontId="138" fillId="0" borderId="120" applyNumberFormat="0" applyFont="0" applyAlignment="0" applyProtection="0"/>
    <xf numFmtId="177" fontId="138" fillId="0" borderId="120" applyNumberFormat="0" applyFont="0" applyAlignment="0" applyProtection="0"/>
    <xf numFmtId="177" fontId="7" fillId="49" borderId="135" applyNumberFormat="0" applyProtection="0">
      <alignment horizontal="left" vertical="center" indent="1"/>
    </xf>
    <xf numFmtId="49" fontId="207" fillId="46" borderId="136">
      <alignment horizont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5" fillId="35" borderId="11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" fontId="202" fillId="60" borderId="117" applyNumberFormat="0" applyProtection="0">
      <alignment horizontal="right" vertical="center"/>
    </xf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3" fillId="3" borderId="136">
      <alignment vertical="center"/>
    </xf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3" fillId="3" borderId="118">
      <alignment vertical="center"/>
    </xf>
    <xf numFmtId="0" fontId="12" fillId="35" borderId="134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34" applyNumberFormat="0" applyFont="0" applyAlignment="0" applyProtection="0"/>
    <xf numFmtId="177" fontId="138" fillId="0" borderId="147" applyNumberFormat="0" applyFont="0" applyAlignment="0" applyProtection="0"/>
    <xf numFmtId="4" fontId="54" fillId="32" borderId="143" applyNumberFormat="0" applyProtection="0">
      <alignment vertical="center"/>
    </xf>
    <xf numFmtId="4" fontId="202" fillId="32" borderId="143" applyNumberFormat="0" applyProtection="0">
      <alignment vertical="center"/>
    </xf>
    <xf numFmtId="4" fontId="54" fillId="32" borderId="143" applyNumberFormat="0" applyProtection="0">
      <alignment horizontal="left" vertical="center" indent="1"/>
    </xf>
    <xf numFmtId="4" fontId="54" fillId="32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50" borderId="143" applyNumberFormat="0" applyProtection="0">
      <alignment horizontal="right" vertical="center"/>
    </xf>
    <xf numFmtId="4" fontId="54" fillId="51" borderId="143" applyNumberFormat="0" applyProtection="0">
      <alignment horizontal="right" vertical="center"/>
    </xf>
    <xf numFmtId="4" fontId="54" fillId="56" borderId="143" applyNumberFormat="0" applyProtection="0">
      <alignment horizontal="right" vertical="center"/>
    </xf>
    <xf numFmtId="4" fontId="54" fillId="57" borderId="143" applyNumberFormat="0" applyProtection="0">
      <alignment horizontal="right" vertical="center"/>
    </xf>
    <xf numFmtId="4" fontId="54" fillId="58" borderId="143" applyNumberFormat="0" applyProtection="0">
      <alignment horizontal="right" vertical="center"/>
    </xf>
    <xf numFmtId="4" fontId="55" fillId="59" borderId="143" applyNumberFormat="0" applyProtection="0">
      <alignment horizontal="left" vertical="center" indent="1"/>
    </xf>
    <xf numFmtId="49" fontId="207" fillId="46" borderId="144">
      <alignment horizontal="center"/>
    </xf>
    <xf numFmtId="49" fontId="7" fillId="46" borderId="144">
      <alignment horizontal="center"/>
    </xf>
    <xf numFmtId="0" fontId="73" fillId="11" borderId="151" applyNumberFormat="0" applyAlignment="0" applyProtection="0"/>
    <xf numFmtId="4" fontId="54" fillId="54" borderId="125" applyNumberFormat="0" applyProtection="0">
      <alignment horizontal="right" vertical="center"/>
    </xf>
    <xf numFmtId="0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4" fontId="202" fillId="30" borderId="125" applyNumberFormat="0" applyProtection="0">
      <alignment vertical="center"/>
    </xf>
    <xf numFmtId="4" fontId="54" fillId="30" borderId="125" applyNumberFormat="0" applyProtection="0">
      <alignment horizontal="left" vertical="center" indent="1"/>
    </xf>
    <xf numFmtId="4" fontId="204" fillId="6" borderId="130" applyNumberFormat="0" applyProtection="0">
      <alignment horizontal="right" vertical="center"/>
    </xf>
    <xf numFmtId="0" fontId="7" fillId="35" borderId="152" applyNumberFormat="0" applyFont="0" applyAlignment="0" applyProtection="0"/>
    <xf numFmtId="0" fontId="7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49" fontId="14" fillId="3" borderId="118">
      <alignment vertical="center"/>
    </xf>
    <xf numFmtId="5" fontId="38" fillId="0" borderId="114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5" fontId="38" fillId="0" borderId="114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8" fillId="24" borderId="125" applyNumberForma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16" fillId="24" borderId="151" applyNumberFormat="0" applyAlignment="0" applyProtection="0"/>
    <xf numFmtId="0" fontId="73" fillId="11" borderId="151" applyNumberFormat="0" applyAlignment="0" applyProtection="0"/>
    <xf numFmtId="49" fontId="207" fillId="46" borderId="144">
      <alignment horizontal="center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55" borderId="143" applyNumberFormat="0" applyProtection="0">
      <alignment horizontal="right" vertical="center"/>
    </xf>
    <xf numFmtId="4" fontId="54" fillId="52" borderId="143" applyNumberFormat="0" applyProtection="0">
      <alignment horizontal="right" vertical="center"/>
    </xf>
    <xf numFmtId="4" fontId="65" fillId="18" borderId="148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138" fillId="0" borderId="146" applyNumberFormat="0" applyFont="0" applyAlignment="0" applyProtection="0"/>
    <xf numFmtId="4" fontId="22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200" fontId="7" fillId="65" borderId="153" applyNumberFormat="0" applyProtection="0">
      <alignment horizontal="left" vertical="center" indent="1"/>
    </xf>
    <xf numFmtId="0" fontId="172" fillId="0" borderId="131"/>
    <xf numFmtId="49" fontId="7" fillId="46" borderId="154">
      <alignment horizontal="center"/>
    </xf>
    <xf numFmtId="177" fontId="5" fillId="35" borderId="134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73" fillId="11" borderId="151" applyNumberForma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26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7" fillId="35" borderId="15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2" fillId="35" borderId="142" applyNumberFormat="0" applyFont="0" applyAlignment="0" applyProtection="0"/>
    <xf numFmtId="5" fontId="39" fillId="0" borderId="150" applyAlignment="0" applyProtection="0"/>
    <xf numFmtId="4" fontId="106" fillId="25" borderId="131">
      <alignment horizontal="left" vertical="center" wrapText="1"/>
    </xf>
    <xf numFmtId="0" fontId="126" fillId="0" borderId="145" applyNumberFormat="0" applyFill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2" fillId="0" borderId="0"/>
    <xf numFmtId="0" fontId="73" fillId="11" borderId="151" applyNumberFormat="0" applyAlignment="0" applyProtection="0"/>
    <xf numFmtId="0" fontId="116" fillId="24" borderId="151" applyNumberFormat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2" fillId="35" borderId="152" applyNumberFormat="0" applyFon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8" fillId="24" borderId="135" applyNumberForma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49" fontId="197" fillId="3" borderId="154">
      <alignment vertical="center"/>
    </xf>
    <xf numFmtId="49" fontId="207" fillId="3" borderId="154">
      <alignment vertical="center"/>
    </xf>
    <xf numFmtId="49" fontId="197" fillId="3" borderId="154">
      <alignment vertical="center"/>
    </xf>
    <xf numFmtId="49" fontId="207" fillId="46" borderId="154">
      <alignment vertical="center"/>
    </xf>
    <xf numFmtId="0" fontId="7" fillId="49" borderId="153" applyNumberFormat="0" applyProtection="0">
      <alignment horizontal="left" vertical="center" indent="1"/>
    </xf>
    <xf numFmtId="4" fontId="54" fillId="60" borderId="153" applyNumberFormat="0" applyProtection="0">
      <alignment horizontal="righ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67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58" borderId="153" applyNumberFormat="0" applyProtection="0">
      <alignment horizontal="right" vertical="center"/>
    </xf>
    <xf numFmtId="4" fontId="54" fillId="55" borderId="153" applyNumberFormat="0" applyProtection="0">
      <alignment horizontal="right" vertical="center"/>
    </xf>
    <xf numFmtId="4" fontId="54" fillId="54" borderId="153" applyNumberFormat="0" applyProtection="0">
      <alignment horizontal="right" vertical="center"/>
    </xf>
    <xf numFmtId="4" fontId="54" fillId="53" borderId="153" applyNumberFormat="0" applyProtection="0">
      <alignment horizontal="right" vertical="center"/>
    </xf>
    <xf numFmtId="0" fontId="7" fillId="49" borderId="153" applyNumberFormat="0" applyProtection="0">
      <alignment horizontal="left" vertical="center" indent="1"/>
    </xf>
    <xf numFmtId="4" fontId="54" fillId="32" borderId="153" applyNumberFormat="0" applyProtection="0">
      <alignment horizontal="left" vertical="center" indent="1"/>
    </xf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4" fillId="24" borderId="133" applyNumberFormat="0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8" fillId="0" borderId="132" applyAlignment="0" applyProtection="0"/>
    <xf numFmtId="0" fontId="138" fillId="0" borderId="157" applyNumberFormat="0" applyFont="0" applyAlignment="0" applyProtection="0"/>
    <xf numFmtId="49" fontId="167" fillId="45" borderId="154">
      <alignment horizontal="center"/>
    </xf>
    <xf numFmtId="49" fontId="167" fillId="45" borderId="144">
      <alignment horizontal="center"/>
    </xf>
    <xf numFmtId="4" fontId="54" fillId="30" borderId="143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4" fontId="106" fillId="25" borderId="131">
      <alignment horizontal="left" vertical="center" wrapText="1"/>
    </xf>
    <xf numFmtId="0" fontId="44" fillId="24" borderId="133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44" fillId="24" borderId="13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8" fillId="24" borderId="143" applyNumberForma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72" fillId="0" borderId="149"/>
    <xf numFmtId="177" fontId="5" fillId="35" borderId="152" applyNumberFormat="0" applyFont="0" applyAlignment="0" applyProtection="0"/>
    <xf numFmtId="49" fontId="14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4" fontId="106" fillId="25" borderId="149">
      <alignment horizontal="left" vertical="center" wrapText="1"/>
    </xf>
    <xf numFmtId="49" fontId="13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8" fillId="24" borderId="153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4" fillId="24" borderId="151" applyNumberFormat="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8" fillId="0" borderId="15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4" fontId="106" fillId="25" borderId="149">
      <alignment horizontal="left" vertical="center" wrapText="1"/>
    </xf>
    <xf numFmtId="0" fontId="44" fillId="24" borderId="151" applyNumberFormat="0" applyAlignment="0" applyProtection="0"/>
    <xf numFmtId="0" fontId="44" fillId="24" borderId="151" applyNumberFormat="0" applyAlignment="0" applyProtection="0"/>
    <xf numFmtId="0" fontId="2" fillId="0" borderId="0"/>
    <xf numFmtId="40" fontId="7" fillId="2" borderId="16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" fillId="0" borderId="0"/>
  </cellStyleXfs>
  <cellXfs count="98">
    <xf numFmtId="0" fontId="0" fillId="0" borderId="0" xfId="0"/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6" fillId="0" borderId="0" xfId="18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8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6" fillId="0" borderId="0" xfId="18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8" applyFont="1" applyFill="1" applyAlignment="1">
      <alignment horizontal="center" vertical="center"/>
    </xf>
    <xf numFmtId="4" fontId="6" fillId="0" borderId="0" xfId="18" applyNumberFormat="1" applyFont="1" applyFill="1" applyBorder="1" applyAlignment="1">
      <alignment horizontal="right" vertical="center"/>
    </xf>
    <xf numFmtId="4" fontId="8" fillId="0" borderId="0" xfId="3" applyNumberFormat="1" applyFont="1" applyFill="1" applyAlignment="1">
      <alignment horizontal="left" vertical="center"/>
    </xf>
    <xf numFmtId="0" fontId="6" fillId="0" borderId="160" xfId="3" applyFont="1" applyFill="1" applyBorder="1" applyAlignment="1" applyProtection="1">
      <alignment horizontal="center" vertical="center"/>
      <protection hidden="1"/>
    </xf>
    <xf numFmtId="0" fontId="6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60" xfId="18" applyNumberFormat="1" applyFont="1" applyFill="1" applyBorder="1" applyAlignment="1">
      <alignment horizontal="center" vertical="center" wrapText="1"/>
    </xf>
    <xf numFmtId="4" fontId="8" fillId="0" borderId="160" xfId="18" applyNumberFormat="1" applyFont="1" applyFill="1" applyBorder="1" applyAlignment="1">
      <alignment horizontal="center" vertical="center" wrapText="1"/>
    </xf>
    <xf numFmtId="0" fontId="8" fillId="5" borderId="160" xfId="18" applyNumberFormat="1" applyFont="1" applyFill="1" applyBorder="1" applyAlignment="1">
      <alignment horizontal="center" vertical="center" wrapText="1"/>
    </xf>
    <xf numFmtId="0" fontId="8" fillId="77" borderId="160" xfId="18" applyNumberFormat="1" applyFont="1" applyFill="1" applyBorder="1" applyAlignment="1">
      <alignment horizontal="center" vertical="center" wrapText="1"/>
    </xf>
    <xf numFmtId="0" fontId="6" fillId="0" borderId="160" xfId="8" applyNumberFormat="1" applyFont="1" applyFill="1" applyBorder="1" applyAlignment="1" applyProtection="1">
      <alignment horizontal="center" vertical="center"/>
      <protection hidden="1"/>
    </xf>
    <xf numFmtId="0" fontId="6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8" fillId="78" borderId="160" xfId="18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8" fillId="78" borderId="160" xfId="18" applyNumberFormat="1" applyFont="1" applyFill="1" applyBorder="1" applyAlignment="1">
      <alignment horizontal="center" vertical="center" wrapText="1"/>
    </xf>
    <xf numFmtId="4" fontId="8" fillId="5" borderId="160" xfId="18" applyNumberFormat="1" applyFont="1" applyFill="1" applyBorder="1" applyAlignment="1">
      <alignment horizontal="center" vertical="center" wrapText="1"/>
    </xf>
    <xf numFmtId="4" fontId="8" fillId="77" borderId="160" xfId="18" applyNumberFormat="1" applyFont="1" applyFill="1" applyBorder="1" applyAlignment="1">
      <alignment horizontal="center" vertical="center" wrapText="1"/>
    </xf>
    <xf numFmtId="4" fontId="6" fillId="0" borderId="0" xfId="18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6" fillId="79" borderId="16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67" applyNumberFormat="1" applyFont="1" applyFill="1" applyBorder="1" applyAlignment="1">
      <alignment horizontal="center" vertical="center" wrapText="1"/>
    </xf>
    <xf numFmtId="4" fontId="6" fillId="0" borderId="160" xfId="8" applyNumberFormat="1" applyFont="1" applyFill="1" applyBorder="1" applyAlignment="1" applyProtection="1">
      <alignment horizontal="center" vertical="center"/>
      <protection hidden="1"/>
    </xf>
    <xf numFmtId="4" fontId="6" fillId="79" borderId="160" xfId="0" applyNumberFormat="1" applyFont="1" applyFill="1" applyBorder="1" applyAlignment="1">
      <alignment horizontal="center" vertical="center" wrapText="1"/>
    </xf>
    <xf numFmtId="0" fontId="8" fillId="77" borderId="160" xfId="18" applyNumberFormat="1" applyFont="1" applyFill="1" applyBorder="1" applyAlignment="1">
      <alignment horizontal="center" vertical="center"/>
    </xf>
    <xf numFmtId="4" fontId="8" fillId="77" borderId="160" xfId="18" applyNumberFormat="1" applyFont="1" applyFill="1" applyBorder="1" applyAlignment="1">
      <alignment horizontal="center" vertical="center"/>
    </xf>
    <xf numFmtId="0" fontId="6" fillId="0" borderId="160" xfId="2" applyFont="1" applyFill="1" applyBorder="1" applyAlignment="1" applyProtection="1">
      <alignment horizontal="center" vertical="center" wrapText="1"/>
      <protection hidden="1"/>
    </xf>
    <xf numFmtId="0" fontId="6" fillId="5" borderId="0" xfId="18" applyFont="1" applyFill="1" applyAlignment="1">
      <alignment horizontal="center" vertical="center"/>
    </xf>
    <xf numFmtId="0" fontId="6" fillId="0" borderId="160" xfId="0" applyNumberFormat="1" applyFont="1" applyFill="1" applyBorder="1" applyAlignment="1">
      <alignment horizontal="center" vertical="center" wrapText="1"/>
    </xf>
    <xf numFmtId="0" fontId="6" fillId="0" borderId="160" xfId="0" applyFont="1" applyFill="1" applyBorder="1" applyAlignment="1">
      <alignment horizontal="center" vertical="center" wrapText="1"/>
    </xf>
    <xf numFmtId="0" fontId="214" fillId="0" borderId="0" xfId="1" applyFont="1" applyFill="1" applyAlignment="1">
      <alignment horizontal="left" vertical="center"/>
    </xf>
    <xf numFmtId="0" fontId="215" fillId="0" borderId="0" xfId="1" applyFont="1" applyFill="1" applyBorder="1" applyAlignment="1">
      <alignment vertical="center"/>
    </xf>
    <xf numFmtId="0" fontId="215" fillId="0" borderId="0" xfId="1" applyFont="1" applyFill="1" applyBorder="1" applyAlignment="1">
      <alignment horizontal="left" vertical="center"/>
    </xf>
    <xf numFmtId="0" fontId="215" fillId="0" borderId="160" xfId="18" applyNumberFormat="1" applyFont="1" applyFill="1" applyBorder="1" applyAlignment="1">
      <alignment horizontal="center" vertical="center" wrapText="1"/>
    </xf>
    <xf numFmtId="0" fontId="215" fillId="78" borderId="160" xfId="18" applyNumberFormat="1" applyFont="1" applyFill="1" applyBorder="1" applyAlignment="1">
      <alignment horizontal="left" vertical="center"/>
    </xf>
    <xf numFmtId="0" fontId="215" fillId="77" borderId="160" xfId="18" applyNumberFormat="1" applyFont="1" applyFill="1" applyBorder="1" applyAlignment="1">
      <alignment horizontal="left" vertical="center"/>
    </xf>
    <xf numFmtId="0" fontId="215" fillId="5" borderId="160" xfId="18" applyNumberFormat="1" applyFont="1" applyFill="1" applyBorder="1" applyAlignment="1">
      <alignment horizontal="left" vertical="center"/>
    </xf>
    <xf numFmtId="0" fontId="214" fillId="0" borderId="0" xfId="18" applyNumberFormat="1" applyFont="1" applyFill="1" applyBorder="1" applyAlignment="1">
      <alignment horizontal="left" vertical="center"/>
    </xf>
    <xf numFmtId="4" fontId="6" fillId="0" borderId="160" xfId="0" applyNumberFormat="1" applyFont="1" applyFill="1" applyBorder="1" applyAlignment="1">
      <alignment horizontal="center" vertical="center" wrapText="1"/>
    </xf>
    <xf numFmtId="0" fontId="6" fillId="0" borderId="160" xfId="0" applyFont="1" applyFill="1" applyBorder="1" applyAlignment="1">
      <alignment horizontal="center" vertical="center"/>
    </xf>
    <xf numFmtId="0" fontId="6" fillId="0" borderId="160" xfId="3" applyFont="1" applyFill="1" applyBorder="1" applyAlignment="1">
      <alignment horizontal="center" vertical="center" wrapText="1"/>
    </xf>
    <xf numFmtId="0" fontId="6" fillId="0" borderId="160" xfId="3" applyFont="1" applyFill="1" applyBorder="1" applyAlignment="1" applyProtection="1">
      <alignment horizontal="center" vertical="center" wrapText="1"/>
      <protection hidden="1"/>
    </xf>
    <xf numFmtId="4" fontId="6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67" applyFont="1" applyFill="1" applyBorder="1" applyAlignment="1">
      <alignment horizontal="center" vertical="center" wrapText="1"/>
    </xf>
    <xf numFmtId="1" fontId="6" fillId="0" borderId="160" xfId="2" applyNumberFormat="1" applyFont="1" applyFill="1" applyBorder="1" applyAlignment="1" applyProtection="1">
      <alignment horizontal="center" vertical="center" wrapText="1"/>
      <protection hidden="1"/>
    </xf>
    <xf numFmtId="2" fontId="6" fillId="0" borderId="160" xfId="3" applyNumberFormat="1" applyFont="1" applyFill="1" applyBorder="1" applyAlignment="1">
      <alignment horizontal="center" vertical="center" wrapText="1"/>
    </xf>
    <xf numFmtId="1" fontId="6" fillId="0" borderId="160" xfId="3" applyNumberFormat="1" applyFont="1" applyFill="1" applyBorder="1" applyAlignment="1">
      <alignment horizontal="center" vertical="center" wrapText="1"/>
    </xf>
    <xf numFmtId="283" fontId="6" fillId="0" borderId="160" xfId="16099" applyNumberFormat="1" applyFont="1" applyFill="1" applyBorder="1" applyAlignment="1">
      <alignment horizontal="center" vertical="center" wrapText="1"/>
    </xf>
    <xf numFmtId="0" fontId="6" fillId="0" borderId="160" xfId="1248" applyNumberFormat="1" applyFont="1" applyFill="1" applyBorder="1" applyAlignment="1">
      <alignment horizontal="center" vertical="center" wrapText="1"/>
    </xf>
    <xf numFmtId="4" fontId="6" fillId="0" borderId="160" xfId="16100" applyNumberFormat="1" applyFont="1" applyFill="1" applyBorder="1" applyAlignment="1">
      <alignment horizontal="center" vertical="center" wrapText="1"/>
    </xf>
    <xf numFmtId="198" fontId="6" fillId="0" borderId="160" xfId="16100" applyNumberFormat="1" applyFont="1" applyFill="1" applyBorder="1" applyAlignment="1">
      <alignment horizontal="center" vertical="center" wrapText="1"/>
    </xf>
    <xf numFmtId="2" fontId="6" fillId="0" borderId="162" xfId="3" applyNumberFormat="1" applyFont="1" applyFill="1" applyBorder="1" applyAlignment="1">
      <alignment horizontal="center" vertical="center" wrapText="1"/>
    </xf>
    <xf numFmtId="4" fontId="6" fillId="79" borderId="160" xfId="8" applyNumberFormat="1" applyFont="1" applyFill="1" applyBorder="1" applyAlignment="1" applyProtection="1">
      <alignment horizontal="center" vertical="center" wrapText="1"/>
      <protection hidden="1"/>
    </xf>
    <xf numFmtId="0" fontId="6" fillId="79" borderId="160" xfId="16101" applyFont="1" applyFill="1" applyBorder="1" applyAlignment="1">
      <alignment horizontal="center" vertical="center" wrapText="1"/>
    </xf>
    <xf numFmtId="283" fontId="6" fillId="0" borderId="160" xfId="12567" applyNumberFormat="1" applyFont="1" applyFill="1" applyBorder="1" applyAlignment="1">
      <alignment horizontal="center" vertical="center" wrapText="1"/>
    </xf>
    <xf numFmtId="0" fontId="216" fillId="0" borderId="160" xfId="0" applyFont="1" applyBorder="1" applyAlignment="1" applyProtection="1">
      <alignment horizontal="center"/>
      <protection hidden="1"/>
    </xf>
    <xf numFmtId="0" fontId="216" fillId="0" borderId="160" xfId="0" applyFont="1" applyBorder="1" applyAlignment="1">
      <alignment horizontal="center"/>
    </xf>
    <xf numFmtId="2" fontId="6" fillId="0" borderId="160" xfId="0" applyNumberFormat="1" applyFont="1" applyFill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/>
    </xf>
    <xf numFmtId="0" fontId="6" fillId="0" borderId="160" xfId="0" applyFont="1" applyFill="1" applyBorder="1" applyAlignment="1">
      <alignment horizontal="center" wrapText="1"/>
    </xf>
    <xf numFmtId="0" fontId="6" fillId="0" borderId="162" xfId="8" applyNumberFormat="1" applyFont="1" applyFill="1" applyBorder="1" applyAlignment="1" applyProtection="1">
      <alignment horizontal="center" vertical="center" wrapText="1"/>
      <protection hidden="1"/>
    </xf>
    <xf numFmtId="0" fontId="216" fillId="0" borderId="160" xfId="0" applyFont="1" applyFill="1" applyBorder="1" applyAlignment="1">
      <alignment horizontal="center" vertical="center"/>
    </xf>
    <xf numFmtId="0" fontId="6" fillId="0" borderId="160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3" applyFont="1" applyFill="1" applyBorder="1" applyAlignment="1" applyProtection="1">
      <alignment horizontal="center" vertical="top" wrapText="1"/>
      <protection hidden="1"/>
    </xf>
    <xf numFmtId="0" fontId="6" fillId="0" borderId="161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16101" applyFont="1" applyFill="1" applyBorder="1" applyAlignment="1">
      <alignment horizontal="center" vertical="center" wrapText="1"/>
    </xf>
    <xf numFmtId="0" fontId="216" fillId="0" borderId="160" xfId="0" applyFont="1" applyFill="1" applyBorder="1" applyAlignment="1">
      <alignment horizontal="center"/>
    </xf>
    <xf numFmtId="0" fontId="6" fillId="0" borderId="161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30" xfId="8" applyNumberFormat="1" applyFont="1" applyFill="1" applyBorder="1" applyAlignment="1" applyProtection="1">
      <alignment horizontal="center" vertical="center"/>
      <protection hidden="1"/>
    </xf>
    <xf numFmtId="0" fontId="216" fillId="0" borderId="0" xfId="0" applyFont="1" applyFill="1" applyAlignment="1">
      <alignment horizontal="center"/>
    </xf>
    <xf numFmtId="0" fontId="6" fillId="0" borderId="30" xfId="3" applyFont="1" applyFill="1" applyBorder="1" applyAlignment="1" applyProtection="1">
      <alignment horizontal="center" vertical="center" wrapText="1"/>
      <protection hidden="1"/>
    </xf>
    <xf numFmtId="0" fontId="216" fillId="0" borderId="160" xfId="0" applyFont="1" applyBorder="1" applyAlignment="1">
      <alignment horizontal="center" wrapText="1"/>
    </xf>
    <xf numFmtId="0" fontId="216" fillId="0" borderId="160" xfId="0" applyNumberFormat="1" applyFont="1" applyBorder="1" applyAlignment="1" applyProtection="1">
      <alignment horizontal="center"/>
      <protection hidden="1"/>
    </xf>
    <xf numFmtId="0" fontId="216" fillId="0" borderId="160" xfId="0" applyFont="1" applyFill="1" applyBorder="1" applyAlignment="1" applyProtection="1">
      <alignment horizontal="center"/>
      <protection hidden="1"/>
    </xf>
    <xf numFmtId="0" fontId="216" fillId="0" borderId="160" xfId="0" applyNumberFormat="1" applyFont="1" applyFill="1" applyBorder="1" applyAlignment="1" applyProtection="1">
      <alignment horizontal="center"/>
      <protection hidden="1"/>
    </xf>
    <xf numFmtId="0" fontId="215" fillId="80" borderId="160" xfId="18" applyNumberFormat="1" applyFont="1" applyFill="1" applyBorder="1" applyAlignment="1">
      <alignment horizontal="left" vertical="center"/>
    </xf>
    <xf numFmtId="0" fontId="8" fillId="80" borderId="160" xfId="18" applyNumberFormat="1" applyFont="1" applyFill="1" applyBorder="1" applyAlignment="1">
      <alignment horizontal="center" vertical="center"/>
    </xf>
    <xf numFmtId="0" fontId="8" fillId="80" borderId="160" xfId="18" applyNumberFormat="1" applyFont="1" applyFill="1" applyBorder="1" applyAlignment="1">
      <alignment horizontal="center" vertical="center" wrapText="1"/>
    </xf>
    <xf numFmtId="0" fontId="6" fillId="80" borderId="0" xfId="18" applyFont="1" applyFill="1" applyAlignment="1">
      <alignment horizontal="center" vertical="center"/>
    </xf>
    <xf numFmtId="0" fontId="6" fillId="80" borderId="160" xfId="18" applyNumberFormat="1" applyFont="1" applyFill="1" applyBorder="1" applyAlignment="1">
      <alignment horizontal="center" vertical="center" wrapText="1"/>
    </xf>
    <xf numFmtId="0" fontId="6" fillId="80" borderId="160" xfId="18" applyNumberFormat="1" applyFont="1" applyFill="1" applyBorder="1" applyAlignment="1">
      <alignment horizontal="center" vertical="center"/>
    </xf>
    <xf numFmtId="4" fontId="6" fillId="80" borderId="160" xfId="18" applyNumberFormat="1" applyFont="1" applyFill="1" applyBorder="1" applyAlignment="1">
      <alignment horizontal="center" vertical="center"/>
    </xf>
    <xf numFmtId="4" fontId="8" fillId="80" borderId="160" xfId="18" applyNumberFormat="1" applyFont="1" applyFill="1" applyBorder="1" applyAlignment="1">
      <alignment horizontal="right" vertical="center"/>
    </xf>
  </cellXfs>
  <cellStyles count="16102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1" xfId="13930"/>
    <cellStyle name="Обычный 145" xfId="16094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7" xfId="1285"/>
    <cellStyle name="Обычный 2 8" xfId="1286"/>
    <cellStyle name="Обычный 2 9" xfId="1287"/>
    <cellStyle name="Обычный 2_2014 мес." xfId="6304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03" xfId="16099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й_2012 ПП раздел 13 09 11 8" xfId="16101"/>
    <cellStyle name="Обычный_Корректировка ПП - 2012 год 2-этап Общая от 10  02  2012 (согласов) (2)" xfId="16100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5"/>
  <sheetViews>
    <sheetView tabSelected="1"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524" sqref="A353:XFD524"/>
    </sheetView>
  </sheetViews>
  <sheetFormatPr defaultColWidth="9.140625" defaultRowHeight="15" outlineLevelRow="1"/>
  <cols>
    <col min="1" max="1" width="10.140625" style="51" customWidth="1"/>
    <col min="2" max="2" width="20" style="5" customWidth="1"/>
    <col min="3" max="3" width="23.85546875" style="3" customWidth="1"/>
    <col min="4" max="5" width="25.5703125" style="3" customWidth="1"/>
    <col min="6" max="7" width="30.28515625" style="3" customWidth="1"/>
    <col min="8" max="9" width="33.1406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23.140625" style="5" customWidth="1"/>
    <col min="16" max="16" width="17" style="5" customWidth="1"/>
    <col min="17" max="17" width="21.85546875" style="5" customWidth="1"/>
    <col min="18" max="18" width="31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21.5703125" style="30" customWidth="1"/>
    <col min="23" max="23" width="18.140625" style="14" customWidth="1"/>
    <col min="24" max="24" width="18.85546875" style="14" customWidth="1"/>
    <col min="25" max="25" width="20.85546875" style="5" customWidth="1"/>
    <col min="26" max="26" width="15.42578125" style="5" customWidth="1"/>
    <col min="27" max="27" width="22.42578125" style="3" customWidth="1"/>
    <col min="28" max="16384" width="9.140625" style="11"/>
  </cols>
  <sheetData>
    <row r="1" spans="1:27" s="7" customFormat="1">
      <c r="A1" s="44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5" t="s">
        <v>25</v>
      </c>
      <c r="X1" s="2"/>
      <c r="Y1" s="1"/>
      <c r="Z1" s="1"/>
      <c r="AA1" s="4"/>
    </row>
    <row r="2" spans="1:27" s="7" customFormat="1">
      <c r="A2" s="44"/>
      <c r="C2" s="1"/>
      <c r="D2" s="1"/>
      <c r="E2" s="1"/>
      <c r="F2" s="1"/>
      <c r="G2" s="1" t="s">
        <v>37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5" t="s">
        <v>36</v>
      </c>
      <c r="X2" s="2"/>
      <c r="Y2" s="1"/>
      <c r="Z2" s="1"/>
      <c r="AA2" s="4"/>
    </row>
    <row r="3" spans="1:27" s="7" customFormat="1">
      <c r="A3" s="44"/>
      <c r="C3" s="1"/>
      <c r="D3" s="1"/>
      <c r="E3" s="1"/>
      <c r="F3" s="1" t="s">
        <v>37</v>
      </c>
      <c r="G3" s="1" t="s">
        <v>37</v>
      </c>
      <c r="H3" s="1"/>
      <c r="I3" s="1"/>
      <c r="J3" s="1"/>
      <c r="K3" s="1"/>
      <c r="L3" s="1"/>
      <c r="M3" s="1"/>
      <c r="N3" s="1"/>
      <c r="O3" s="1" t="s">
        <v>37</v>
      </c>
      <c r="P3" s="1" t="s">
        <v>37</v>
      </c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27" s="7" customFormat="1" ht="14.25">
      <c r="A4" s="45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2"/>
      <c r="X4" s="32"/>
      <c r="Y4" s="32"/>
      <c r="Z4" s="32"/>
      <c r="AA4" s="32"/>
    </row>
    <row r="5" spans="1:27" s="7" customFormat="1">
      <c r="A5" s="44"/>
      <c r="V5" s="25"/>
      <c r="AA5" s="4"/>
    </row>
    <row r="6" spans="1:27" s="7" customFormat="1" ht="14.25">
      <c r="A6" s="46"/>
      <c r="B6" s="9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26"/>
      <c r="W6" s="31"/>
      <c r="Y6" s="10"/>
      <c r="AA6" s="12"/>
    </row>
    <row r="7" spans="1:27" ht="76.5">
      <c r="A7" s="47" t="s">
        <v>18</v>
      </c>
      <c r="B7" s="18" t="s">
        <v>0</v>
      </c>
      <c r="C7" s="18" t="s">
        <v>1</v>
      </c>
      <c r="D7" s="18" t="s">
        <v>19</v>
      </c>
      <c r="E7" s="18" t="s">
        <v>26</v>
      </c>
      <c r="F7" s="18" t="s">
        <v>20</v>
      </c>
      <c r="G7" s="18" t="s">
        <v>27</v>
      </c>
      <c r="H7" s="18" t="s">
        <v>21</v>
      </c>
      <c r="I7" s="18" t="s">
        <v>28</v>
      </c>
      <c r="J7" s="18" t="s">
        <v>2</v>
      </c>
      <c r="K7" s="18" t="s">
        <v>22</v>
      </c>
      <c r="L7" s="18" t="s">
        <v>3</v>
      </c>
      <c r="M7" s="18" t="s">
        <v>23</v>
      </c>
      <c r="N7" s="18" t="s">
        <v>4</v>
      </c>
      <c r="O7" s="18" t="s">
        <v>5</v>
      </c>
      <c r="P7" s="18" t="s">
        <v>6</v>
      </c>
      <c r="Q7" s="18" t="s">
        <v>7</v>
      </c>
      <c r="R7" s="18" t="s">
        <v>8</v>
      </c>
      <c r="S7" s="18" t="s">
        <v>9</v>
      </c>
      <c r="T7" s="18" t="s">
        <v>10</v>
      </c>
      <c r="U7" s="18" t="s">
        <v>11</v>
      </c>
      <c r="V7" s="19" t="s">
        <v>12</v>
      </c>
      <c r="W7" s="19" t="s">
        <v>13</v>
      </c>
      <c r="X7" s="19" t="s">
        <v>14</v>
      </c>
      <c r="Y7" s="18" t="s">
        <v>15</v>
      </c>
      <c r="Z7" s="18" t="s">
        <v>16</v>
      </c>
      <c r="AA7" s="18" t="s">
        <v>17</v>
      </c>
    </row>
    <row r="8" spans="1:27" ht="14.25">
      <c r="A8" s="47">
        <v>1</v>
      </c>
      <c r="B8" s="18">
        <v>2</v>
      </c>
      <c r="C8" s="18">
        <v>3</v>
      </c>
      <c r="D8" s="18">
        <v>4</v>
      </c>
      <c r="E8" s="18"/>
      <c r="F8" s="18">
        <v>5</v>
      </c>
      <c r="G8" s="18"/>
      <c r="H8" s="18">
        <v>6</v>
      </c>
      <c r="I8" s="18"/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</row>
    <row r="9" spans="1:27" ht="14.25">
      <c r="A9" s="48" t="s">
        <v>45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7"/>
      <c r="W9" s="27"/>
      <c r="X9" s="27"/>
      <c r="Y9" s="24"/>
      <c r="Z9" s="24"/>
      <c r="AA9" s="24"/>
    </row>
    <row r="10" spans="1:27" s="41" customFormat="1" ht="12.75" customHeight="1">
      <c r="A10" s="50" t="s">
        <v>44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8"/>
      <c r="W10" s="28"/>
      <c r="X10" s="28"/>
      <c r="Y10" s="20"/>
      <c r="Z10" s="20"/>
      <c r="AA10" s="20"/>
    </row>
    <row r="11" spans="1:27" ht="12.75" customHeight="1" collapsed="1">
      <c r="A11" s="49" t="s">
        <v>1822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9"/>
      <c r="W11" s="29"/>
      <c r="X11" s="29"/>
      <c r="Y11" s="21"/>
      <c r="Z11" s="21"/>
      <c r="AA11" s="21"/>
    </row>
    <row r="12" spans="1:27" ht="76.5" hidden="1" outlineLevel="1">
      <c r="A12" s="16" t="s">
        <v>960</v>
      </c>
      <c r="B12" s="17" t="s">
        <v>31</v>
      </c>
      <c r="C12" s="17" t="s">
        <v>961</v>
      </c>
      <c r="D12" s="17" t="s">
        <v>962</v>
      </c>
      <c r="E12" s="17" t="s">
        <v>962</v>
      </c>
      <c r="F12" s="17" t="s">
        <v>963</v>
      </c>
      <c r="G12" s="17" t="s">
        <v>964</v>
      </c>
      <c r="H12" s="17" t="s">
        <v>965</v>
      </c>
      <c r="I12" s="17" t="s">
        <v>965</v>
      </c>
      <c r="J12" s="17" t="s">
        <v>35</v>
      </c>
      <c r="K12" s="17">
        <v>0</v>
      </c>
      <c r="L12" s="86">
        <v>230000000</v>
      </c>
      <c r="M12" s="17" t="s">
        <v>32</v>
      </c>
      <c r="N12" s="17" t="s">
        <v>966</v>
      </c>
      <c r="O12" s="17" t="s">
        <v>53</v>
      </c>
      <c r="P12" s="22" t="s">
        <v>54</v>
      </c>
      <c r="Q12" s="17" t="s">
        <v>113</v>
      </c>
      <c r="R12" s="17" t="s">
        <v>56</v>
      </c>
      <c r="S12" s="17">
        <v>168</v>
      </c>
      <c r="T12" s="17" t="s">
        <v>99</v>
      </c>
      <c r="U12" s="36">
        <v>0.19</v>
      </c>
      <c r="V12" s="36">
        <v>866071.43</v>
      </c>
      <c r="W12" s="36">
        <f t="shared" ref="W12:W74" si="0">V12*U12</f>
        <v>164553.5717</v>
      </c>
      <c r="X12" s="36">
        <f t="shared" ref="X12:X74" si="1">W12*1.12</f>
        <v>184300.00030400002</v>
      </c>
      <c r="Y12" s="17"/>
      <c r="Z12" s="22" t="s">
        <v>34</v>
      </c>
      <c r="AA12" s="23" t="s">
        <v>967</v>
      </c>
    </row>
    <row r="13" spans="1:27" ht="76.5" hidden="1" outlineLevel="1">
      <c r="A13" s="16" t="s">
        <v>968</v>
      </c>
      <c r="B13" s="35" t="s">
        <v>31</v>
      </c>
      <c r="C13" s="35" t="s">
        <v>969</v>
      </c>
      <c r="D13" s="35" t="s">
        <v>970</v>
      </c>
      <c r="E13" s="35" t="s">
        <v>971</v>
      </c>
      <c r="F13" s="35" t="s">
        <v>972</v>
      </c>
      <c r="G13" s="35" t="s">
        <v>973</v>
      </c>
      <c r="H13" s="35" t="s">
        <v>970</v>
      </c>
      <c r="I13" s="35" t="s">
        <v>970</v>
      </c>
      <c r="J13" s="35" t="s">
        <v>40</v>
      </c>
      <c r="K13" s="35">
        <v>0</v>
      </c>
      <c r="L13" s="69">
        <v>230000000</v>
      </c>
      <c r="M13" s="35" t="s">
        <v>32</v>
      </c>
      <c r="N13" s="35" t="s">
        <v>60</v>
      </c>
      <c r="O13" s="35" t="s">
        <v>53</v>
      </c>
      <c r="P13" s="35" t="s">
        <v>54</v>
      </c>
      <c r="Q13" s="35" t="s">
        <v>55</v>
      </c>
      <c r="R13" s="35" t="s">
        <v>61</v>
      </c>
      <c r="S13" s="35">
        <v>839</v>
      </c>
      <c r="T13" s="35" t="s">
        <v>76</v>
      </c>
      <c r="U13" s="36">
        <v>50</v>
      </c>
      <c r="V13" s="36">
        <v>291964.28000000003</v>
      </c>
      <c r="W13" s="36">
        <f t="shared" si="0"/>
        <v>14598214.000000002</v>
      </c>
      <c r="X13" s="36">
        <f t="shared" si="1"/>
        <v>16349999.680000003</v>
      </c>
      <c r="Y13" s="35"/>
      <c r="Z13" s="35">
        <v>2015</v>
      </c>
      <c r="AA13" s="23" t="s">
        <v>967</v>
      </c>
    </row>
    <row r="14" spans="1:27" ht="76.5" hidden="1" outlineLevel="1">
      <c r="A14" s="16" t="s">
        <v>974</v>
      </c>
      <c r="B14" s="35" t="s">
        <v>31</v>
      </c>
      <c r="C14" s="35" t="s">
        <v>975</v>
      </c>
      <c r="D14" s="35" t="s">
        <v>976</v>
      </c>
      <c r="E14" s="35" t="s">
        <v>977</v>
      </c>
      <c r="F14" s="35" t="s">
        <v>978</v>
      </c>
      <c r="G14" s="35" t="s">
        <v>979</v>
      </c>
      <c r="H14" s="35" t="s">
        <v>980</v>
      </c>
      <c r="I14" s="35" t="s">
        <v>980</v>
      </c>
      <c r="J14" s="35" t="s">
        <v>40</v>
      </c>
      <c r="K14" s="35">
        <v>0</v>
      </c>
      <c r="L14" s="69">
        <v>230000000</v>
      </c>
      <c r="M14" s="35" t="s">
        <v>32</v>
      </c>
      <c r="N14" s="35" t="s">
        <v>60</v>
      </c>
      <c r="O14" s="35" t="s">
        <v>53</v>
      </c>
      <c r="P14" s="35" t="s">
        <v>54</v>
      </c>
      <c r="Q14" s="35" t="s">
        <v>55</v>
      </c>
      <c r="R14" s="35" t="s">
        <v>61</v>
      </c>
      <c r="S14" s="35">
        <v>796</v>
      </c>
      <c r="T14" s="35" t="s">
        <v>76</v>
      </c>
      <c r="U14" s="36">
        <v>50</v>
      </c>
      <c r="V14" s="36">
        <v>291964.28000000003</v>
      </c>
      <c r="W14" s="36">
        <f t="shared" si="0"/>
        <v>14598214.000000002</v>
      </c>
      <c r="X14" s="36">
        <f t="shared" si="1"/>
        <v>16349999.680000003</v>
      </c>
      <c r="Y14" s="35"/>
      <c r="Z14" s="35">
        <v>2015</v>
      </c>
      <c r="AA14" s="23" t="s">
        <v>967</v>
      </c>
    </row>
    <row r="15" spans="1:27" ht="76.5" hidden="1" outlineLevel="1">
      <c r="A15" s="16" t="s">
        <v>981</v>
      </c>
      <c r="B15" s="35" t="s">
        <v>31</v>
      </c>
      <c r="C15" s="35" t="s">
        <v>982</v>
      </c>
      <c r="D15" s="35" t="s">
        <v>983</v>
      </c>
      <c r="E15" s="35" t="s">
        <v>983</v>
      </c>
      <c r="F15" s="35" t="s">
        <v>984</v>
      </c>
      <c r="G15" s="35" t="s">
        <v>985</v>
      </c>
      <c r="H15" s="35" t="s">
        <v>986</v>
      </c>
      <c r="I15" s="35" t="s">
        <v>986</v>
      </c>
      <c r="J15" s="35" t="s">
        <v>35</v>
      </c>
      <c r="K15" s="35">
        <v>0</v>
      </c>
      <c r="L15" s="69">
        <v>230000000</v>
      </c>
      <c r="M15" s="35" t="s">
        <v>32</v>
      </c>
      <c r="N15" s="35" t="s">
        <v>42</v>
      </c>
      <c r="O15" s="35" t="s">
        <v>53</v>
      </c>
      <c r="P15" s="35" t="s">
        <v>54</v>
      </c>
      <c r="Q15" s="35" t="s">
        <v>55</v>
      </c>
      <c r="R15" s="35" t="s">
        <v>56</v>
      </c>
      <c r="S15" s="35">
        <v>796</v>
      </c>
      <c r="T15" s="35" t="s">
        <v>57</v>
      </c>
      <c r="U15" s="36">
        <v>4</v>
      </c>
      <c r="V15" s="36">
        <v>2506</v>
      </c>
      <c r="W15" s="36">
        <v>10024</v>
      </c>
      <c r="X15" s="36">
        <v>11226.880000000001</v>
      </c>
      <c r="Y15" s="35"/>
      <c r="Z15" s="35">
        <v>2015</v>
      </c>
      <c r="AA15" s="23" t="s">
        <v>987</v>
      </c>
    </row>
    <row r="16" spans="1:27" ht="76.5" hidden="1" outlineLevel="1">
      <c r="A16" s="16" t="s">
        <v>988</v>
      </c>
      <c r="B16" s="35" t="s">
        <v>31</v>
      </c>
      <c r="C16" s="35" t="s">
        <v>989</v>
      </c>
      <c r="D16" s="35" t="s">
        <v>983</v>
      </c>
      <c r="E16" s="35" t="s">
        <v>983</v>
      </c>
      <c r="F16" s="35" t="s">
        <v>990</v>
      </c>
      <c r="G16" s="35" t="s">
        <v>991</v>
      </c>
      <c r="H16" s="35" t="s">
        <v>992</v>
      </c>
      <c r="I16" s="35" t="s">
        <v>992</v>
      </c>
      <c r="J16" s="35" t="s">
        <v>35</v>
      </c>
      <c r="K16" s="35">
        <v>0</v>
      </c>
      <c r="L16" s="69">
        <v>230000000</v>
      </c>
      <c r="M16" s="35" t="s">
        <v>32</v>
      </c>
      <c r="N16" s="35" t="s">
        <v>42</v>
      </c>
      <c r="O16" s="35" t="s">
        <v>53</v>
      </c>
      <c r="P16" s="35" t="s">
        <v>54</v>
      </c>
      <c r="Q16" s="35" t="s">
        <v>55</v>
      </c>
      <c r="R16" s="35" t="s">
        <v>56</v>
      </c>
      <c r="S16" s="35">
        <v>796</v>
      </c>
      <c r="T16" s="35" t="s">
        <v>57</v>
      </c>
      <c r="U16" s="36">
        <v>4</v>
      </c>
      <c r="V16" s="36">
        <v>2506</v>
      </c>
      <c r="W16" s="36">
        <v>10024</v>
      </c>
      <c r="X16" s="36">
        <v>11226.880000000001</v>
      </c>
      <c r="Y16" s="35"/>
      <c r="Z16" s="35">
        <v>2015</v>
      </c>
      <c r="AA16" s="23" t="s">
        <v>987</v>
      </c>
    </row>
    <row r="17" spans="1:27" ht="76.5" hidden="1" outlineLevel="1">
      <c r="A17" s="16" t="s">
        <v>993</v>
      </c>
      <c r="B17" s="35" t="s">
        <v>31</v>
      </c>
      <c r="C17" s="35" t="s">
        <v>994</v>
      </c>
      <c r="D17" s="35" t="s">
        <v>983</v>
      </c>
      <c r="E17" s="35" t="s">
        <v>983</v>
      </c>
      <c r="F17" s="35" t="s">
        <v>995</v>
      </c>
      <c r="G17" s="35" t="s">
        <v>996</v>
      </c>
      <c r="H17" s="35" t="s">
        <v>997</v>
      </c>
      <c r="I17" s="35" t="s">
        <v>997</v>
      </c>
      <c r="J17" s="35" t="s">
        <v>35</v>
      </c>
      <c r="K17" s="35">
        <v>0</v>
      </c>
      <c r="L17" s="69">
        <v>230000000</v>
      </c>
      <c r="M17" s="35" t="s">
        <v>32</v>
      </c>
      <c r="N17" s="35" t="s">
        <v>42</v>
      </c>
      <c r="O17" s="35" t="s">
        <v>53</v>
      </c>
      <c r="P17" s="35" t="s">
        <v>54</v>
      </c>
      <c r="Q17" s="35" t="s">
        <v>55</v>
      </c>
      <c r="R17" s="35" t="s">
        <v>56</v>
      </c>
      <c r="S17" s="35">
        <v>796</v>
      </c>
      <c r="T17" s="35" t="s">
        <v>57</v>
      </c>
      <c r="U17" s="36">
        <v>8</v>
      </c>
      <c r="V17" s="36">
        <v>2506</v>
      </c>
      <c r="W17" s="36">
        <v>20048</v>
      </c>
      <c r="X17" s="36">
        <v>22453.760000000002</v>
      </c>
      <c r="Y17" s="35"/>
      <c r="Z17" s="35">
        <v>2015</v>
      </c>
      <c r="AA17" s="23" t="s">
        <v>987</v>
      </c>
    </row>
    <row r="18" spans="1:27" ht="76.5" hidden="1" outlineLevel="1">
      <c r="A18" s="16" t="s">
        <v>998</v>
      </c>
      <c r="B18" s="35" t="s">
        <v>31</v>
      </c>
      <c r="C18" s="35" t="s">
        <v>999</v>
      </c>
      <c r="D18" s="35" t="s">
        <v>983</v>
      </c>
      <c r="E18" s="35" t="s">
        <v>983</v>
      </c>
      <c r="F18" s="35" t="s">
        <v>1000</v>
      </c>
      <c r="G18" s="35" t="s">
        <v>1001</v>
      </c>
      <c r="H18" s="35" t="s">
        <v>1002</v>
      </c>
      <c r="I18" s="35" t="s">
        <v>1002</v>
      </c>
      <c r="J18" s="35" t="s">
        <v>35</v>
      </c>
      <c r="K18" s="35">
        <v>0</v>
      </c>
      <c r="L18" s="69">
        <v>230000000</v>
      </c>
      <c r="M18" s="35" t="s">
        <v>32</v>
      </c>
      <c r="N18" s="35" t="s">
        <v>42</v>
      </c>
      <c r="O18" s="35" t="s">
        <v>53</v>
      </c>
      <c r="P18" s="35" t="s">
        <v>54</v>
      </c>
      <c r="Q18" s="35" t="s">
        <v>55</v>
      </c>
      <c r="R18" s="35" t="s">
        <v>56</v>
      </c>
      <c r="S18" s="35">
        <v>796</v>
      </c>
      <c r="T18" s="35" t="s">
        <v>57</v>
      </c>
      <c r="U18" s="36">
        <v>10</v>
      </c>
      <c r="V18" s="36">
        <v>2506</v>
      </c>
      <c r="W18" s="36">
        <v>25060</v>
      </c>
      <c r="X18" s="36">
        <v>28067.200000000004</v>
      </c>
      <c r="Y18" s="35"/>
      <c r="Z18" s="35">
        <v>2015</v>
      </c>
      <c r="AA18" s="23" t="s">
        <v>987</v>
      </c>
    </row>
    <row r="19" spans="1:27" ht="76.5" hidden="1" outlineLevel="1">
      <c r="A19" s="16" t="s">
        <v>1003</v>
      </c>
      <c r="B19" s="35" t="s">
        <v>31</v>
      </c>
      <c r="C19" s="35" t="s">
        <v>1004</v>
      </c>
      <c r="D19" s="35" t="s">
        <v>983</v>
      </c>
      <c r="E19" s="35" t="s">
        <v>983</v>
      </c>
      <c r="F19" s="35" t="s">
        <v>1005</v>
      </c>
      <c r="G19" s="35" t="s">
        <v>1006</v>
      </c>
      <c r="H19" s="35" t="s">
        <v>1007</v>
      </c>
      <c r="I19" s="35" t="s">
        <v>1007</v>
      </c>
      <c r="J19" s="35" t="s">
        <v>35</v>
      </c>
      <c r="K19" s="35">
        <v>0</v>
      </c>
      <c r="L19" s="69">
        <v>230000000</v>
      </c>
      <c r="M19" s="35" t="s">
        <v>32</v>
      </c>
      <c r="N19" s="35" t="s">
        <v>42</v>
      </c>
      <c r="O19" s="35" t="s">
        <v>53</v>
      </c>
      <c r="P19" s="35" t="s">
        <v>54</v>
      </c>
      <c r="Q19" s="35" t="s">
        <v>55</v>
      </c>
      <c r="R19" s="35" t="s">
        <v>56</v>
      </c>
      <c r="S19" s="35">
        <v>796</v>
      </c>
      <c r="T19" s="35" t="s">
        <v>57</v>
      </c>
      <c r="U19" s="36">
        <v>12</v>
      </c>
      <c r="V19" s="36">
        <v>2506</v>
      </c>
      <c r="W19" s="36">
        <v>30072</v>
      </c>
      <c r="X19" s="36">
        <v>33680.640000000007</v>
      </c>
      <c r="Y19" s="35"/>
      <c r="Z19" s="35">
        <v>2015</v>
      </c>
      <c r="AA19" s="23" t="s">
        <v>987</v>
      </c>
    </row>
    <row r="20" spans="1:27" ht="76.5" hidden="1" outlineLevel="1">
      <c r="A20" s="16" t="s">
        <v>1008</v>
      </c>
      <c r="B20" s="35" t="s">
        <v>31</v>
      </c>
      <c r="C20" s="35" t="s">
        <v>1009</v>
      </c>
      <c r="D20" s="35" t="s">
        <v>983</v>
      </c>
      <c r="E20" s="35" t="s">
        <v>983</v>
      </c>
      <c r="F20" s="35" t="s">
        <v>1010</v>
      </c>
      <c r="G20" s="35" t="s">
        <v>1011</v>
      </c>
      <c r="H20" s="35" t="s">
        <v>1012</v>
      </c>
      <c r="I20" s="35" t="s">
        <v>1012</v>
      </c>
      <c r="J20" s="35" t="s">
        <v>35</v>
      </c>
      <c r="K20" s="35">
        <v>0</v>
      </c>
      <c r="L20" s="69">
        <v>230000000</v>
      </c>
      <c r="M20" s="35" t="s">
        <v>32</v>
      </c>
      <c r="N20" s="35" t="s">
        <v>42</v>
      </c>
      <c r="O20" s="35" t="s">
        <v>53</v>
      </c>
      <c r="P20" s="35" t="s">
        <v>54</v>
      </c>
      <c r="Q20" s="35" t="s">
        <v>55</v>
      </c>
      <c r="R20" s="35" t="s">
        <v>56</v>
      </c>
      <c r="S20" s="35">
        <v>796</v>
      </c>
      <c r="T20" s="35" t="s">
        <v>57</v>
      </c>
      <c r="U20" s="36">
        <v>5</v>
      </c>
      <c r="V20" s="36">
        <v>1840</v>
      </c>
      <c r="W20" s="36">
        <v>9200</v>
      </c>
      <c r="X20" s="36">
        <v>10304.000000000002</v>
      </c>
      <c r="Y20" s="35"/>
      <c r="Z20" s="35">
        <v>2015</v>
      </c>
      <c r="AA20" s="23" t="s">
        <v>987</v>
      </c>
    </row>
    <row r="21" spans="1:27" ht="76.5" hidden="1" outlineLevel="1">
      <c r="A21" s="16" t="s">
        <v>1013</v>
      </c>
      <c r="B21" s="35" t="s">
        <v>31</v>
      </c>
      <c r="C21" s="35" t="s">
        <v>46</v>
      </c>
      <c r="D21" s="35" t="s">
        <v>47</v>
      </c>
      <c r="E21" s="35" t="s">
        <v>48</v>
      </c>
      <c r="F21" s="35" t="s">
        <v>49</v>
      </c>
      <c r="G21" s="35" t="s">
        <v>50</v>
      </c>
      <c r="H21" s="35" t="s">
        <v>1014</v>
      </c>
      <c r="I21" s="35" t="s">
        <v>1015</v>
      </c>
      <c r="J21" s="35" t="s">
        <v>35</v>
      </c>
      <c r="K21" s="35">
        <v>0</v>
      </c>
      <c r="L21" s="69">
        <v>230000000</v>
      </c>
      <c r="M21" s="35" t="s">
        <v>32</v>
      </c>
      <c r="N21" s="35" t="s">
        <v>42</v>
      </c>
      <c r="O21" s="35" t="s">
        <v>53</v>
      </c>
      <c r="P21" s="35" t="s">
        <v>54</v>
      </c>
      <c r="Q21" s="35" t="s">
        <v>55</v>
      </c>
      <c r="R21" s="35" t="s">
        <v>56</v>
      </c>
      <c r="S21" s="35">
        <v>796</v>
      </c>
      <c r="T21" s="35" t="s">
        <v>57</v>
      </c>
      <c r="U21" s="36">
        <v>10</v>
      </c>
      <c r="V21" s="36">
        <v>2233</v>
      </c>
      <c r="W21" s="36">
        <v>22330</v>
      </c>
      <c r="X21" s="36">
        <v>25009.600000000002</v>
      </c>
      <c r="Y21" s="35"/>
      <c r="Z21" s="35">
        <v>2015</v>
      </c>
      <c r="AA21" s="23" t="s">
        <v>987</v>
      </c>
    </row>
    <row r="22" spans="1:27" ht="76.5" hidden="1" outlineLevel="1">
      <c r="A22" s="16" t="s">
        <v>1016</v>
      </c>
      <c r="B22" s="35" t="s">
        <v>31</v>
      </c>
      <c r="C22" s="35" t="s">
        <v>1017</v>
      </c>
      <c r="D22" s="35" t="s">
        <v>1018</v>
      </c>
      <c r="E22" s="35" t="s">
        <v>1018</v>
      </c>
      <c r="F22" s="35" t="s">
        <v>1019</v>
      </c>
      <c r="G22" s="35" t="s">
        <v>1020</v>
      </c>
      <c r="H22" s="35" t="s">
        <v>1021</v>
      </c>
      <c r="I22" s="35" t="s">
        <v>1021</v>
      </c>
      <c r="J22" s="35" t="s">
        <v>35</v>
      </c>
      <c r="K22" s="35">
        <v>0</v>
      </c>
      <c r="L22" s="69">
        <v>230000000</v>
      </c>
      <c r="M22" s="35" t="s">
        <v>32</v>
      </c>
      <c r="N22" s="35" t="s">
        <v>42</v>
      </c>
      <c r="O22" s="35" t="s">
        <v>53</v>
      </c>
      <c r="P22" s="35" t="s">
        <v>54</v>
      </c>
      <c r="Q22" s="35" t="s">
        <v>55</v>
      </c>
      <c r="R22" s="35" t="s">
        <v>56</v>
      </c>
      <c r="S22" s="35">
        <v>796</v>
      </c>
      <c r="T22" s="35" t="s">
        <v>57</v>
      </c>
      <c r="U22" s="36">
        <v>8</v>
      </c>
      <c r="V22" s="36">
        <v>6258.04</v>
      </c>
      <c r="W22" s="36">
        <v>50064.32</v>
      </c>
      <c r="X22" s="36">
        <v>56072.038400000005</v>
      </c>
      <c r="Y22" s="35"/>
      <c r="Z22" s="35">
        <v>2015</v>
      </c>
      <c r="AA22" s="23" t="s">
        <v>987</v>
      </c>
    </row>
    <row r="23" spans="1:27" ht="76.5" hidden="1" outlineLevel="1">
      <c r="A23" s="16" t="s">
        <v>1022</v>
      </c>
      <c r="B23" s="35" t="s">
        <v>31</v>
      </c>
      <c r="C23" s="35" t="s">
        <v>513</v>
      </c>
      <c r="D23" s="35" t="s">
        <v>514</v>
      </c>
      <c r="E23" s="35" t="s">
        <v>514</v>
      </c>
      <c r="F23" s="35" t="s">
        <v>515</v>
      </c>
      <c r="G23" s="35" t="s">
        <v>516</v>
      </c>
      <c r="H23" s="35" t="s">
        <v>1023</v>
      </c>
      <c r="I23" s="35" t="s">
        <v>1024</v>
      </c>
      <c r="J23" s="35" t="s">
        <v>35</v>
      </c>
      <c r="K23" s="35">
        <v>0</v>
      </c>
      <c r="L23" s="69">
        <v>230000000</v>
      </c>
      <c r="M23" s="35" t="s">
        <v>32</v>
      </c>
      <c r="N23" s="35" t="s">
        <v>42</v>
      </c>
      <c r="O23" s="35" t="s">
        <v>53</v>
      </c>
      <c r="P23" s="35" t="s">
        <v>54</v>
      </c>
      <c r="Q23" s="35" t="s">
        <v>55</v>
      </c>
      <c r="R23" s="35" t="s">
        <v>56</v>
      </c>
      <c r="S23" s="35">
        <v>796</v>
      </c>
      <c r="T23" s="35" t="s">
        <v>57</v>
      </c>
      <c r="U23" s="36">
        <v>1</v>
      </c>
      <c r="V23" s="36">
        <v>135000</v>
      </c>
      <c r="W23" s="36">
        <v>135000</v>
      </c>
      <c r="X23" s="36">
        <v>151200</v>
      </c>
      <c r="Y23" s="35"/>
      <c r="Z23" s="35">
        <v>2015</v>
      </c>
      <c r="AA23" s="23" t="s">
        <v>987</v>
      </c>
    </row>
    <row r="24" spans="1:27" ht="76.5" hidden="1" outlineLevel="1">
      <c r="A24" s="16" t="s">
        <v>1025</v>
      </c>
      <c r="B24" s="35" t="s">
        <v>31</v>
      </c>
      <c r="C24" s="35" t="s">
        <v>1026</v>
      </c>
      <c r="D24" s="35" t="s">
        <v>59</v>
      </c>
      <c r="E24" s="35" t="s">
        <v>59</v>
      </c>
      <c r="F24" s="35" t="s">
        <v>1027</v>
      </c>
      <c r="G24" s="35" t="s">
        <v>1028</v>
      </c>
      <c r="H24" s="35" t="s">
        <v>1029</v>
      </c>
      <c r="I24" s="35" t="s">
        <v>1029</v>
      </c>
      <c r="J24" s="35" t="s">
        <v>35</v>
      </c>
      <c r="K24" s="35">
        <v>0</v>
      </c>
      <c r="L24" s="69">
        <v>230000000</v>
      </c>
      <c r="M24" s="35" t="s">
        <v>32</v>
      </c>
      <c r="N24" s="35" t="s">
        <v>42</v>
      </c>
      <c r="O24" s="35" t="s">
        <v>53</v>
      </c>
      <c r="P24" s="35" t="s">
        <v>54</v>
      </c>
      <c r="Q24" s="35" t="s">
        <v>55</v>
      </c>
      <c r="R24" s="35" t="s">
        <v>56</v>
      </c>
      <c r="S24" s="35">
        <v>796</v>
      </c>
      <c r="T24" s="35" t="s">
        <v>57</v>
      </c>
      <c r="U24" s="36">
        <v>2</v>
      </c>
      <c r="V24" s="36">
        <v>9375</v>
      </c>
      <c r="W24" s="36">
        <v>18750</v>
      </c>
      <c r="X24" s="36">
        <v>21000.000000000004</v>
      </c>
      <c r="Y24" s="35"/>
      <c r="Z24" s="35">
        <v>2015</v>
      </c>
      <c r="AA24" s="23" t="s">
        <v>987</v>
      </c>
    </row>
    <row r="25" spans="1:27" ht="76.5" hidden="1" outlineLevel="1">
      <c r="A25" s="16" t="s">
        <v>1030</v>
      </c>
      <c r="B25" s="35" t="s">
        <v>31</v>
      </c>
      <c r="C25" s="35" t="s">
        <v>1031</v>
      </c>
      <c r="D25" s="35" t="s">
        <v>1032</v>
      </c>
      <c r="E25" s="35" t="s">
        <v>1033</v>
      </c>
      <c r="F25" s="35" t="s">
        <v>1034</v>
      </c>
      <c r="G25" s="35" t="s">
        <v>1035</v>
      </c>
      <c r="H25" s="35" t="s">
        <v>1036</v>
      </c>
      <c r="I25" s="35" t="s">
        <v>1037</v>
      </c>
      <c r="J25" s="35" t="s">
        <v>35</v>
      </c>
      <c r="K25" s="35">
        <v>0</v>
      </c>
      <c r="L25" s="69">
        <v>230000000</v>
      </c>
      <c r="M25" s="35" t="s">
        <v>32</v>
      </c>
      <c r="N25" s="35" t="s">
        <v>42</v>
      </c>
      <c r="O25" s="35" t="s">
        <v>53</v>
      </c>
      <c r="P25" s="35" t="s">
        <v>54</v>
      </c>
      <c r="Q25" s="35" t="s">
        <v>55</v>
      </c>
      <c r="R25" s="35" t="s">
        <v>56</v>
      </c>
      <c r="S25" s="35">
        <v>796</v>
      </c>
      <c r="T25" s="35" t="s">
        <v>57</v>
      </c>
      <c r="U25" s="36">
        <v>18</v>
      </c>
      <c r="V25" s="36">
        <v>1558.04</v>
      </c>
      <c r="W25" s="36">
        <v>28044.720000000001</v>
      </c>
      <c r="X25" s="36">
        <v>31410.086400000004</v>
      </c>
      <c r="Y25" s="35"/>
      <c r="Z25" s="35">
        <v>2015</v>
      </c>
      <c r="AA25" s="23" t="s">
        <v>987</v>
      </c>
    </row>
    <row r="26" spans="1:27" ht="76.5" hidden="1" outlineLevel="1">
      <c r="A26" s="16" t="s">
        <v>1038</v>
      </c>
      <c r="B26" s="35" t="s">
        <v>31</v>
      </c>
      <c r="C26" s="35" t="s">
        <v>1039</v>
      </c>
      <c r="D26" s="35" t="s">
        <v>1040</v>
      </c>
      <c r="E26" s="35" t="s">
        <v>1040</v>
      </c>
      <c r="F26" s="35" t="s">
        <v>1041</v>
      </c>
      <c r="G26" s="35" t="s">
        <v>1042</v>
      </c>
      <c r="H26" s="35" t="s">
        <v>1043</v>
      </c>
      <c r="I26" s="35" t="s">
        <v>1044</v>
      </c>
      <c r="J26" s="35" t="s">
        <v>35</v>
      </c>
      <c r="K26" s="35">
        <v>0</v>
      </c>
      <c r="L26" s="69">
        <v>230000000</v>
      </c>
      <c r="M26" s="35" t="s">
        <v>32</v>
      </c>
      <c r="N26" s="35" t="s">
        <v>42</v>
      </c>
      <c r="O26" s="35" t="s">
        <v>53</v>
      </c>
      <c r="P26" s="35" t="s">
        <v>54</v>
      </c>
      <c r="Q26" s="35" t="s">
        <v>55</v>
      </c>
      <c r="R26" s="35" t="s">
        <v>56</v>
      </c>
      <c r="S26" s="35">
        <v>796</v>
      </c>
      <c r="T26" s="35" t="s">
        <v>57</v>
      </c>
      <c r="U26" s="36">
        <v>7</v>
      </c>
      <c r="V26" s="36">
        <v>543.75</v>
      </c>
      <c r="W26" s="36">
        <v>3806.25</v>
      </c>
      <c r="X26" s="36">
        <v>4263</v>
      </c>
      <c r="Y26" s="35"/>
      <c r="Z26" s="35">
        <v>2015</v>
      </c>
      <c r="AA26" s="23" t="s">
        <v>987</v>
      </c>
    </row>
    <row r="27" spans="1:27" ht="76.5" hidden="1" outlineLevel="1">
      <c r="A27" s="16" t="s">
        <v>1045</v>
      </c>
      <c r="B27" s="35" t="s">
        <v>31</v>
      </c>
      <c r="C27" s="35" t="s">
        <v>1031</v>
      </c>
      <c r="D27" s="35" t="s">
        <v>1032</v>
      </c>
      <c r="E27" s="35" t="s">
        <v>1033</v>
      </c>
      <c r="F27" s="35" t="s">
        <v>1034</v>
      </c>
      <c r="G27" s="35" t="s">
        <v>1035</v>
      </c>
      <c r="H27" s="35" t="s">
        <v>1046</v>
      </c>
      <c r="I27" s="35" t="s">
        <v>1047</v>
      </c>
      <c r="J27" s="35" t="s">
        <v>35</v>
      </c>
      <c r="K27" s="35">
        <v>0</v>
      </c>
      <c r="L27" s="69">
        <v>230000000</v>
      </c>
      <c r="M27" s="35" t="s">
        <v>32</v>
      </c>
      <c r="N27" s="35" t="s">
        <v>42</v>
      </c>
      <c r="O27" s="35" t="s">
        <v>53</v>
      </c>
      <c r="P27" s="35" t="s">
        <v>54</v>
      </c>
      <c r="Q27" s="35" t="s">
        <v>55</v>
      </c>
      <c r="R27" s="35" t="s">
        <v>56</v>
      </c>
      <c r="S27" s="35">
        <v>796</v>
      </c>
      <c r="T27" s="35" t="s">
        <v>57</v>
      </c>
      <c r="U27" s="36">
        <v>9</v>
      </c>
      <c r="V27" s="36">
        <v>1558.04</v>
      </c>
      <c r="W27" s="36">
        <v>14022.36</v>
      </c>
      <c r="X27" s="36">
        <v>15705.043200000002</v>
      </c>
      <c r="Y27" s="35"/>
      <c r="Z27" s="35">
        <v>2015</v>
      </c>
      <c r="AA27" s="23" t="s">
        <v>987</v>
      </c>
    </row>
    <row r="28" spans="1:27" ht="76.5" hidden="1" outlineLevel="1">
      <c r="A28" s="16" t="s">
        <v>1048</v>
      </c>
      <c r="B28" s="35" t="s">
        <v>31</v>
      </c>
      <c r="C28" s="35" t="s">
        <v>1039</v>
      </c>
      <c r="D28" s="35" t="s">
        <v>1040</v>
      </c>
      <c r="E28" s="35" t="s">
        <v>1040</v>
      </c>
      <c r="F28" s="35" t="s">
        <v>1041</v>
      </c>
      <c r="G28" s="35" t="s">
        <v>1042</v>
      </c>
      <c r="H28" s="35" t="s">
        <v>1049</v>
      </c>
      <c r="I28" s="35" t="s">
        <v>1050</v>
      </c>
      <c r="J28" s="35" t="s">
        <v>35</v>
      </c>
      <c r="K28" s="35">
        <v>0</v>
      </c>
      <c r="L28" s="69">
        <v>230000000</v>
      </c>
      <c r="M28" s="35" t="s">
        <v>32</v>
      </c>
      <c r="N28" s="35" t="s">
        <v>42</v>
      </c>
      <c r="O28" s="35" t="s">
        <v>53</v>
      </c>
      <c r="P28" s="35" t="s">
        <v>54</v>
      </c>
      <c r="Q28" s="35" t="s">
        <v>55</v>
      </c>
      <c r="R28" s="35" t="s">
        <v>56</v>
      </c>
      <c r="S28" s="35">
        <v>796</v>
      </c>
      <c r="T28" s="35" t="s">
        <v>57</v>
      </c>
      <c r="U28" s="36">
        <v>13</v>
      </c>
      <c r="V28" s="36">
        <v>572.32000000000005</v>
      </c>
      <c r="W28" s="36">
        <v>7440.1600000000008</v>
      </c>
      <c r="X28" s="36">
        <v>8332.9792000000016</v>
      </c>
      <c r="Y28" s="35"/>
      <c r="Z28" s="35">
        <v>2015</v>
      </c>
      <c r="AA28" s="23" t="s">
        <v>987</v>
      </c>
    </row>
    <row r="29" spans="1:27" ht="76.5" hidden="1" outlineLevel="1">
      <c r="A29" s="16" t="s">
        <v>1051</v>
      </c>
      <c r="B29" s="35" t="s">
        <v>31</v>
      </c>
      <c r="C29" s="35" t="s">
        <v>1039</v>
      </c>
      <c r="D29" s="35" t="s">
        <v>1040</v>
      </c>
      <c r="E29" s="35" t="s">
        <v>1040</v>
      </c>
      <c r="F29" s="35" t="s">
        <v>1041</v>
      </c>
      <c r="G29" s="35" t="s">
        <v>1042</v>
      </c>
      <c r="H29" s="35" t="s">
        <v>1052</v>
      </c>
      <c r="I29" s="35" t="s">
        <v>1053</v>
      </c>
      <c r="J29" s="35" t="s">
        <v>35</v>
      </c>
      <c r="K29" s="35">
        <v>0</v>
      </c>
      <c r="L29" s="69">
        <v>230000000</v>
      </c>
      <c r="M29" s="35" t="s">
        <v>32</v>
      </c>
      <c r="N29" s="35" t="s">
        <v>42</v>
      </c>
      <c r="O29" s="35" t="s">
        <v>53</v>
      </c>
      <c r="P29" s="35" t="s">
        <v>54</v>
      </c>
      <c r="Q29" s="35" t="s">
        <v>55</v>
      </c>
      <c r="R29" s="35" t="s">
        <v>56</v>
      </c>
      <c r="S29" s="35">
        <v>796</v>
      </c>
      <c r="T29" s="35" t="s">
        <v>57</v>
      </c>
      <c r="U29" s="36">
        <v>2</v>
      </c>
      <c r="V29" s="36">
        <v>662.5</v>
      </c>
      <c r="W29" s="36">
        <v>1325</v>
      </c>
      <c r="X29" s="36">
        <v>1484.0000000000002</v>
      </c>
      <c r="Y29" s="35"/>
      <c r="Z29" s="35">
        <v>2015</v>
      </c>
      <c r="AA29" s="23" t="s">
        <v>987</v>
      </c>
    </row>
    <row r="30" spans="1:27" ht="76.5" hidden="1" outlineLevel="1">
      <c r="A30" s="16" t="s">
        <v>1054</v>
      </c>
      <c r="B30" s="35" t="s">
        <v>31</v>
      </c>
      <c r="C30" s="35" t="s">
        <v>1055</v>
      </c>
      <c r="D30" s="35" t="s">
        <v>1056</v>
      </c>
      <c r="E30" s="35" t="s">
        <v>1056</v>
      </c>
      <c r="F30" s="35" t="s">
        <v>1057</v>
      </c>
      <c r="G30" s="35" t="s">
        <v>1058</v>
      </c>
      <c r="H30" s="35" t="s">
        <v>1059</v>
      </c>
      <c r="I30" s="35" t="s">
        <v>1060</v>
      </c>
      <c r="J30" s="35" t="s">
        <v>35</v>
      </c>
      <c r="K30" s="35">
        <v>0</v>
      </c>
      <c r="L30" s="69">
        <v>230000000</v>
      </c>
      <c r="M30" s="35" t="s">
        <v>32</v>
      </c>
      <c r="N30" s="35" t="s">
        <v>42</v>
      </c>
      <c r="O30" s="35" t="s">
        <v>53</v>
      </c>
      <c r="P30" s="35" t="s">
        <v>54</v>
      </c>
      <c r="Q30" s="35" t="s">
        <v>55</v>
      </c>
      <c r="R30" s="35" t="s">
        <v>56</v>
      </c>
      <c r="S30" s="35">
        <v>796</v>
      </c>
      <c r="T30" s="35" t="s">
        <v>57</v>
      </c>
      <c r="U30" s="36">
        <v>2</v>
      </c>
      <c r="V30" s="36">
        <v>1586</v>
      </c>
      <c r="W30" s="36">
        <v>3172</v>
      </c>
      <c r="X30" s="36">
        <v>3552.6400000000003</v>
      </c>
      <c r="Y30" s="35"/>
      <c r="Z30" s="35">
        <v>2015</v>
      </c>
      <c r="AA30" s="23" t="s">
        <v>987</v>
      </c>
    </row>
    <row r="31" spans="1:27" ht="76.5" hidden="1" outlineLevel="1">
      <c r="A31" s="16" t="s">
        <v>1061</v>
      </c>
      <c r="B31" s="35" t="s">
        <v>31</v>
      </c>
      <c r="C31" s="35" t="s">
        <v>1062</v>
      </c>
      <c r="D31" s="35" t="s">
        <v>1056</v>
      </c>
      <c r="E31" s="35" t="s">
        <v>1056</v>
      </c>
      <c r="F31" s="35" t="s">
        <v>1063</v>
      </c>
      <c r="G31" s="35" t="s">
        <v>1064</v>
      </c>
      <c r="H31" s="35" t="s">
        <v>1065</v>
      </c>
      <c r="I31" s="35" t="s">
        <v>1066</v>
      </c>
      <c r="J31" s="35" t="s">
        <v>35</v>
      </c>
      <c r="K31" s="35">
        <v>0</v>
      </c>
      <c r="L31" s="69">
        <v>230000000</v>
      </c>
      <c r="M31" s="35" t="s">
        <v>32</v>
      </c>
      <c r="N31" s="35" t="s">
        <v>42</v>
      </c>
      <c r="O31" s="35" t="s">
        <v>53</v>
      </c>
      <c r="P31" s="35" t="s">
        <v>54</v>
      </c>
      <c r="Q31" s="35" t="s">
        <v>55</v>
      </c>
      <c r="R31" s="35" t="s">
        <v>56</v>
      </c>
      <c r="S31" s="35">
        <v>796</v>
      </c>
      <c r="T31" s="35" t="s">
        <v>57</v>
      </c>
      <c r="U31" s="36">
        <v>3</v>
      </c>
      <c r="V31" s="36">
        <v>2181</v>
      </c>
      <c r="W31" s="36">
        <v>6543</v>
      </c>
      <c r="X31" s="36">
        <v>7328.1600000000008</v>
      </c>
      <c r="Y31" s="35"/>
      <c r="Z31" s="35">
        <v>2015</v>
      </c>
      <c r="AA31" s="23" t="s">
        <v>987</v>
      </c>
    </row>
    <row r="32" spans="1:27" ht="76.5" hidden="1" outlineLevel="1">
      <c r="A32" s="16" t="s">
        <v>1067</v>
      </c>
      <c r="B32" s="35" t="s">
        <v>31</v>
      </c>
      <c r="C32" s="35" t="s">
        <v>1031</v>
      </c>
      <c r="D32" s="35" t="s">
        <v>1032</v>
      </c>
      <c r="E32" s="35" t="s">
        <v>1033</v>
      </c>
      <c r="F32" s="35" t="s">
        <v>1034</v>
      </c>
      <c r="G32" s="35" t="s">
        <v>1035</v>
      </c>
      <c r="H32" s="35" t="s">
        <v>1068</v>
      </c>
      <c r="I32" s="35" t="s">
        <v>1069</v>
      </c>
      <c r="J32" s="35" t="s">
        <v>35</v>
      </c>
      <c r="K32" s="35">
        <v>0</v>
      </c>
      <c r="L32" s="69">
        <v>230000000</v>
      </c>
      <c r="M32" s="35" t="s">
        <v>32</v>
      </c>
      <c r="N32" s="35" t="s">
        <v>42</v>
      </c>
      <c r="O32" s="35" t="s">
        <v>53</v>
      </c>
      <c r="P32" s="35" t="s">
        <v>54</v>
      </c>
      <c r="Q32" s="35" t="s">
        <v>55</v>
      </c>
      <c r="R32" s="35" t="s">
        <v>56</v>
      </c>
      <c r="S32" s="35">
        <v>796</v>
      </c>
      <c r="T32" s="35" t="s">
        <v>57</v>
      </c>
      <c r="U32" s="36">
        <v>4</v>
      </c>
      <c r="V32" s="36">
        <v>3504</v>
      </c>
      <c r="W32" s="36">
        <v>14016</v>
      </c>
      <c r="X32" s="36">
        <v>15697.920000000002</v>
      </c>
      <c r="Y32" s="35"/>
      <c r="Z32" s="35">
        <v>2015</v>
      </c>
      <c r="AA32" s="23" t="s">
        <v>987</v>
      </c>
    </row>
    <row r="33" spans="1:27" ht="76.5" hidden="1" outlineLevel="1">
      <c r="A33" s="16" t="s">
        <v>1070</v>
      </c>
      <c r="B33" s="35" t="s">
        <v>31</v>
      </c>
      <c r="C33" s="35" t="s">
        <v>1071</v>
      </c>
      <c r="D33" s="35" t="s">
        <v>1032</v>
      </c>
      <c r="E33" s="35" t="s">
        <v>75</v>
      </c>
      <c r="F33" s="35" t="s">
        <v>1072</v>
      </c>
      <c r="G33" s="35" t="s">
        <v>75</v>
      </c>
      <c r="H33" s="35" t="s">
        <v>1073</v>
      </c>
      <c r="I33" s="35" t="s">
        <v>1074</v>
      </c>
      <c r="J33" s="35" t="s">
        <v>35</v>
      </c>
      <c r="K33" s="35">
        <v>0</v>
      </c>
      <c r="L33" s="69">
        <v>230000000</v>
      </c>
      <c r="M33" s="35" t="s">
        <v>32</v>
      </c>
      <c r="N33" s="35" t="s">
        <v>42</v>
      </c>
      <c r="O33" s="35" t="s">
        <v>53</v>
      </c>
      <c r="P33" s="35" t="s">
        <v>54</v>
      </c>
      <c r="Q33" s="35" t="s">
        <v>55</v>
      </c>
      <c r="R33" s="35" t="s">
        <v>56</v>
      </c>
      <c r="S33" s="35">
        <v>796</v>
      </c>
      <c r="T33" s="35" t="s">
        <v>57</v>
      </c>
      <c r="U33" s="36">
        <v>6</v>
      </c>
      <c r="V33" s="36">
        <v>297</v>
      </c>
      <c r="W33" s="36">
        <v>1782</v>
      </c>
      <c r="X33" s="36">
        <v>1995.8400000000001</v>
      </c>
      <c r="Y33" s="35"/>
      <c r="Z33" s="35">
        <v>2015</v>
      </c>
      <c r="AA33" s="23" t="s">
        <v>987</v>
      </c>
    </row>
    <row r="34" spans="1:27" ht="76.5" hidden="1" outlineLevel="1">
      <c r="A34" s="16" t="s">
        <v>1075</v>
      </c>
      <c r="B34" s="35" t="s">
        <v>31</v>
      </c>
      <c r="C34" s="35" t="s">
        <v>1076</v>
      </c>
      <c r="D34" s="35" t="s">
        <v>1040</v>
      </c>
      <c r="E34" s="35" t="s">
        <v>1040</v>
      </c>
      <c r="F34" s="35" t="s">
        <v>1077</v>
      </c>
      <c r="G34" s="35" t="s">
        <v>1078</v>
      </c>
      <c r="H34" s="35" t="s">
        <v>1079</v>
      </c>
      <c r="I34" s="35" t="s">
        <v>1080</v>
      </c>
      <c r="J34" s="35" t="s">
        <v>35</v>
      </c>
      <c r="K34" s="35">
        <v>0</v>
      </c>
      <c r="L34" s="69">
        <v>230000000</v>
      </c>
      <c r="M34" s="35" t="s">
        <v>32</v>
      </c>
      <c r="N34" s="35" t="s">
        <v>42</v>
      </c>
      <c r="O34" s="35" t="s">
        <v>53</v>
      </c>
      <c r="P34" s="35" t="s">
        <v>54</v>
      </c>
      <c r="Q34" s="35" t="s">
        <v>55</v>
      </c>
      <c r="R34" s="35" t="s">
        <v>56</v>
      </c>
      <c r="S34" s="35">
        <v>796</v>
      </c>
      <c r="T34" s="35" t="s">
        <v>57</v>
      </c>
      <c r="U34" s="36">
        <v>13</v>
      </c>
      <c r="V34" s="36">
        <v>637</v>
      </c>
      <c r="W34" s="36">
        <v>8281</v>
      </c>
      <c r="X34" s="36">
        <v>9274.7200000000012</v>
      </c>
      <c r="Y34" s="35"/>
      <c r="Z34" s="35">
        <v>2015</v>
      </c>
      <c r="AA34" s="23" t="s">
        <v>987</v>
      </c>
    </row>
    <row r="35" spans="1:27" ht="76.5" hidden="1" outlineLevel="1">
      <c r="A35" s="16" t="s">
        <v>1081</v>
      </c>
      <c r="B35" s="35" t="s">
        <v>31</v>
      </c>
      <c r="C35" s="35" t="s">
        <v>1082</v>
      </c>
      <c r="D35" s="35" t="s">
        <v>1032</v>
      </c>
      <c r="E35" s="35" t="s">
        <v>75</v>
      </c>
      <c r="F35" s="35" t="s">
        <v>1083</v>
      </c>
      <c r="G35" s="35" t="s">
        <v>75</v>
      </c>
      <c r="H35" s="35" t="s">
        <v>1084</v>
      </c>
      <c r="I35" s="35" t="s">
        <v>1085</v>
      </c>
      <c r="J35" s="35" t="s">
        <v>35</v>
      </c>
      <c r="K35" s="35">
        <v>0</v>
      </c>
      <c r="L35" s="69">
        <v>230000000</v>
      </c>
      <c r="M35" s="35" t="s">
        <v>32</v>
      </c>
      <c r="N35" s="35" t="s">
        <v>42</v>
      </c>
      <c r="O35" s="35" t="s">
        <v>53</v>
      </c>
      <c r="P35" s="35" t="s">
        <v>54</v>
      </c>
      <c r="Q35" s="35" t="s">
        <v>55</v>
      </c>
      <c r="R35" s="35" t="s">
        <v>56</v>
      </c>
      <c r="S35" s="35">
        <v>796</v>
      </c>
      <c r="T35" s="35" t="s">
        <v>57</v>
      </c>
      <c r="U35" s="36">
        <v>19</v>
      </c>
      <c r="V35" s="36">
        <v>359</v>
      </c>
      <c r="W35" s="36">
        <v>6821</v>
      </c>
      <c r="X35" s="36">
        <v>7639.52</v>
      </c>
      <c r="Y35" s="35"/>
      <c r="Z35" s="35">
        <v>2015</v>
      </c>
      <c r="AA35" s="23" t="s">
        <v>987</v>
      </c>
    </row>
    <row r="36" spans="1:27" ht="76.5" hidden="1" outlineLevel="1">
      <c r="A36" s="16" t="s">
        <v>1086</v>
      </c>
      <c r="B36" s="35" t="s">
        <v>31</v>
      </c>
      <c r="C36" s="35" t="s">
        <v>1071</v>
      </c>
      <c r="D36" s="35" t="s">
        <v>1032</v>
      </c>
      <c r="E36" s="35" t="s">
        <v>75</v>
      </c>
      <c r="F36" s="35" t="s">
        <v>1072</v>
      </c>
      <c r="G36" s="35" t="s">
        <v>75</v>
      </c>
      <c r="H36" s="35" t="s">
        <v>1087</v>
      </c>
      <c r="I36" s="35" t="s">
        <v>1088</v>
      </c>
      <c r="J36" s="35" t="s">
        <v>35</v>
      </c>
      <c r="K36" s="35">
        <v>0</v>
      </c>
      <c r="L36" s="69">
        <v>230000000</v>
      </c>
      <c r="M36" s="35" t="s">
        <v>32</v>
      </c>
      <c r="N36" s="35" t="s">
        <v>42</v>
      </c>
      <c r="O36" s="35" t="s">
        <v>53</v>
      </c>
      <c r="P36" s="35" t="s">
        <v>54</v>
      </c>
      <c r="Q36" s="35" t="s">
        <v>55</v>
      </c>
      <c r="R36" s="35" t="s">
        <v>56</v>
      </c>
      <c r="S36" s="35">
        <v>796</v>
      </c>
      <c r="T36" s="35" t="s">
        <v>57</v>
      </c>
      <c r="U36" s="36">
        <v>11</v>
      </c>
      <c r="V36" s="36">
        <v>525</v>
      </c>
      <c r="W36" s="36">
        <v>5775</v>
      </c>
      <c r="X36" s="36">
        <v>6468.0000000000009</v>
      </c>
      <c r="Y36" s="35"/>
      <c r="Z36" s="35">
        <v>2015</v>
      </c>
      <c r="AA36" s="23" t="s">
        <v>987</v>
      </c>
    </row>
    <row r="37" spans="1:27" ht="76.5" hidden="1" outlineLevel="1">
      <c r="A37" s="16" t="s">
        <v>1089</v>
      </c>
      <c r="B37" s="35" t="s">
        <v>31</v>
      </c>
      <c r="C37" s="35" t="s">
        <v>1090</v>
      </c>
      <c r="D37" s="35" t="s">
        <v>1040</v>
      </c>
      <c r="E37" s="35" t="s">
        <v>1040</v>
      </c>
      <c r="F37" s="35" t="s">
        <v>1091</v>
      </c>
      <c r="G37" s="35" t="s">
        <v>1092</v>
      </c>
      <c r="H37" s="35" t="s">
        <v>1093</v>
      </c>
      <c r="I37" s="35" t="s">
        <v>1094</v>
      </c>
      <c r="J37" s="35" t="s">
        <v>35</v>
      </c>
      <c r="K37" s="35">
        <v>0</v>
      </c>
      <c r="L37" s="69">
        <v>230000000</v>
      </c>
      <c r="M37" s="35" t="s">
        <v>32</v>
      </c>
      <c r="N37" s="35" t="s">
        <v>42</v>
      </c>
      <c r="O37" s="35" t="s">
        <v>53</v>
      </c>
      <c r="P37" s="35" t="s">
        <v>54</v>
      </c>
      <c r="Q37" s="35" t="s">
        <v>55</v>
      </c>
      <c r="R37" s="35" t="s">
        <v>56</v>
      </c>
      <c r="S37" s="35">
        <v>796</v>
      </c>
      <c r="T37" s="35" t="s">
        <v>57</v>
      </c>
      <c r="U37" s="36">
        <v>38</v>
      </c>
      <c r="V37" s="36">
        <v>946</v>
      </c>
      <c r="W37" s="36">
        <v>35948</v>
      </c>
      <c r="X37" s="36">
        <v>40261.760000000002</v>
      </c>
      <c r="Y37" s="35"/>
      <c r="Z37" s="35">
        <v>2015</v>
      </c>
      <c r="AA37" s="23" t="s">
        <v>987</v>
      </c>
    </row>
    <row r="38" spans="1:27" ht="76.5" hidden="1" outlineLevel="1">
      <c r="A38" s="16" t="s">
        <v>1095</v>
      </c>
      <c r="B38" s="35" t="s">
        <v>31</v>
      </c>
      <c r="C38" s="35" t="s">
        <v>1090</v>
      </c>
      <c r="D38" s="35" t="s">
        <v>1040</v>
      </c>
      <c r="E38" s="35" t="s">
        <v>1040</v>
      </c>
      <c r="F38" s="35" t="s">
        <v>1091</v>
      </c>
      <c r="G38" s="35" t="s">
        <v>1092</v>
      </c>
      <c r="H38" s="35" t="s">
        <v>1096</v>
      </c>
      <c r="I38" s="35" t="s">
        <v>1097</v>
      </c>
      <c r="J38" s="35" t="s">
        <v>35</v>
      </c>
      <c r="K38" s="35">
        <v>0</v>
      </c>
      <c r="L38" s="69">
        <v>230000000</v>
      </c>
      <c r="M38" s="35" t="s">
        <v>32</v>
      </c>
      <c r="N38" s="35" t="s">
        <v>42</v>
      </c>
      <c r="O38" s="35" t="s">
        <v>53</v>
      </c>
      <c r="P38" s="35" t="s">
        <v>54</v>
      </c>
      <c r="Q38" s="35" t="s">
        <v>55</v>
      </c>
      <c r="R38" s="35" t="s">
        <v>56</v>
      </c>
      <c r="S38" s="35">
        <v>796</v>
      </c>
      <c r="T38" s="35" t="s">
        <v>57</v>
      </c>
      <c r="U38" s="36">
        <v>18</v>
      </c>
      <c r="V38" s="36">
        <v>425</v>
      </c>
      <c r="W38" s="36">
        <v>7650</v>
      </c>
      <c r="X38" s="36">
        <v>8568</v>
      </c>
      <c r="Y38" s="35"/>
      <c r="Z38" s="35">
        <v>2015</v>
      </c>
      <c r="AA38" s="23" t="s">
        <v>987</v>
      </c>
    </row>
    <row r="39" spans="1:27" ht="76.5" hidden="1" outlineLevel="1">
      <c r="A39" s="16" t="s">
        <v>1098</v>
      </c>
      <c r="B39" s="35" t="s">
        <v>31</v>
      </c>
      <c r="C39" s="35" t="s">
        <v>1090</v>
      </c>
      <c r="D39" s="35" t="s">
        <v>1040</v>
      </c>
      <c r="E39" s="35" t="s">
        <v>1040</v>
      </c>
      <c r="F39" s="35" t="s">
        <v>1091</v>
      </c>
      <c r="G39" s="35" t="s">
        <v>1092</v>
      </c>
      <c r="H39" s="35" t="s">
        <v>1099</v>
      </c>
      <c r="I39" s="35" t="s">
        <v>1100</v>
      </c>
      <c r="J39" s="35" t="s">
        <v>35</v>
      </c>
      <c r="K39" s="35">
        <v>0</v>
      </c>
      <c r="L39" s="69">
        <v>230000000</v>
      </c>
      <c r="M39" s="35" t="s">
        <v>32</v>
      </c>
      <c r="N39" s="35" t="s">
        <v>42</v>
      </c>
      <c r="O39" s="35" t="s">
        <v>53</v>
      </c>
      <c r="P39" s="35" t="s">
        <v>54</v>
      </c>
      <c r="Q39" s="35" t="s">
        <v>55</v>
      </c>
      <c r="R39" s="35" t="s">
        <v>56</v>
      </c>
      <c r="S39" s="35">
        <v>796</v>
      </c>
      <c r="T39" s="35" t="s">
        <v>57</v>
      </c>
      <c r="U39" s="36">
        <v>8</v>
      </c>
      <c r="V39" s="36">
        <v>1063</v>
      </c>
      <c r="W39" s="36">
        <v>8504</v>
      </c>
      <c r="X39" s="36">
        <v>9524.4800000000014</v>
      </c>
      <c r="Y39" s="35"/>
      <c r="Z39" s="35">
        <v>2015</v>
      </c>
      <c r="AA39" s="23" t="s">
        <v>987</v>
      </c>
    </row>
    <row r="40" spans="1:27" ht="76.5" hidden="1" outlineLevel="1">
      <c r="A40" s="16" t="s">
        <v>1101</v>
      </c>
      <c r="B40" s="35" t="s">
        <v>31</v>
      </c>
      <c r="C40" s="35" t="s">
        <v>1090</v>
      </c>
      <c r="D40" s="35" t="s">
        <v>1040</v>
      </c>
      <c r="E40" s="35" t="s">
        <v>1040</v>
      </c>
      <c r="F40" s="35" t="s">
        <v>1091</v>
      </c>
      <c r="G40" s="35" t="s">
        <v>1092</v>
      </c>
      <c r="H40" s="35" t="s">
        <v>1102</v>
      </c>
      <c r="I40" s="35" t="s">
        <v>1103</v>
      </c>
      <c r="J40" s="35" t="s">
        <v>35</v>
      </c>
      <c r="K40" s="35">
        <v>0</v>
      </c>
      <c r="L40" s="69">
        <v>230000000</v>
      </c>
      <c r="M40" s="35" t="s">
        <v>32</v>
      </c>
      <c r="N40" s="35" t="s">
        <v>42</v>
      </c>
      <c r="O40" s="35" t="s">
        <v>53</v>
      </c>
      <c r="P40" s="35" t="s">
        <v>54</v>
      </c>
      <c r="Q40" s="35" t="s">
        <v>55</v>
      </c>
      <c r="R40" s="35" t="s">
        <v>56</v>
      </c>
      <c r="S40" s="35">
        <v>796</v>
      </c>
      <c r="T40" s="35" t="s">
        <v>57</v>
      </c>
      <c r="U40" s="36">
        <v>6</v>
      </c>
      <c r="V40" s="36">
        <v>496</v>
      </c>
      <c r="W40" s="36">
        <v>2976</v>
      </c>
      <c r="X40" s="36">
        <v>3333.1200000000003</v>
      </c>
      <c r="Y40" s="35"/>
      <c r="Z40" s="35">
        <v>2015</v>
      </c>
      <c r="AA40" s="23" t="s">
        <v>987</v>
      </c>
    </row>
    <row r="41" spans="1:27" ht="76.5" hidden="1" outlineLevel="1">
      <c r="A41" s="16" t="s">
        <v>1104</v>
      </c>
      <c r="B41" s="35" t="s">
        <v>31</v>
      </c>
      <c r="C41" s="35" t="s">
        <v>1090</v>
      </c>
      <c r="D41" s="35" t="s">
        <v>1040</v>
      </c>
      <c r="E41" s="35" t="s">
        <v>1040</v>
      </c>
      <c r="F41" s="35" t="s">
        <v>1091</v>
      </c>
      <c r="G41" s="35" t="s">
        <v>1092</v>
      </c>
      <c r="H41" s="35" t="s">
        <v>1105</v>
      </c>
      <c r="I41" s="35" t="s">
        <v>1106</v>
      </c>
      <c r="J41" s="35" t="s">
        <v>35</v>
      </c>
      <c r="K41" s="35">
        <v>0</v>
      </c>
      <c r="L41" s="69">
        <v>230000000</v>
      </c>
      <c r="M41" s="35" t="s">
        <v>32</v>
      </c>
      <c r="N41" s="35" t="s">
        <v>42</v>
      </c>
      <c r="O41" s="35" t="s">
        <v>53</v>
      </c>
      <c r="P41" s="35" t="s">
        <v>54</v>
      </c>
      <c r="Q41" s="35" t="s">
        <v>55</v>
      </c>
      <c r="R41" s="35" t="s">
        <v>56</v>
      </c>
      <c r="S41" s="35">
        <v>796</v>
      </c>
      <c r="T41" s="35" t="s">
        <v>57</v>
      </c>
      <c r="U41" s="36">
        <v>7</v>
      </c>
      <c r="V41" s="36">
        <v>1417.5</v>
      </c>
      <c r="W41" s="36">
        <v>9922.5</v>
      </c>
      <c r="X41" s="36">
        <v>11113.2</v>
      </c>
      <c r="Y41" s="35"/>
      <c r="Z41" s="35">
        <v>2015</v>
      </c>
      <c r="AA41" s="23" t="s">
        <v>987</v>
      </c>
    </row>
    <row r="42" spans="1:27" ht="76.5" hidden="1" outlineLevel="1">
      <c r="A42" s="16" t="s">
        <v>1107</v>
      </c>
      <c r="B42" s="35" t="s">
        <v>31</v>
      </c>
      <c r="C42" s="35" t="s">
        <v>1090</v>
      </c>
      <c r="D42" s="35" t="s">
        <v>1040</v>
      </c>
      <c r="E42" s="35" t="s">
        <v>1040</v>
      </c>
      <c r="F42" s="35" t="s">
        <v>1091</v>
      </c>
      <c r="G42" s="35" t="s">
        <v>1092</v>
      </c>
      <c r="H42" s="35" t="s">
        <v>1108</v>
      </c>
      <c r="I42" s="35" t="s">
        <v>1109</v>
      </c>
      <c r="J42" s="35" t="s">
        <v>35</v>
      </c>
      <c r="K42" s="35">
        <v>0</v>
      </c>
      <c r="L42" s="69">
        <v>230000000</v>
      </c>
      <c r="M42" s="35" t="s">
        <v>32</v>
      </c>
      <c r="N42" s="35" t="s">
        <v>42</v>
      </c>
      <c r="O42" s="35" t="s">
        <v>53</v>
      </c>
      <c r="P42" s="35" t="s">
        <v>54</v>
      </c>
      <c r="Q42" s="35" t="s">
        <v>55</v>
      </c>
      <c r="R42" s="35" t="s">
        <v>56</v>
      </c>
      <c r="S42" s="35">
        <v>796</v>
      </c>
      <c r="T42" s="35" t="s">
        <v>57</v>
      </c>
      <c r="U42" s="36">
        <v>2</v>
      </c>
      <c r="V42" s="36">
        <v>1819</v>
      </c>
      <c r="W42" s="36">
        <v>3638</v>
      </c>
      <c r="X42" s="36">
        <v>4074.5600000000004</v>
      </c>
      <c r="Y42" s="35"/>
      <c r="Z42" s="35">
        <v>2015</v>
      </c>
      <c r="AA42" s="23" t="s">
        <v>987</v>
      </c>
    </row>
    <row r="43" spans="1:27" ht="76.5" hidden="1" outlineLevel="1">
      <c r="A43" s="16" t="s">
        <v>1110</v>
      </c>
      <c r="B43" s="35" t="s">
        <v>31</v>
      </c>
      <c r="C43" s="35" t="s">
        <v>1090</v>
      </c>
      <c r="D43" s="35" t="s">
        <v>1040</v>
      </c>
      <c r="E43" s="35" t="s">
        <v>1040</v>
      </c>
      <c r="F43" s="35" t="s">
        <v>1091</v>
      </c>
      <c r="G43" s="35" t="s">
        <v>1092</v>
      </c>
      <c r="H43" s="35" t="s">
        <v>1111</v>
      </c>
      <c r="I43" s="35" t="s">
        <v>1112</v>
      </c>
      <c r="J43" s="35" t="s">
        <v>35</v>
      </c>
      <c r="K43" s="35">
        <v>0</v>
      </c>
      <c r="L43" s="69">
        <v>230000000</v>
      </c>
      <c r="M43" s="35" t="s">
        <v>32</v>
      </c>
      <c r="N43" s="35" t="s">
        <v>42</v>
      </c>
      <c r="O43" s="35" t="s">
        <v>53</v>
      </c>
      <c r="P43" s="35" t="s">
        <v>54</v>
      </c>
      <c r="Q43" s="35" t="s">
        <v>55</v>
      </c>
      <c r="R43" s="35" t="s">
        <v>56</v>
      </c>
      <c r="S43" s="35">
        <v>796</v>
      </c>
      <c r="T43" s="35" t="s">
        <v>57</v>
      </c>
      <c r="U43" s="36">
        <v>7</v>
      </c>
      <c r="V43" s="36">
        <v>2296</v>
      </c>
      <c r="W43" s="36">
        <v>16072</v>
      </c>
      <c r="X43" s="36">
        <v>18000.640000000003</v>
      </c>
      <c r="Y43" s="35"/>
      <c r="Z43" s="35">
        <v>2015</v>
      </c>
      <c r="AA43" s="23" t="s">
        <v>987</v>
      </c>
    </row>
    <row r="44" spans="1:27" ht="76.5" hidden="1" outlineLevel="1">
      <c r="A44" s="16" t="s">
        <v>1113</v>
      </c>
      <c r="B44" s="35" t="s">
        <v>31</v>
      </c>
      <c r="C44" s="35" t="s">
        <v>1039</v>
      </c>
      <c r="D44" s="35" t="s">
        <v>1040</v>
      </c>
      <c r="E44" s="35" t="s">
        <v>1040</v>
      </c>
      <c r="F44" s="35" t="s">
        <v>1041</v>
      </c>
      <c r="G44" s="35" t="s">
        <v>1042</v>
      </c>
      <c r="H44" s="35" t="s">
        <v>1114</v>
      </c>
      <c r="I44" s="35" t="s">
        <v>1115</v>
      </c>
      <c r="J44" s="35" t="s">
        <v>35</v>
      </c>
      <c r="K44" s="35">
        <v>0</v>
      </c>
      <c r="L44" s="69">
        <v>230000000</v>
      </c>
      <c r="M44" s="35" t="s">
        <v>32</v>
      </c>
      <c r="N44" s="35" t="s">
        <v>42</v>
      </c>
      <c r="O44" s="35" t="s">
        <v>53</v>
      </c>
      <c r="P44" s="35" t="s">
        <v>54</v>
      </c>
      <c r="Q44" s="35" t="s">
        <v>55</v>
      </c>
      <c r="R44" s="35" t="s">
        <v>56</v>
      </c>
      <c r="S44" s="35">
        <v>796</v>
      </c>
      <c r="T44" s="35" t="s">
        <v>57</v>
      </c>
      <c r="U44" s="36">
        <v>13</v>
      </c>
      <c r="V44" s="36">
        <v>850.5</v>
      </c>
      <c r="W44" s="36">
        <v>11056.5</v>
      </c>
      <c r="X44" s="36">
        <v>12383.28</v>
      </c>
      <c r="Y44" s="35"/>
      <c r="Z44" s="35">
        <v>2015</v>
      </c>
      <c r="AA44" s="23" t="s">
        <v>987</v>
      </c>
    </row>
    <row r="45" spans="1:27" ht="76.5" hidden="1" outlineLevel="1">
      <c r="A45" s="16" t="s">
        <v>1116</v>
      </c>
      <c r="B45" s="35" t="s">
        <v>31</v>
      </c>
      <c r="C45" s="35" t="s">
        <v>1039</v>
      </c>
      <c r="D45" s="35" t="s">
        <v>1040</v>
      </c>
      <c r="E45" s="35" t="s">
        <v>1040</v>
      </c>
      <c r="F45" s="35" t="s">
        <v>1041</v>
      </c>
      <c r="G45" s="35" t="s">
        <v>1042</v>
      </c>
      <c r="H45" s="35" t="s">
        <v>1117</v>
      </c>
      <c r="I45" s="35" t="s">
        <v>1118</v>
      </c>
      <c r="J45" s="35" t="s">
        <v>35</v>
      </c>
      <c r="K45" s="35">
        <v>0</v>
      </c>
      <c r="L45" s="69">
        <v>230000000</v>
      </c>
      <c r="M45" s="35" t="s">
        <v>32</v>
      </c>
      <c r="N45" s="35" t="s">
        <v>42</v>
      </c>
      <c r="O45" s="35" t="s">
        <v>53</v>
      </c>
      <c r="P45" s="35" t="s">
        <v>54</v>
      </c>
      <c r="Q45" s="35" t="s">
        <v>55</v>
      </c>
      <c r="R45" s="35" t="s">
        <v>56</v>
      </c>
      <c r="S45" s="35">
        <v>796</v>
      </c>
      <c r="T45" s="35" t="s">
        <v>57</v>
      </c>
      <c r="U45" s="36">
        <v>3</v>
      </c>
      <c r="V45" s="36">
        <v>5670</v>
      </c>
      <c r="W45" s="36">
        <v>17010</v>
      </c>
      <c r="X45" s="36">
        <v>19051.2</v>
      </c>
      <c r="Y45" s="35"/>
      <c r="Z45" s="35">
        <v>2015</v>
      </c>
      <c r="AA45" s="23" t="s">
        <v>987</v>
      </c>
    </row>
    <row r="46" spans="1:27" ht="76.5" hidden="1" outlineLevel="1">
      <c r="A46" s="16" t="s">
        <v>1119</v>
      </c>
      <c r="B46" s="35" t="s">
        <v>31</v>
      </c>
      <c r="C46" s="35" t="s">
        <v>1120</v>
      </c>
      <c r="D46" s="35" t="s">
        <v>1040</v>
      </c>
      <c r="E46" s="35" t="s">
        <v>1040</v>
      </c>
      <c r="F46" s="35" t="s">
        <v>1121</v>
      </c>
      <c r="G46" s="35" t="s">
        <v>1042</v>
      </c>
      <c r="H46" s="35" t="s">
        <v>1122</v>
      </c>
      <c r="I46" s="35" t="s">
        <v>1123</v>
      </c>
      <c r="J46" s="35" t="s">
        <v>35</v>
      </c>
      <c r="K46" s="35">
        <v>0</v>
      </c>
      <c r="L46" s="69">
        <v>230000000</v>
      </c>
      <c r="M46" s="35" t="s">
        <v>32</v>
      </c>
      <c r="N46" s="35" t="s">
        <v>42</v>
      </c>
      <c r="O46" s="35" t="s">
        <v>53</v>
      </c>
      <c r="P46" s="35" t="s">
        <v>54</v>
      </c>
      <c r="Q46" s="35" t="s">
        <v>55</v>
      </c>
      <c r="R46" s="35" t="s">
        <v>56</v>
      </c>
      <c r="S46" s="35">
        <v>796</v>
      </c>
      <c r="T46" s="35" t="s">
        <v>57</v>
      </c>
      <c r="U46" s="36">
        <v>2</v>
      </c>
      <c r="V46" s="36">
        <v>637</v>
      </c>
      <c r="W46" s="36">
        <v>1274</v>
      </c>
      <c r="X46" s="36">
        <v>1426.88</v>
      </c>
      <c r="Y46" s="35"/>
      <c r="Z46" s="35">
        <v>2015</v>
      </c>
      <c r="AA46" s="23" t="s">
        <v>987</v>
      </c>
    </row>
    <row r="47" spans="1:27" ht="76.5" hidden="1" outlineLevel="1">
      <c r="A47" s="16" t="s">
        <v>1124</v>
      </c>
      <c r="B47" s="35" t="s">
        <v>31</v>
      </c>
      <c r="C47" s="35" t="s">
        <v>1120</v>
      </c>
      <c r="D47" s="35" t="s">
        <v>1040</v>
      </c>
      <c r="E47" s="35" t="s">
        <v>1040</v>
      </c>
      <c r="F47" s="35" t="s">
        <v>1121</v>
      </c>
      <c r="G47" s="35" t="s">
        <v>1042</v>
      </c>
      <c r="H47" s="35" t="s">
        <v>1125</v>
      </c>
      <c r="I47" s="35" t="s">
        <v>1126</v>
      </c>
      <c r="J47" s="35" t="s">
        <v>35</v>
      </c>
      <c r="K47" s="35">
        <v>0</v>
      </c>
      <c r="L47" s="69">
        <v>230000000</v>
      </c>
      <c r="M47" s="35" t="s">
        <v>32</v>
      </c>
      <c r="N47" s="35" t="s">
        <v>42</v>
      </c>
      <c r="O47" s="35" t="s">
        <v>53</v>
      </c>
      <c r="P47" s="35" t="s">
        <v>54</v>
      </c>
      <c r="Q47" s="35" t="s">
        <v>55</v>
      </c>
      <c r="R47" s="35" t="s">
        <v>56</v>
      </c>
      <c r="S47" s="35">
        <v>796</v>
      </c>
      <c r="T47" s="35" t="s">
        <v>57</v>
      </c>
      <c r="U47" s="36">
        <v>2</v>
      </c>
      <c r="V47" s="36">
        <v>529</v>
      </c>
      <c r="W47" s="36">
        <v>1058</v>
      </c>
      <c r="X47" s="36">
        <v>1184.96</v>
      </c>
      <c r="Y47" s="35"/>
      <c r="Z47" s="35">
        <v>2015</v>
      </c>
      <c r="AA47" s="23" t="s">
        <v>987</v>
      </c>
    </row>
    <row r="48" spans="1:27" ht="76.5" hidden="1" outlineLevel="1">
      <c r="A48" s="16" t="s">
        <v>1127</v>
      </c>
      <c r="B48" s="35" t="s">
        <v>31</v>
      </c>
      <c r="C48" s="35" t="s">
        <v>1120</v>
      </c>
      <c r="D48" s="35" t="s">
        <v>1040</v>
      </c>
      <c r="E48" s="35" t="s">
        <v>1040</v>
      </c>
      <c r="F48" s="35" t="s">
        <v>1121</v>
      </c>
      <c r="G48" s="35" t="s">
        <v>1042</v>
      </c>
      <c r="H48" s="35" t="s">
        <v>1128</v>
      </c>
      <c r="I48" s="35" t="s">
        <v>1129</v>
      </c>
      <c r="J48" s="35" t="s">
        <v>35</v>
      </c>
      <c r="K48" s="35">
        <v>0</v>
      </c>
      <c r="L48" s="69">
        <v>230000000</v>
      </c>
      <c r="M48" s="35" t="s">
        <v>32</v>
      </c>
      <c r="N48" s="35" t="s">
        <v>42</v>
      </c>
      <c r="O48" s="35" t="s">
        <v>53</v>
      </c>
      <c r="P48" s="35" t="s">
        <v>54</v>
      </c>
      <c r="Q48" s="35" t="s">
        <v>55</v>
      </c>
      <c r="R48" s="35" t="s">
        <v>56</v>
      </c>
      <c r="S48" s="35">
        <v>796</v>
      </c>
      <c r="T48" s="35" t="s">
        <v>57</v>
      </c>
      <c r="U48" s="36">
        <v>13</v>
      </c>
      <c r="V48" s="36">
        <v>1134</v>
      </c>
      <c r="W48" s="36">
        <v>14742</v>
      </c>
      <c r="X48" s="36">
        <v>16511.04</v>
      </c>
      <c r="Y48" s="35"/>
      <c r="Z48" s="35">
        <v>2015</v>
      </c>
      <c r="AA48" s="23" t="s">
        <v>987</v>
      </c>
    </row>
    <row r="49" spans="1:27" ht="76.5" hidden="1" outlineLevel="1">
      <c r="A49" s="16" t="s">
        <v>1130</v>
      </c>
      <c r="B49" s="35" t="s">
        <v>31</v>
      </c>
      <c r="C49" s="35" t="s">
        <v>1120</v>
      </c>
      <c r="D49" s="35" t="s">
        <v>1040</v>
      </c>
      <c r="E49" s="35" t="s">
        <v>1040</v>
      </c>
      <c r="F49" s="35" t="s">
        <v>1121</v>
      </c>
      <c r="G49" s="35" t="s">
        <v>1042</v>
      </c>
      <c r="H49" s="35" t="s">
        <v>1131</v>
      </c>
      <c r="I49" s="35" t="s">
        <v>1132</v>
      </c>
      <c r="J49" s="35" t="s">
        <v>35</v>
      </c>
      <c r="K49" s="35">
        <v>0</v>
      </c>
      <c r="L49" s="69">
        <v>230000000</v>
      </c>
      <c r="M49" s="35" t="s">
        <v>32</v>
      </c>
      <c r="N49" s="35" t="s">
        <v>42</v>
      </c>
      <c r="O49" s="35" t="s">
        <v>53</v>
      </c>
      <c r="P49" s="35" t="s">
        <v>54</v>
      </c>
      <c r="Q49" s="35" t="s">
        <v>55</v>
      </c>
      <c r="R49" s="35" t="s">
        <v>56</v>
      </c>
      <c r="S49" s="35">
        <v>796</v>
      </c>
      <c r="T49" s="35" t="s">
        <v>57</v>
      </c>
      <c r="U49" s="36">
        <v>2</v>
      </c>
      <c r="V49" s="36">
        <v>496</v>
      </c>
      <c r="W49" s="36">
        <v>992</v>
      </c>
      <c r="X49" s="36">
        <v>1111.0400000000002</v>
      </c>
      <c r="Y49" s="35"/>
      <c r="Z49" s="35">
        <v>2015</v>
      </c>
      <c r="AA49" s="23" t="s">
        <v>987</v>
      </c>
    </row>
    <row r="50" spans="1:27" ht="76.5" hidden="1" outlineLevel="1">
      <c r="A50" s="16" t="s">
        <v>1133</v>
      </c>
      <c r="B50" s="35" t="s">
        <v>31</v>
      </c>
      <c r="C50" s="35" t="s">
        <v>1120</v>
      </c>
      <c r="D50" s="35" t="s">
        <v>1040</v>
      </c>
      <c r="E50" s="35" t="s">
        <v>1040</v>
      </c>
      <c r="F50" s="35" t="s">
        <v>1121</v>
      </c>
      <c r="G50" s="35" t="s">
        <v>1042</v>
      </c>
      <c r="H50" s="35" t="s">
        <v>1134</v>
      </c>
      <c r="I50" s="35" t="s">
        <v>1135</v>
      </c>
      <c r="J50" s="35" t="s">
        <v>35</v>
      </c>
      <c r="K50" s="35">
        <v>0</v>
      </c>
      <c r="L50" s="69">
        <v>230000000</v>
      </c>
      <c r="M50" s="35" t="s">
        <v>32</v>
      </c>
      <c r="N50" s="35" t="s">
        <v>42</v>
      </c>
      <c r="O50" s="35" t="s">
        <v>53</v>
      </c>
      <c r="P50" s="35" t="s">
        <v>54</v>
      </c>
      <c r="Q50" s="35" t="s">
        <v>55</v>
      </c>
      <c r="R50" s="35" t="s">
        <v>56</v>
      </c>
      <c r="S50" s="35">
        <v>796</v>
      </c>
      <c r="T50" s="35" t="s">
        <v>57</v>
      </c>
      <c r="U50" s="36">
        <v>4</v>
      </c>
      <c r="V50" s="36">
        <v>496</v>
      </c>
      <c r="W50" s="36">
        <v>1984</v>
      </c>
      <c r="X50" s="36">
        <v>2222.0800000000004</v>
      </c>
      <c r="Y50" s="35"/>
      <c r="Z50" s="35">
        <v>2015</v>
      </c>
      <c r="AA50" s="23" t="s">
        <v>987</v>
      </c>
    </row>
    <row r="51" spans="1:27" ht="76.5" hidden="1" outlineLevel="1">
      <c r="A51" s="16" t="s">
        <v>1136</v>
      </c>
      <c r="B51" s="35" t="s">
        <v>31</v>
      </c>
      <c r="C51" s="35" t="s">
        <v>1120</v>
      </c>
      <c r="D51" s="35" t="s">
        <v>1040</v>
      </c>
      <c r="E51" s="35" t="s">
        <v>1040</v>
      </c>
      <c r="F51" s="35" t="s">
        <v>1121</v>
      </c>
      <c r="G51" s="35" t="s">
        <v>1042</v>
      </c>
      <c r="H51" s="35" t="s">
        <v>1137</v>
      </c>
      <c r="I51" s="35" t="s">
        <v>1138</v>
      </c>
      <c r="J51" s="35" t="s">
        <v>35</v>
      </c>
      <c r="K51" s="35">
        <v>0</v>
      </c>
      <c r="L51" s="69">
        <v>230000000</v>
      </c>
      <c r="M51" s="35" t="s">
        <v>32</v>
      </c>
      <c r="N51" s="35" t="s">
        <v>42</v>
      </c>
      <c r="O51" s="35" t="s">
        <v>53</v>
      </c>
      <c r="P51" s="35" t="s">
        <v>54</v>
      </c>
      <c r="Q51" s="35" t="s">
        <v>55</v>
      </c>
      <c r="R51" s="35" t="s">
        <v>56</v>
      </c>
      <c r="S51" s="35">
        <v>796</v>
      </c>
      <c r="T51" s="35" t="s">
        <v>57</v>
      </c>
      <c r="U51" s="36">
        <v>12</v>
      </c>
      <c r="V51" s="36">
        <v>446</v>
      </c>
      <c r="W51" s="36">
        <v>5352</v>
      </c>
      <c r="X51" s="36">
        <v>5994.2400000000007</v>
      </c>
      <c r="Y51" s="35"/>
      <c r="Z51" s="35">
        <v>2015</v>
      </c>
      <c r="AA51" s="23" t="s">
        <v>987</v>
      </c>
    </row>
    <row r="52" spans="1:27" ht="76.5" hidden="1" outlineLevel="1">
      <c r="A52" s="16" t="s">
        <v>1139</v>
      </c>
      <c r="B52" s="35" t="s">
        <v>31</v>
      </c>
      <c r="C52" s="35" t="s">
        <v>1120</v>
      </c>
      <c r="D52" s="35" t="s">
        <v>1040</v>
      </c>
      <c r="E52" s="35" t="s">
        <v>1040</v>
      </c>
      <c r="F52" s="35" t="s">
        <v>1121</v>
      </c>
      <c r="G52" s="35" t="s">
        <v>1042</v>
      </c>
      <c r="H52" s="35" t="s">
        <v>1140</v>
      </c>
      <c r="I52" s="35" t="s">
        <v>1141</v>
      </c>
      <c r="J52" s="35" t="s">
        <v>35</v>
      </c>
      <c r="K52" s="35">
        <v>0</v>
      </c>
      <c r="L52" s="69">
        <v>230000000</v>
      </c>
      <c r="M52" s="35" t="s">
        <v>32</v>
      </c>
      <c r="N52" s="35" t="s">
        <v>42</v>
      </c>
      <c r="O52" s="35" t="s">
        <v>53</v>
      </c>
      <c r="P52" s="35" t="s">
        <v>54</v>
      </c>
      <c r="Q52" s="35" t="s">
        <v>55</v>
      </c>
      <c r="R52" s="35" t="s">
        <v>56</v>
      </c>
      <c r="S52" s="35">
        <v>796</v>
      </c>
      <c r="T52" s="35" t="s">
        <v>57</v>
      </c>
      <c r="U52" s="36">
        <v>2</v>
      </c>
      <c r="V52" s="36">
        <v>446</v>
      </c>
      <c r="W52" s="36">
        <v>892</v>
      </c>
      <c r="X52" s="36">
        <v>999.04000000000008</v>
      </c>
      <c r="Y52" s="35"/>
      <c r="Z52" s="35">
        <v>2015</v>
      </c>
      <c r="AA52" s="23" t="s">
        <v>987</v>
      </c>
    </row>
    <row r="53" spans="1:27" ht="76.5" hidden="1" outlineLevel="1">
      <c r="A53" s="16" t="s">
        <v>1142</v>
      </c>
      <c r="B53" s="35" t="s">
        <v>31</v>
      </c>
      <c r="C53" s="35" t="s">
        <v>1120</v>
      </c>
      <c r="D53" s="35" t="s">
        <v>1040</v>
      </c>
      <c r="E53" s="35" t="s">
        <v>1040</v>
      </c>
      <c r="F53" s="35" t="s">
        <v>1121</v>
      </c>
      <c r="G53" s="35" t="s">
        <v>1042</v>
      </c>
      <c r="H53" s="35" t="s">
        <v>1143</v>
      </c>
      <c r="I53" s="35" t="s">
        <v>1144</v>
      </c>
      <c r="J53" s="35" t="s">
        <v>35</v>
      </c>
      <c r="K53" s="35">
        <v>0</v>
      </c>
      <c r="L53" s="69">
        <v>230000000</v>
      </c>
      <c r="M53" s="35" t="s">
        <v>32</v>
      </c>
      <c r="N53" s="35" t="s">
        <v>42</v>
      </c>
      <c r="O53" s="35" t="s">
        <v>53</v>
      </c>
      <c r="P53" s="35" t="s">
        <v>54</v>
      </c>
      <c r="Q53" s="35" t="s">
        <v>55</v>
      </c>
      <c r="R53" s="35" t="s">
        <v>56</v>
      </c>
      <c r="S53" s="35">
        <v>796</v>
      </c>
      <c r="T53" s="35" t="s">
        <v>57</v>
      </c>
      <c r="U53" s="36">
        <v>1</v>
      </c>
      <c r="V53" s="36">
        <v>694</v>
      </c>
      <c r="W53" s="36">
        <v>694</v>
      </c>
      <c r="X53" s="36">
        <v>777.28000000000009</v>
      </c>
      <c r="Y53" s="35"/>
      <c r="Z53" s="35">
        <v>2015</v>
      </c>
      <c r="AA53" s="23" t="s">
        <v>987</v>
      </c>
    </row>
    <row r="54" spans="1:27" ht="76.5" hidden="1" outlineLevel="1">
      <c r="A54" s="16" t="s">
        <v>1145</v>
      </c>
      <c r="B54" s="35" t="s">
        <v>31</v>
      </c>
      <c r="C54" s="35" t="s">
        <v>1120</v>
      </c>
      <c r="D54" s="35" t="s">
        <v>1040</v>
      </c>
      <c r="E54" s="35" t="s">
        <v>1040</v>
      </c>
      <c r="F54" s="35" t="s">
        <v>1121</v>
      </c>
      <c r="G54" s="35" t="s">
        <v>1042</v>
      </c>
      <c r="H54" s="35" t="s">
        <v>1146</v>
      </c>
      <c r="I54" s="35" t="s">
        <v>1147</v>
      </c>
      <c r="J54" s="35" t="s">
        <v>35</v>
      </c>
      <c r="K54" s="35">
        <v>0</v>
      </c>
      <c r="L54" s="69">
        <v>230000000</v>
      </c>
      <c r="M54" s="35" t="s">
        <v>32</v>
      </c>
      <c r="N54" s="35" t="s">
        <v>42</v>
      </c>
      <c r="O54" s="35" t="s">
        <v>53</v>
      </c>
      <c r="P54" s="35" t="s">
        <v>54</v>
      </c>
      <c r="Q54" s="35" t="s">
        <v>55</v>
      </c>
      <c r="R54" s="35" t="s">
        <v>56</v>
      </c>
      <c r="S54" s="35">
        <v>796</v>
      </c>
      <c r="T54" s="35" t="s">
        <v>57</v>
      </c>
      <c r="U54" s="36">
        <v>1</v>
      </c>
      <c r="V54" s="36">
        <v>711</v>
      </c>
      <c r="W54" s="36">
        <v>711</v>
      </c>
      <c r="X54" s="36">
        <v>796.32</v>
      </c>
      <c r="Y54" s="35"/>
      <c r="Z54" s="35">
        <v>2015</v>
      </c>
      <c r="AA54" s="23" t="s">
        <v>987</v>
      </c>
    </row>
    <row r="55" spans="1:27" ht="76.5" hidden="1" outlineLevel="1">
      <c r="A55" s="16" t="s">
        <v>1148</v>
      </c>
      <c r="B55" s="35" t="s">
        <v>31</v>
      </c>
      <c r="C55" s="35" t="s">
        <v>1120</v>
      </c>
      <c r="D55" s="35" t="s">
        <v>1040</v>
      </c>
      <c r="E55" s="35" t="s">
        <v>1040</v>
      </c>
      <c r="F55" s="35" t="s">
        <v>1121</v>
      </c>
      <c r="G55" s="35" t="s">
        <v>1042</v>
      </c>
      <c r="H55" s="35" t="s">
        <v>1149</v>
      </c>
      <c r="I55" s="35" t="s">
        <v>1150</v>
      </c>
      <c r="J55" s="35" t="s">
        <v>35</v>
      </c>
      <c r="K55" s="35">
        <v>0</v>
      </c>
      <c r="L55" s="69">
        <v>230000000</v>
      </c>
      <c r="M55" s="35" t="s">
        <v>32</v>
      </c>
      <c r="N55" s="35" t="s">
        <v>42</v>
      </c>
      <c r="O55" s="35" t="s">
        <v>53</v>
      </c>
      <c r="P55" s="35" t="s">
        <v>54</v>
      </c>
      <c r="Q55" s="35" t="s">
        <v>55</v>
      </c>
      <c r="R55" s="35" t="s">
        <v>56</v>
      </c>
      <c r="S55" s="35">
        <v>796</v>
      </c>
      <c r="T55" s="35" t="s">
        <v>57</v>
      </c>
      <c r="U55" s="36">
        <v>1</v>
      </c>
      <c r="V55" s="36">
        <v>1134</v>
      </c>
      <c r="W55" s="36">
        <v>1134</v>
      </c>
      <c r="X55" s="36">
        <v>1270.0800000000002</v>
      </c>
      <c r="Y55" s="35"/>
      <c r="Z55" s="35">
        <v>2015</v>
      </c>
      <c r="AA55" s="23" t="s">
        <v>987</v>
      </c>
    </row>
    <row r="56" spans="1:27" ht="76.5" hidden="1" outlineLevel="1">
      <c r="A56" s="16" t="s">
        <v>1151</v>
      </c>
      <c r="B56" s="35" t="s">
        <v>31</v>
      </c>
      <c r="C56" s="35" t="s">
        <v>1120</v>
      </c>
      <c r="D56" s="35" t="s">
        <v>1040</v>
      </c>
      <c r="E56" s="35" t="s">
        <v>1040</v>
      </c>
      <c r="F56" s="35" t="s">
        <v>1121</v>
      </c>
      <c r="G56" s="35" t="s">
        <v>1042</v>
      </c>
      <c r="H56" s="35" t="s">
        <v>1152</v>
      </c>
      <c r="I56" s="35" t="s">
        <v>1153</v>
      </c>
      <c r="J56" s="35" t="s">
        <v>35</v>
      </c>
      <c r="K56" s="35">
        <v>0</v>
      </c>
      <c r="L56" s="69">
        <v>230000000</v>
      </c>
      <c r="M56" s="35" t="s">
        <v>32</v>
      </c>
      <c r="N56" s="35" t="s">
        <v>42</v>
      </c>
      <c r="O56" s="35" t="s">
        <v>53</v>
      </c>
      <c r="P56" s="35" t="s">
        <v>54</v>
      </c>
      <c r="Q56" s="35" t="s">
        <v>55</v>
      </c>
      <c r="R56" s="35" t="s">
        <v>56</v>
      </c>
      <c r="S56" s="35">
        <v>796</v>
      </c>
      <c r="T56" s="35" t="s">
        <v>57</v>
      </c>
      <c r="U56" s="36">
        <v>1</v>
      </c>
      <c r="V56" s="36">
        <v>1819</v>
      </c>
      <c r="W56" s="36">
        <v>1819</v>
      </c>
      <c r="X56" s="36">
        <v>2037.2800000000002</v>
      </c>
      <c r="Y56" s="35"/>
      <c r="Z56" s="35">
        <v>2015</v>
      </c>
      <c r="AA56" s="23" t="s">
        <v>987</v>
      </c>
    </row>
    <row r="57" spans="1:27" ht="76.5" hidden="1" outlineLevel="1">
      <c r="A57" s="16" t="s">
        <v>1154</v>
      </c>
      <c r="B57" s="35" t="s">
        <v>31</v>
      </c>
      <c r="C57" s="35" t="s">
        <v>1120</v>
      </c>
      <c r="D57" s="35" t="s">
        <v>1040</v>
      </c>
      <c r="E57" s="35" t="s">
        <v>1040</v>
      </c>
      <c r="F57" s="35" t="s">
        <v>1121</v>
      </c>
      <c r="G57" s="35" t="s">
        <v>1042</v>
      </c>
      <c r="H57" s="35" t="s">
        <v>1155</v>
      </c>
      <c r="I57" s="35" t="s">
        <v>1156</v>
      </c>
      <c r="J57" s="35" t="s">
        <v>35</v>
      </c>
      <c r="K57" s="35">
        <v>0</v>
      </c>
      <c r="L57" s="69">
        <v>230000000</v>
      </c>
      <c r="M57" s="35" t="s">
        <v>32</v>
      </c>
      <c r="N57" s="35" t="s">
        <v>42</v>
      </c>
      <c r="O57" s="35" t="s">
        <v>53</v>
      </c>
      <c r="P57" s="35" t="s">
        <v>54</v>
      </c>
      <c r="Q57" s="35" t="s">
        <v>55</v>
      </c>
      <c r="R57" s="35" t="s">
        <v>56</v>
      </c>
      <c r="S57" s="35">
        <v>796</v>
      </c>
      <c r="T57" s="35" t="s">
        <v>57</v>
      </c>
      <c r="U57" s="36">
        <v>1</v>
      </c>
      <c r="V57" s="36">
        <v>1559</v>
      </c>
      <c r="W57" s="36">
        <v>1559</v>
      </c>
      <c r="X57" s="36">
        <v>1746.0800000000002</v>
      </c>
      <c r="Y57" s="35"/>
      <c r="Z57" s="35">
        <v>2015</v>
      </c>
      <c r="AA57" s="23" t="s">
        <v>987</v>
      </c>
    </row>
    <row r="58" spans="1:27" ht="76.5" hidden="1" outlineLevel="1">
      <c r="A58" s="16" t="s">
        <v>1157</v>
      </c>
      <c r="B58" s="35" t="s">
        <v>31</v>
      </c>
      <c r="C58" s="35" t="s">
        <v>1158</v>
      </c>
      <c r="D58" s="35" t="s">
        <v>1159</v>
      </c>
      <c r="E58" s="35" t="s">
        <v>75</v>
      </c>
      <c r="F58" s="35" t="s">
        <v>1160</v>
      </c>
      <c r="G58" s="35" t="s">
        <v>75</v>
      </c>
      <c r="H58" s="35" t="s">
        <v>1161</v>
      </c>
      <c r="I58" s="35" t="s">
        <v>1162</v>
      </c>
      <c r="J58" s="35" t="s">
        <v>35</v>
      </c>
      <c r="K58" s="35">
        <v>0</v>
      </c>
      <c r="L58" s="69">
        <v>230000000</v>
      </c>
      <c r="M58" s="35" t="s">
        <v>32</v>
      </c>
      <c r="N58" s="35" t="s">
        <v>42</v>
      </c>
      <c r="O58" s="35" t="s">
        <v>53</v>
      </c>
      <c r="P58" s="35" t="s">
        <v>54</v>
      </c>
      <c r="Q58" s="35" t="s">
        <v>55</v>
      </c>
      <c r="R58" s="35" t="s">
        <v>56</v>
      </c>
      <c r="S58" s="35">
        <v>796</v>
      </c>
      <c r="T58" s="35" t="s">
        <v>57</v>
      </c>
      <c r="U58" s="36">
        <v>2</v>
      </c>
      <c r="V58" s="36">
        <v>5357.14</v>
      </c>
      <c r="W58" s="36">
        <v>10714.28</v>
      </c>
      <c r="X58" s="36">
        <v>11999.993600000002</v>
      </c>
      <c r="Y58" s="35"/>
      <c r="Z58" s="35">
        <v>2015</v>
      </c>
      <c r="AA58" s="23" t="s">
        <v>987</v>
      </c>
    </row>
    <row r="59" spans="1:27" ht="76.5" hidden="1" outlineLevel="1">
      <c r="A59" s="16" t="s">
        <v>1163</v>
      </c>
      <c r="B59" s="35" t="s">
        <v>31</v>
      </c>
      <c r="C59" s="35" t="s">
        <v>1164</v>
      </c>
      <c r="D59" s="35" t="s">
        <v>1165</v>
      </c>
      <c r="E59" s="35" t="s">
        <v>1166</v>
      </c>
      <c r="F59" s="35" t="s">
        <v>1167</v>
      </c>
      <c r="G59" s="35" t="s">
        <v>1168</v>
      </c>
      <c r="H59" s="35" t="s">
        <v>1169</v>
      </c>
      <c r="I59" s="35" t="s">
        <v>1170</v>
      </c>
      <c r="J59" s="35" t="s">
        <v>35</v>
      </c>
      <c r="K59" s="35">
        <v>0</v>
      </c>
      <c r="L59" s="69">
        <v>230000000</v>
      </c>
      <c r="M59" s="35" t="s">
        <v>32</v>
      </c>
      <c r="N59" s="35" t="s">
        <v>42</v>
      </c>
      <c r="O59" s="35" t="s">
        <v>53</v>
      </c>
      <c r="P59" s="35" t="s">
        <v>54</v>
      </c>
      <c r="Q59" s="35" t="s">
        <v>55</v>
      </c>
      <c r="R59" s="35" t="s">
        <v>56</v>
      </c>
      <c r="S59" s="35">
        <v>796</v>
      </c>
      <c r="T59" s="35" t="s">
        <v>57</v>
      </c>
      <c r="U59" s="36">
        <v>13</v>
      </c>
      <c r="V59" s="36">
        <v>397</v>
      </c>
      <c r="W59" s="36">
        <v>5161</v>
      </c>
      <c r="X59" s="36">
        <v>5780.3200000000006</v>
      </c>
      <c r="Y59" s="35"/>
      <c r="Z59" s="35">
        <v>2015</v>
      </c>
      <c r="AA59" s="23" t="s">
        <v>987</v>
      </c>
    </row>
    <row r="60" spans="1:27" ht="76.5" hidden="1" outlineLevel="1">
      <c r="A60" s="16" t="s">
        <v>1171</v>
      </c>
      <c r="B60" s="35" t="s">
        <v>31</v>
      </c>
      <c r="C60" s="35" t="s">
        <v>1172</v>
      </c>
      <c r="D60" s="35" t="s">
        <v>1173</v>
      </c>
      <c r="E60" s="35" t="s">
        <v>1174</v>
      </c>
      <c r="F60" s="35" t="s">
        <v>1175</v>
      </c>
      <c r="G60" s="35" t="s">
        <v>1176</v>
      </c>
      <c r="H60" s="35" t="s">
        <v>1177</v>
      </c>
      <c r="I60" s="35" t="s">
        <v>1178</v>
      </c>
      <c r="J60" s="35" t="s">
        <v>35</v>
      </c>
      <c r="K60" s="35">
        <v>0</v>
      </c>
      <c r="L60" s="69">
        <v>230000000</v>
      </c>
      <c r="M60" s="35" t="s">
        <v>32</v>
      </c>
      <c r="N60" s="35" t="s">
        <v>42</v>
      </c>
      <c r="O60" s="35" t="s">
        <v>53</v>
      </c>
      <c r="P60" s="35" t="s">
        <v>54</v>
      </c>
      <c r="Q60" s="35" t="s">
        <v>55</v>
      </c>
      <c r="R60" s="35" t="s">
        <v>56</v>
      </c>
      <c r="S60" s="35">
        <v>796</v>
      </c>
      <c r="T60" s="35" t="s">
        <v>57</v>
      </c>
      <c r="U60" s="36">
        <v>20</v>
      </c>
      <c r="V60" s="36">
        <v>89.29</v>
      </c>
      <c r="W60" s="36">
        <v>1785.8000000000002</v>
      </c>
      <c r="X60" s="36">
        <v>2000.0960000000005</v>
      </c>
      <c r="Y60" s="35"/>
      <c r="Z60" s="35">
        <v>2015</v>
      </c>
      <c r="AA60" s="23" t="s">
        <v>987</v>
      </c>
    </row>
    <row r="61" spans="1:27" ht="76.5" hidden="1" outlineLevel="1">
      <c r="A61" s="16" t="s">
        <v>1179</v>
      </c>
      <c r="B61" s="35" t="s">
        <v>31</v>
      </c>
      <c r="C61" s="35" t="s">
        <v>1180</v>
      </c>
      <c r="D61" s="35" t="s">
        <v>1181</v>
      </c>
      <c r="E61" s="35" t="s">
        <v>75</v>
      </c>
      <c r="F61" s="35" t="s">
        <v>1182</v>
      </c>
      <c r="G61" s="35" t="s">
        <v>75</v>
      </c>
      <c r="H61" s="35" t="s">
        <v>1183</v>
      </c>
      <c r="I61" s="35" t="s">
        <v>1184</v>
      </c>
      <c r="J61" s="35" t="s">
        <v>35</v>
      </c>
      <c r="K61" s="35">
        <v>0</v>
      </c>
      <c r="L61" s="69">
        <v>230000000</v>
      </c>
      <c r="M61" s="35" t="s">
        <v>32</v>
      </c>
      <c r="N61" s="35" t="s">
        <v>42</v>
      </c>
      <c r="O61" s="35" t="s">
        <v>53</v>
      </c>
      <c r="P61" s="35" t="s">
        <v>54</v>
      </c>
      <c r="Q61" s="35" t="s">
        <v>55</v>
      </c>
      <c r="R61" s="35" t="s">
        <v>56</v>
      </c>
      <c r="S61" s="35">
        <v>796</v>
      </c>
      <c r="T61" s="35" t="s">
        <v>57</v>
      </c>
      <c r="U61" s="36">
        <v>24</v>
      </c>
      <c r="V61" s="36">
        <v>56</v>
      </c>
      <c r="W61" s="36">
        <v>1344</v>
      </c>
      <c r="X61" s="36">
        <v>1505.2800000000002</v>
      </c>
      <c r="Y61" s="35"/>
      <c r="Z61" s="35">
        <v>2015</v>
      </c>
      <c r="AA61" s="23" t="s">
        <v>987</v>
      </c>
    </row>
    <row r="62" spans="1:27" ht="76.5" hidden="1" outlineLevel="1">
      <c r="A62" s="16" t="s">
        <v>1185</v>
      </c>
      <c r="B62" s="35" t="s">
        <v>31</v>
      </c>
      <c r="C62" s="35" t="s">
        <v>1186</v>
      </c>
      <c r="D62" s="35" t="s">
        <v>1187</v>
      </c>
      <c r="E62" s="35" t="s">
        <v>1188</v>
      </c>
      <c r="F62" s="35" t="s">
        <v>1189</v>
      </c>
      <c r="G62" s="35" t="s">
        <v>1190</v>
      </c>
      <c r="H62" s="35" t="s">
        <v>1191</v>
      </c>
      <c r="I62" s="35" t="s">
        <v>1192</v>
      </c>
      <c r="J62" s="35" t="s">
        <v>35</v>
      </c>
      <c r="K62" s="35">
        <v>0</v>
      </c>
      <c r="L62" s="69">
        <v>230000000</v>
      </c>
      <c r="M62" s="35" t="s">
        <v>32</v>
      </c>
      <c r="N62" s="35" t="s">
        <v>42</v>
      </c>
      <c r="O62" s="35" t="s">
        <v>53</v>
      </c>
      <c r="P62" s="35" t="s">
        <v>54</v>
      </c>
      <c r="Q62" s="35" t="s">
        <v>55</v>
      </c>
      <c r="R62" s="35" t="s">
        <v>56</v>
      </c>
      <c r="S62" s="35">
        <v>166</v>
      </c>
      <c r="T62" s="35" t="s">
        <v>72</v>
      </c>
      <c r="U62" s="36">
        <v>2.2000000000000002</v>
      </c>
      <c r="V62" s="36">
        <v>14545.54</v>
      </c>
      <c r="W62" s="36">
        <v>32000.188000000006</v>
      </c>
      <c r="X62" s="36">
        <v>35840.210560000007</v>
      </c>
      <c r="Y62" s="35"/>
      <c r="Z62" s="35">
        <v>2015</v>
      </c>
      <c r="AA62" s="23" t="s">
        <v>987</v>
      </c>
    </row>
    <row r="63" spans="1:27" ht="76.5" hidden="1" outlineLevel="1">
      <c r="A63" s="16" t="s">
        <v>1193</v>
      </c>
      <c r="B63" s="35" t="s">
        <v>31</v>
      </c>
      <c r="C63" s="35" t="s">
        <v>1194</v>
      </c>
      <c r="D63" s="35" t="s">
        <v>1195</v>
      </c>
      <c r="E63" s="35" t="s">
        <v>1196</v>
      </c>
      <c r="F63" s="35" t="s">
        <v>1197</v>
      </c>
      <c r="G63" s="35" t="s">
        <v>1198</v>
      </c>
      <c r="H63" s="35" t="s">
        <v>1199</v>
      </c>
      <c r="I63" s="35" t="s">
        <v>1200</v>
      </c>
      <c r="J63" s="35" t="s">
        <v>35</v>
      </c>
      <c r="K63" s="35">
        <v>0</v>
      </c>
      <c r="L63" s="69">
        <v>230000000</v>
      </c>
      <c r="M63" s="35" t="s">
        <v>32</v>
      </c>
      <c r="N63" s="35" t="s">
        <v>42</v>
      </c>
      <c r="O63" s="35" t="s">
        <v>53</v>
      </c>
      <c r="P63" s="35" t="s">
        <v>54</v>
      </c>
      <c r="Q63" s="35" t="s">
        <v>55</v>
      </c>
      <c r="R63" s="35" t="s">
        <v>56</v>
      </c>
      <c r="S63" s="35">
        <v>778</v>
      </c>
      <c r="T63" s="35" t="s">
        <v>505</v>
      </c>
      <c r="U63" s="36">
        <v>6</v>
      </c>
      <c r="V63" s="36">
        <v>213.39</v>
      </c>
      <c r="W63" s="36">
        <v>1280.3399999999999</v>
      </c>
      <c r="X63" s="36">
        <v>1433.9808</v>
      </c>
      <c r="Y63" s="35"/>
      <c r="Z63" s="35">
        <v>2015</v>
      </c>
      <c r="AA63" s="23" t="s">
        <v>987</v>
      </c>
    </row>
    <row r="64" spans="1:27" ht="76.5" hidden="1" outlineLevel="1">
      <c r="A64" s="16" t="s">
        <v>1201</v>
      </c>
      <c r="B64" s="35" t="s">
        <v>31</v>
      </c>
      <c r="C64" s="35" t="s">
        <v>66</v>
      </c>
      <c r="D64" s="35" t="s">
        <v>67</v>
      </c>
      <c r="E64" s="35" t="s">
        <v>68</v>
      </c>
      <c r="F64" s="35" t="s">
        <v>69</v>
      </c>
      <c r="G64" s="35" t="s">
        <v>70</v>
      </c>
      <c r="H64" s="35" t="s">
        <v>1202</v>
      </c>
      <c r="I64" s="35" t="s">
        <v>1202</v>
      </c>
      <c r="J64" s="35" t="s">
        <v>35</v>
      </c>
      <c r="K64" s="35">
        <v>0</v>
      </c>
      <c r="L64" s="69">
        <v>230000000</v>
      </c>
      <c r="M64" s="35" t="s">
        <v>32</v>
      </c>
      <c r="N64" s="35" t="s">
        <v>42</v>
      </c>
      <c r="O64" s="35" t="s">
        <v>53</v>
      </c>
      <c r="P64" s="35" t="s">
        <v>54</v>
      </c>
      <c r="Q64" s="35" t="s">
        <v>55</v>
      </c>
      <c r="R64" s="35" t="s">
        <v>56</v>
      </c>
      <c r="S64" s="35">
        <v>796</v>
      </c>
      <c r="T64" s="35" t="s">
        <v>57</v>
      </c>
      <c r="U64" s="36">
        <v>2</v>
      </c>
      <c r="V64" s="36">
        <v>6947</v>
      </c>
      <c r="W64" s="36">
        <v>13894</v>
      </c>
      <c r="X64" s="36">
        <v>15561.28</v>
      </c>
      <c r="Y64" s="35"/>
      <c r="Z64" s="35">
        <v>2015</v>
      </c>
      <c r="AA64" s="23" t="s">
        <v>987</v>
      </c>
    </row>
    <row r="65" spans="1:27" ht="76.5" hidden="1" outlineLevel="1">
      <c r="A65" s="16" t="s">
        <v>1203</v>
      </c>
      <c r="B65" s="35" t="s">
        <v>31</v>
      </c>
      <c r="C65" s="35" t="s">
        <v>1204</v>
      </c>
      <c r="D65" s="35" t="s">
        <v>1205</v>
      </c>
      <c r="E65" s="35" t="s">
        <v>1206</v>
      </c>
      <c r="F65" s="35" t="s">
        <v>1207</v>
      </c>
      <c r="G65" s="35" t="s">
        <v>1208</v>
      </c>
      <c r="H65" s="35" t="s">
        <v>1209</v>
      </c>
      <c r="I65" s="35" t="s">
        <v>1209</v>
      </c>
      <c r="J65" s="35" t="s">
        <v>35</v>
      </c>
      <c r="K65" s="35">
        <v>0</v>
      </c>
      <c r="L65" s="69">
        <v>230000000</v>
      </c>
      <c r="M65" s="35" t="s">
        <v>32</v>
      </c>
      <c r="N65" s="35" t="s">
        <v>42</v>
      </c>
      <c r="O65" s="35" t="s">
        <v>53</v>
      </c>
      <c r="P65" s="35" t="s">
        <v>54</v>
      </c>
      <c r="Q65" s="35" t="s">
        <v>55</v>
      </c>
      <c r="R65" s="35" t="s">
        <v>56</v>
      </c>
      <c r="S65" s="35">
        <v>796</v>
      </c>
      <c r="T65" s="35" t="s">
        <v>1210</v>
      </c>
      <c r="U65" s="36">
        <v>1</v>
      </c>
      <c r="V65" s="36">
        <v>44642.85</v>
      </c>
      <c r="W65" s="36">
        <v>44642.85</v>
      </c>
      <c r="X65" s="36">
        <v>49999.992000000006</v>
      </c>
      <c r="Y65" s="35"/>
      <c r="Z65" s="35">
        <v>2015</v>
      </c>
      <c r="AA65" s="23" t="s">
        <v>987</v>
      </c>
    </row>
    <row r="66" spans="1:27" ht="76.5" hidden="1" outlineLevel="1">
      <c r="A66" s="16" t="s">
        <v>1211</v>
      </c>
      <c r="B66" s="35" t="s">
        <v>31</v>
      </c>
      <c r="C66" s="35" t="s">
        <v>1212</v>
      </c>
      <c r="D66" s="35" t="s">
        <v>1213</v>
      </c>
      <c r="E66" s="35" t="s">
        <v>1214</v>
      </c>
      <c r="F66" s="35" t="s">
        <v>1215</v>
      </c>
      <c r="G66" s="35" t="s">
        <v>1216</v>
      </c>
      <c r="H66" s="35" t="s">
        <v>1217</v>
      </c>
      <c r="I66" s="35" t="s">
        <v>1217</v>
      </c>
      <c r="J66" s="35" t="s">
        <v>35</v>
      </c>
      <c r="K66" s="35">
        <v>0</v>
      </c>
      <c r="L66" s="69">
        <v>230000000</v>
      </c>
      <c r="M66" s="35" t="s">
        <v>32</v>
      </c>
      <c r="N66" s="35" t="s">
        <v>42</v>
      </c>
      <c r="O66" s="35" t="s">
        <v>53</v>
      </c>
      <c r="P66" s="35" t="s">
        <v>54</v>
      </c>
      <c r="Q66" s="35" t="s">
        <v>55</v>
      </c>
      <c r="R66" s="35" t="s">
        <v>56</v>
      </c>
      <c r="S66" s="35">
        <v>778</v>
      </c>
      <c r="T66" s="35" t="s">
        <v>1218</v>
      </c>
      <c r="U66" s="36">
        <v>5</v>
      </c>
      <c r="V66" s="36">
        <v>892.85</v>
      </c>
      <c r="W66" s="36">
        <v>4464.25</v>
      </c>
      <c r="X66" s="36">
        <v>4999.96</v>
      </c>
      <c r="Y66" s="35"/>
      <c r="Z66" s="35">
        <v>2015</v>
      </c>
      <c r="AA66" s="23" t="s">
        <v>987</v>
      </c>
    </row>
    <row r="67" spans="1:27" ht="76.5" hidden="1" outlineLevel="1">
      <c r="A67" s="16" t="s">
        <v>1219</v>
      </c>
      <c r="B67" s="35" t="s">
        <v>31</v>
      </c>
      <c r="C67" s="35" t="s">
        <v>1220</v>
      </c>
      <c r="D67" s="35" t="s">
        <v>1221</v>
      </c>
      <c r="E67" s="35" t="s">
        <v>1222</v>
      </c>
      <c r="F67" s="35" t="s">
        <v>1223</v>
      </c>
      <c r="G67" s="35" t="s">
        <v>1224</v>
      </c>
      <c r="H67" s="35" t="s">
        <v>1225</v>
      </c>
      <c r="I67" s="35" t="s">
        <v>1226</v>
      </c>
      <c r="J67" s="35" t="s">
        <v>35</v>
      </c>
      <c r="K67" s="35">
        <v>0</v>
      </c>
      <c r="L67" s="69">
        <v>230000000</v>
      </c>
      <c r="M67" s="35" t="s">
        <v>32</v>
      </c>
      <c r="N67" s="35" t="s">
        <v>60</v>
      </c>
      <c r="O67" s="35" t="s">
        <v>53</v>
      </c>
      <c r="P67" s="35" t="s">
        <v>54</v>
      </c>
      <c r="Q67" s="35" t="s">
        <v>55</v>
      </c>
      <c r="R67" s="35" t="s">
        <v>61</v>
      </c>
      <c r="S67" s="35">
        <v>796</v>
      </c>
      <c r="T67" s="35" t="s">
        <v>63</v>
      </c>
      <c r="U67" s="36">
        <v>1</v>
      </c>
      <c r="V67" s="36">
        <v>71428.570000000007</v>
      </c>
      <c r="W67" s="36">
        <v>71428.570000000007</v>
      </c>
      <c r="X67" s="36">
        <v>79999.998400000011</v>
      </c>
      <c r="Y67" s="35"/>
      <c r="Z67" s="35">
        <v>2015</v>
      </c>
      <c r="AA67" s="23" t="s">
        <v>987</v>
      </c>
    </row>
    <row r="68" spans="1:27" ht="76.5" hidden="1" outlineLevel="1">
      <c r="A68" s="16" t="s">
        <v>1227</v>
      </c>
      <c r="B68" s="35" t="s">
        <v>31</v>
      </c>
      <c r="C68" s="35" t="s">
        <v>58</v>
      </c>
      <c r="D68" s="35" t="s">
        <v>1228</v>
      </c>
      <c r="E68" s="35" t="s">
        <v>1228</v>
      </c>
      <c r="F68" s="35" t="s">
        <v>1229</v>
      </c>
      <c r="G68" s="35" t="s">
        <v>1230</v>
      </c>
      <c r="H68" s="35" t="s">
        <v>1231</v>
      </c>
      <c r="I68" s="35" t="s">
        <v>1231</v>
      </c>
      <c r="J68" s="35" t="s">
        <v>35</v>
      </c>
      <c r="K68" s="35">
        <v>0</v>
      </c>
      <c r="L68" s="69">
        <v>230000000</v>
      </c>
      <c r="M68" s="35" t="s">
        <v>32</v>
      </c>
      <c r="N68" s="35" t="s">
        <v>42</v>
      </c>
      <c r="O68" s="35" t="s">
        <v>53</v>
      </c>
      <c r="P68" s="35" t="s">
        <v>54</v>
      </c>
      <c r="Q68" s="35" t="s">
        <v>55</v>
      </c>
      <c r="R68" s="35" t="s">
        <v>56</v>
      </c>
      <c r="S68" s="35">
        <v>796</v>
      </c>
      <c r="T68" s="35" t="s">
        <v>63</v>
      </c>
      <c r="U68" s="36">
        <v>2</v>
      </c>
      <c r="V68" s="36">
        <v>17857.14</v>
      </c>
      <c r="W68" s="36">
        <v>35714.28</v>
      </c>
      <c r="X68" s="36">
        <v>39999.993600000002</v>
      </c>
      <c r="Y68" s="35"/>
      <c r="Z68" s="35">
        <v>2015</v>
      </c>
      <c r="AA68" s="23" t="s">
        <v>987</v>
      </c>
    </row>
    <row r="69" spans="1:27" ht="76.5" hidden="1" outlineLevel="1">
      <c r="A69" s="16" t="s">
        <v>547</v>
      </c>
      <c r="B69" s="35" t="s">
        <v>31</v>
      </c>
      <c r="C69" s="35" t="s">
        <v>46</v>
      </c>
      <c r="D69" s="35" t="s">
        <v>47</v>
      </c>
      <c r="E69" s="35" t="s">
        <v>48</v>
      </c>
      <c r="F69" s="35" t="s">
        <v>49</v>
      </c>
      <c r="G69" s="35" t="s">
        <v>50</v>
      </c>
      <c r="H69" s="35" t="s">
        <v>51</v>
      </c>
      <c r="I69" s="35" t="s">
        <v>52</v>
      </c>
      <c r="J69" s="35" t="s">
        <v>35</v>
      </c>
      <c r="K69" s="35">
        <v>0</v>
      </c>
      <c r="L69" s="69">
        <v>230000000</v>
      </c>
      <c r="M69" s="35" t="s">
        <v>511</v>
      </c>
      <c r="N69" s="35" t="s">
        <v>38</v>
      </c>
      <c r="O69" s="35" t="s">
        <v>53</v>
      </c>
      <c r="P69" s="35" t="s">
        <v>54</v>
      </c>
      <c r="Q69" s="35" t="s">
        <v>113</v>
      </c>
      <c r="R69" s="35" t="s">
        <v>56</v>
      </c>
      <c r="S69" s="35">
        <v>796</v>
      </c>
      <c r="T69" s="35" t="s">
        <v>57</v>
      </c>
      <c r="U69" s="36">
        <v>3</v>
      </c>
      <c r="V69" s="36">
        <v>5811</v>
      </c>
      <c r="W69" s="36">
        <v>17433</v>
      </c>
      <c r="X69" s="36">
        <v>19524.960000000003</v>
      </c>
      <c r="Y69" s="35"/>
      <c r="Z69" s="35">
        <v>2015</v>
      </c>
      <c r="AA69" s="23" t="s">
        <v>987</v>
      </c>
    </row>
    <row r="70" spans="1:27" ht="76.5" hidden="1" outlineLevel="1">
      <c r="A70" s="55" t="s">
        <v>517</v>
      </c>
      <c r="B70" s="55" t="s">
        <v>31</v>
      </c>
      <c r="C70" s="55" t="s">
        <v>518</v>
      </c>
      <c r="D70" s="55" t="s">
        <v>519</v>
      </c>
      <c r="E70" s="55" t="s">
        <v>520</v>
      </c>
      <c r="F70" s="55" t="s">
        <v>521</v>
      </c>
      <c r="G70" s="55" t="s">
        <v>522</v>
      </c>
      <c r="H70" s="59" t="s">
        <v>523</v>
      </c>
      <c r="I70" s="55" t="s">
        <v>75</v>
      </c>
      <c r="J70" s="55" t="s">
        <v>35</v>
      </c>
      <c r="K70" s="55"/>
      <c r="L70" s="55">
        <v>230000000</v>
      </c>
      <c r="M70" s="55" t="s">
        <v>511</v>
      </c>
      <c r="N70" s="55" t="s">
        <v>38</v>
      </c>
      <c r="O70" s="55" t="s">
        <v>53</v>
      </c>
      <c r="P70" s="55" t="s">
        <v>54</v>
      </c>
      <c r="Q70" s="55" t="s">
        <v>113</v>
      </c>
      <c r="R70" s="55" t="s">
        <v>56</v>
      </c>
      <c r="S70" s="55">
        <v>168</v>
      </c>
      <c r="T70" s="55" t="s">
        <v>64</v>
      </c>
      <c r="U70" s="56">
        <v>674</v>
      </c>
      <c r="V70" s="56">
        <v>2031.25</v>
      </c>
      <c r="W70" s="36">
        <f t="shared" si="0"/>
        <v>1369062.5</v>
      </c>
      <c r="X70" s="36">
        <f t="shared" si="1"/>
        <v>1533350.0000000002</v>
      </c>
      <c r="Y70" s="59"/>
      <c r="Z70" s="60">
        <v>2015</v>
      </c>
      <c r="AA70" s="23" t="s">
        <v>1232</v>
      </c>
    </row>
    <row r="71" spans="1:27" ht="76.5" hidden="1" outlineLevel="1">
      <c r="A71" s="55" t="s">
        <v>524</v>
      </c>
      <c r="B71" s="55" t="s">
        <v>31</v>
      </c>
      <c r="C71" s="55" t="s">
        <v>518</v>
      </c>
      <c r="D71" s="55" t="s">
        <v>519</v>
      </c>
      <c r="E71" s="55" t="s">
        <v>520</v>
      </c>
      <c r="F71" s="55" t="s">
        <v>521</v>
      </c>
      <c r="G71" s="55" t="s">
        <v>522</v>
      </c>
      <c r="H71" s="59" t="s">
        <v>525</v>
      </c>
      <c r="I71" s="55" t="s">
        <v>75</v>
      </c>
      <c r="J71" s="55" t="s">
        <v>35</v>
      </c>
      <c r="K71" s="55"/>
      <c r="L71" s="55">
        <v>230000000</v>
      </c>
      <c r="M71" s="55" t="s">
        <v>511</v>
      </c>
      <c r="N71" s="55" t="s">
        <v>38</v>
      </c>
      <c r="O71" s="55" t="s">
        <v>53</v>
      </c>
      <c r="P71" s="55" t="s">
        <v>54</v>
      </c>
      <c r="Q71" s="55" t="s">
        <v>113</v>
      </c>
      <c r="R71" s="55" t="s">
        <v>56</v>
      </c>
      <c r="S71" s="55">
        <v>168</v>
      </c>
      <c r="T71" s="55" t="s">
        <v>64</v>
      </c>
      <c r="U71" s="56">
        <v>144</v>
      </c>
      <c r="V71" s="56">
        <v>2031.25</v>
      </c>
      <c r="W71" s="36">
        <f t="shared" si="0"/>
        <v>292500</v>
      </c>
      <c r="X71" s="36">
        <f t="shared" si="1"/>
        <v>327600.00000000006</v>
      </c>
      <c r="Y71" s="59"/>
      <c r="Z71" s="60">
        <v>2015</v>
      </c>
      <c r="AA71" s="23" t="s">
        <v>1232</v>
      </c>
    </row>
    <row r="72" spans="1:27" ht="76.5" hidden="1" outlineLevel="1">
      <c r="A72" s="55" t="s">
        <v>526</v>
      </c>
      <c r="B72" s="55" t="s">
        <v>31</v>
      </c>
      <c r="C72" s="55" t="s">
        <v>527</v>
      </c>
      <c r="D72" s="55" t="s">
        <v>528</v>
      </c>
      <c r="E72" s="55" t="s">
        <v>528</v>
      </c>
      <c r="F72" s="55" t="s">
        <v>529</v>
      </c>
      <c r="G72" s="55" t="s">
        <v>530</v>
      </c>
      <c r="H72" s="59" t="s">
        <v>531</v>
      </c>
      <c r="I72" s="55" t="s">
        <v>75</v>
      </c>
      <c r="J72" s="55" t="s">
        <v>40</v>
      </c>
      <c r="K72" s="55"/>
      <c r="L72" s="55">
        <v>230000000</v>
      </c>
      <c r="M72" s="55" t="s">
        <v>511</v>
      </c>
      <c r="N72" s="55" t="s">
        <v>38</v>
      </c>
      <c r="O72" s="55" t="s">
        <v>53</v>
      </c>
      <c r="P72" s="55" t="s">
        <v>54</v>
      </c>
      <c r="Q72" s="55" t="s">
        <v>113</v>
      </c>
      <c r="R72" s="55" t="s">
        <v>56</v>
      </c>
      <c r="S72" s="55">
        <v>112</v>
      </c>
      <c r="T72" s="55" t="s">
        <v>532</v>
      </c>
      <c r="U72" s="56">
        <v>6800</v>
      </c>
      <c r="V72" s="56">
        <v>2121.4299999999998</v>
      </c>
      <c r="W72" s="36">
        <f t="shared" si="0"/>
        <v>14425723.999999998</v>
      </c>
      <c r="X72" s="36">
        <f t="shared" si="1"/>
        <v>16156810.879999999</v>
      </c>
      <c r="Y72" s="59"/>
      <c r="Z72" s="60">
        <v>2015</v>
      </c>
      <c r="AA72" s="23" t="s">
        <v>1233</v>
      </c>
    </row>
    <row r="73" spans="1:27" ht="76.5" hidden="1" outlineLevel="1">
      <c r="A73" s="55" t="s">
        <v>533</v>
      </c>
      <c r="B73" s="55" t="s">
        <v>31</v>
      </c>
      <c r="C73" s="55" t="s">
        <v>534</v>
      </c>
      <c r="D73" s="55" t="s">
        <v>535</v>
      </c>
      <c r="E73" s="55" t="s">
        <v>536</v>
      </c>
      <c r="F73" s="55" t="s">
        <v>537</v>
      </c>
      <c r="G73" s="55" t="s">
        <v>538</v>
      </c>
      <c r="H73" s="59" t="s">
        <v>539</v>
      </c>
      <c r="I73" s="55" t="s">
        <v>75</v>
      </c>
      <c r="J73" s="55" t="s">
        <v>40</v>
      </c>
      <c r="K73" s="55">
        <v>45</v>
      </c>
      <c r="L73" s="55">
        <v>230000000</v>
      </c>
      <c r="M73" s="55" t="s">
        <v>511</v>
      </c>
      <c r="N73" s="55" t="s">
        <v>38</v>
      </c>
      <c r="O73" s="55" t="s">
        <v>53</v>
      </c>
      <c r="P73" s="55" t="s">
        <v>54</v>
      </c>
      <c r="Q73" s="55" t="s">
        <v>113</v>
      </c>
      <c r="R73" s="55" t="s">
        <v>61</v>
      </c>
      <c r="S73" s="55">
        <v>112</v>
      </c>
      <c r="T73" s="55" t="s">
        <v>532</v>
      </c>
      <c r="U73" s="56">
        <v>1280</v>
      </c>
      <c r="V73" s="56">
        <v>6547.32</v>
      </c>
      <c r="W73" s="36">
        <f t="shared" si="0"/>
        <v>8380569.5999999996</v>
      </c>
      <c r="X73" s="36">
        <f t="shared" si="1"/>
        <v>9386237.9519999996</v>
      </c>
      <c r="Y73" s="59" t="s">
        <v>73</v>
      </c>
      <c r="Z73" s="60">
        <v>2015</v>
      </c>
      <c r="AA73" s="23" t="s">
        <v>1234</v>
      </c>
    </row>
    <row r="74" spans="1:27" ht="76.5" hidden="1" outlineLevel="1">
      <c r="A74" s="55" t="s">
        <v>540</v>
      </c>
      <c r="B74" s="55" t="s">
        <v>31</v>
      </c>
      <c r="C74" s="55" t="s">
        <v>541</v>
      </c>
      <c r="D74" s="55" t="s">
        <v>542</v>
      </c>
      <c r="E74" s="55" t="s">
        <v>543</v>
      </c>
      <c r="F74" s="55" t="s">
        <v>544</v>
      </c>
      <c r="G74" s="55" t="s">
        <v>545</v>
      </c>
      <c r="H74" s="59" t="s">
        <v>546</v>
      </c>
      <c r="I74" s="55" t="s">
        <v>75</v>
      </c>
      <c r="J74" s="55" t="s">
        <v>40</v>
      </c>
      <c r="K74" s="55">
        <v>45</v>
      </c>
      <c r="L74" s="55">
        <v>230000000</v>
      </c>
      <c r="M74" s="55" t="s">
        <v>511</v>
      </c>
      <c r="N74" s="55" t="s">
        <v>38</v>
      </c>
      <c r="O74" s="55" t="s">
        <v>53</v>
      </c>
      <c r="P74" s="55" t="s">
        <v>54</v>
      </c>
      <c r="Q74" s="55" t="s">
        <v>113</v>
      </c>
      <c r="R74" s="55" t="s">
        <v>61</v>
      </c>
      <c r="S74" s="55">
        <v>112</v>
      </c>
      <c r="T74" s="55" t="s">
        <v>532</v>
      </c>
      <c r="U74" s="56">
        <v>1042</v>
      </c>
      <c r="V74" s="56">
        <v>8332.14</v>
      </c>
      <c r="W74" s="36">
        <f t="shared" si="0"/>
        <v>8682089.879999999</v>
      </c>
      <c r="X74" s="36">
        <f t="shared" si="1"/>
        <v>9723940.6655999999</v>
      </c>
      <c r="Y74" s="59" t="s">
        <v>73</v>
      </c>
      <c r="Z74" s="60">
        <v>2015</v>
      </c>
      <c r="AA74" s="23" t="s">
        <v>1234</v>
      </c>
    </row>
    <row r="75" spans="1:27" ht="76.5" hidden="1" outlineLevel="1">
      <c r="A75" s="16" t="s">
        <v>1235</v>
      </c>
      <c r="B75" s="17" t="s">
        <v>31</v>
      </c>
      <c r="C75" s="17" t="s">
        <v>1236</v>
      </c>
      <c r="D75" s="17" t="s">
        <v>1237</v>
      </c>
      <c r="E75" s="17" t="s">
        <v>1238</v>
      </c>
      <c r="F75" s="17" t="s">
        <v>1239</v>
      </c>
      <c r="G75" s="17" t="s">
        <v>75</v>
      </c>
      <c r="H75" s="67" t="s">
        <v>1240</v>
      </c>
      <c r="I75" s="17" t="s">
        <v>1241</v>
      </c>
      <c r="J75" s="17" t="s">
        <v>35</v>
      </c>
      <c r="K75" s="17">
        <v>0</v>
      </c>
      <c r="L75" s="17">
        <v>230000000</v>
      </c>
      <c r="M75" s="17" t="s">
        <v>32</v>
      </c>
      <c r="N75" s="17" t="s">
        <v>42</v>
      </c>
      <c r="O75" s="17" t="s">
        <v>53</v>
      </c>
      <c r="P75" s="17" t="s">
        <v>54</v>
      </c>
      <c r="Q75" s="17" t="s">
        <v>55</v>
      </c>
      <c r="R75" s="17" t="s">
        <v>56</v>
      </c>
      <c r="S75" s="17">
        <v>113</v>
      </c>
      <c r="T75" s="17" t="s">
        <v>1242</v>
      </c>
      <c r="U75" s="36">
        <v>27</v>
      </c>
      <c r="V75" s="36">
        <v>35714.29</v>
      </c>
      <c r="W75" s="36">
        <v>964285.83000000007</v>
      </c>
      <c r="X75" s="36">
        <v>1080000.1296000001</v>
      </c>
      <c r="Y75" s="22"/>
      <c r="Z75" s="22">
        <v>2015</v>
      </c>
      <c r="AA75" s="23" t="s">
        <v>967</v>
      </c>
    </row>
    <row r="76" spans="1:27" ht="76.5" hidden="1" outlineLevel="1">
      <c r="A76" s="16" t="s">
        <v>1243</v>
      </c>
      <c r="B76" s="17" t="s">
        <v>31</v>
      </c>
      <c r="C76" s="17" t="s">
        <v>1244</v>
      </c>
      <c r="D76" s="17" t="s">
        <v>1245</v>
      </c>
      <c r="E76" s="17" t="s">
        <v>1245</v>
      </c>
      <c r="F76" s="17" t="s">
        <v>1246</v>
      </c>
      <c r="G76" s="17" t="s">
        <v>75</v>
      </c>
      <c r="H76" s="17" t="s">
        <v>1247</v>
      </c>
      <c r="I76" s="17" t="s">
        <v>1247</v>
      </c>
      <c r="J76" s="17" t="s">
        <v>35</v>
      </c>
      <c r="K76" s="17">
        <v>0</v>
      </c>
      <c r="L76" s="17">
        <v>230000000</v>
      </c>
      <c r="M76" s="17" t="s">
        <v>32</v>
      </c>
      <c r="N76" s="17" t="s">
        <v>42</v>
      </c>
      <c r="O76" s="17" t="s">
        <v>53</v>
      </c>
      <c r="P76" s="17" t="s">
        <v>54</v>
      </c>
      <c r="Q76" s="17" t="s">
        <v>55</v>
      </c>
      <c r="R76" s="17" t="s">
        <v>56</v>
      </c>
      <c r="S76" s="17">
        <v>166</v>
      </c>
      <c r="T76" s="17" t="s">
        <v>72</v>
      </c>
      <c r="U76" s="36">
        <v>20</v>
      </c>
      <c r="V76" s="36">
        <v>535.71</v>
      </c>
      <c r="W76" s="36">
        <v>10714.2</v>
      </c>
      <c r="X76" s="36">
        <v>11999.904000000002</v>
      </c>
      <c r="Y76" s="22"/>
      <c r="Z76" s="22">
        <v>2015</v>
      </c>
      <c r="AA76" s="23" t="s">
        <v>967</v>
      </c>
    </row>
    <row r="77" spans="1:27" ht="76.5" hidden="1" outlineLevel="1">
      <c r="A77" s="16" t="s">
        <v>1248</v>
      </c>
      <c r="B77" s="17" t="s">
        <v>31</v>
      </c>
      <c r="C77" s="17" t="s">
        <v>1249</v>
      </c>
      <c r="D77" s="17" t="s">
        <v>1250</v>
      </c>
      <c r="E77" s="17" t="s">
        <v>1250</v>
      </c>
      <c r="F77" s="17" t="s">
        <v>1251</v>
      </c>
      <c r="G77" s="17" t="s">
        <v>75</v>
      </c>
      <c r="H77" s="17" t="s">
        <v>1252</v>
      </c>
      <c r="I77" s="17" t="s">
        <v>1253</v>
      </c>
      <c r="J77" s="17" t="s">
        <v>33</v>
      </c>
      <c r="K77" s="17">
        <v>0</v>
      </c>
      <c r="L77" s="17">
        <v>230000000</v>
      </c>
      <c r="M77" s="17" t="s">
        <v>32</v>
      </c>
      <c r="N77" s="17" t="s">
        <v>80</v>
      </c>
      <c r="O77" s="17" t="s">
        <v>53</v>
      </c>
      <c r="P77" s="17" t="s">
        <v>54</v>
      </c>
      <c r="Q77" s="17" t="s">
        <v>55</v>
      </c>
      <c r="R77" s="17" t="s">
        <v>56</v>
      </c>
      <c r="S77" s="17">
        <v>166</v>
      </c>
      <c r="T77" s="17" t="s">
        <v>72</v>
      </c>
      <c r="U77" s="36">
        <v>75</v>
      </c>
      <c r="V77" s="36">
        <v>253.57</v>
      </c>
      <c r="W77" s="36">
        <v>19017.75</v>
      </c>
      <c r="X77" s="36">
        <v>21299.88</v>
      </c>
      <c r="Y77" s="22"/>
      <c r="Z77" s="22">
        <v>2015</v>
      </c>
      <c r="AA77" s="23" t="s">
        <v>967</v>
      </c>
    </row>
    <row r="78" spans="1:27" ht="76.5" hidden="1" outlineLevel="1">
      <c r="A78" s="16" t="s">
        <v>1254</v>
      </c>
      <c r="B78" s="17" t="s">
        <v>31</v>
      </c>
      <c r="C78" s="17" t="s">
        <v>1255</v>
      </c>
      <c r="D78" s="17" t="s">
        <v>1256</v>
      </c>
      <c r="E78" s="17" t="s">
        <v>1257</v>
      </c>
      <c r="F78" s="17" t="s">
        <v>1258</v>
      </c>
      <c r="G78" s="17" t="s">
        <v>75</v>
      </c>
      <c r="H78" s="17" t="s">
        <v>1259</v>
      </c>
      <c r="I78" s="17" t="s">
        <v>1260</v>
      </c>
      <c r="J78" s="17" t="s">
        <v>35</v>
      </c>
      <c r="K78" s="17">
        <v>0</v>
      </c>
      <c r="L78" s="17">
        <v>230000000</v>
      </c>
      <c r="M78" s="17" t="s">
        <v>32</v>
      </c>
      <c r="N78" s="17" t="s">
        <v>966</v>
      </c>
      <c r="O78" s="17" t="s">
        <v>53</v>
      </c>
      <c r="P78" s="17" t="s">
        <v>54</v>
      </c>
      <c r="Q78" s="17" t="s">
        <v>113</v>
      </c>
      <c r="R78" s="17" t="s">
        <v>56</v>
      </c>
      <c r="S78" s="17">
        <v>113</v>
      </c>
      <c r="T78" s="17" t="s">
        <v>1242</v>
      </c>
      <c r="U78" s="36">
        <v>55</v>
      </c>
      <c r="V78" s="36">
        <v>7017.86</v>
      </c>
      <c r="W78" s="36">
        <v>385982.3</v>
      </c>
      <c r="X78" s="36">
        <v>432300.17600000004</v>
      </c>
      <c r="Y78" s="22"/>
      <c r="Z78" s="22">
        <v>2015</v>
      </c>
      <c r="AA78" s="23" t="s">
        <v>1261</v>
      </c>
    </row>
    <row r="79" spans="1:27" ht="76.5" hidden="1" outlineLevel="1">
      <c r="A79" s="16" t="s">
        <v>1262</v>
      </c>
      <c r="B79" s="17" t="s">
        <v>31</v>
      </c>
      <c r="C79" s="17" t="s">
        <v>1263</v>
      </c>
      <c r="D79" s="17" t="s">
        <v>1264</v>
      </c>
      <c r="E79" s="17" t="s">
        <v>1265</v>
      </c>
      <c r="F79" s="17" t="s">
        <v>1266</v>
      </c>
      <c r="G79" s="17" t="s">
        <v>75</v>
      </c>
      <c r="H79" s="17" t="s">
        <v>1267</v>
      </c>
      <c r="I79" s="17" t="s">
        <v>1268</v>
      </c>
      <c r="J79" s="17" t="s">
        <v>35</v>
      </c>
      <c r="K79" s="17">
        <v>0</v>
      </c>
      <c r="L79" s="17">
        <v>230000000</v>
      </c>
      <c r="M79" s="17" t="s">
        <v>32</v>
      </c>
      <c r="N79" s="17" t="s">
        <v>966</v>
      </c>
      <c r="O79" s="17" t="s">
        <v>53</v>
      </c>
      <c r="P79" s="17" t="s">
        <v>54</v>
      </c>
      <c r="Q79" s="17" t="s">
        <v>113</v>
      </c>
      <c r="R79" s="17" t="s">
        <v>56</v>
      </c>
      <c r="S79" s="17">
        <v>168</v>
      </c>
      <c r="T79" s="17" t="s">
        <v>99</v>
      </c>
      <c r="U79" s="36">
        <v>101</v>
      </c>
      <c r="V79" s="36">
        <v>2982.14</v>
      </c>
      <c r="W79" s="36">
        <v>301196.14</v>
      </c>
      <c r="X79" s="36">
        <v>337339.67680000007</v>
      </c>
      <c r="Y79" s="22"/>
      <c r="Z79" s="22">
        <v>2015</v>
      </c>
      <c r="AA79" s="23" t="s">
        <v>1261</v>
      </c>
    </row>
    <row r="80" spans="1:27" ht="76.5" hidden="1" outlineLevel="1">
      <c r="A80" s="16" t="s">
        <v>1269</v>
      </c>
      <c r="B80" s="17" t="s">
        <v>31</v>
      </c>
      <c r="C80" s="17" t="s">
        <v>1270</v>
      </c>
      <c r="D80" s="17" t="s">
        <v>1271</v>
      </c>
      <c r="E80" s="17" t="s">
        <v>1272</v>
      </c>
      <c r="F80" s="17" t="s">
        <v>1273</v>
      </c>
      <c r="G80" s="17" t="s">
        <v>1274</v>
      </c>
      <c r="H80" s="17" t="s">
        <v>1275</v>
      </c>
      <c r="I80" s="17" t="s">
        <v>1276</v>
      </c>
      <c r="J80" s="17" t="s">
        <v>35</v>
      </c>
      <c r="K80" s="17">
        <v>0</v>
      </c>
      <c r="L80" s="17">
        <v>230000000</v>
      </c>
      <c r="M80" s="17" t="s">
        <v>32</v>
      </c>
      <c r="N80" s="17" t="s">
        <v>966</v>
      </c>
      <c r="O80" s="17" t="s">
        <v>53</v>
      </c>
      <c r="P80" s="17" t="s">
        <v>54</v>
      </c>
      <c r="Q80" s="17" t="s">
        <v>113</v>
      </c>
      <c r="R80" s="17" t="s">
        <v>56</v>
      </c>
      <c r="S80" s="17">
        <v>168</v>
      </c>
      <c r="T80" s="17" t="s">
        <v>99</v>
      </c>
      <c r="U80" s="36">
        <v>149.56</v>
      </c>
      <c r="V80" s="36">
        <v>2229.17</v>
      </c>
      <c r="W80" s="36">
        <v>333394.66519999999</v>
      </c>
      <c r="X80" s="36">
        <v>373402.02502400003</v>
      </c>
      <c r="Y80" s="22"/>
      <c r="Z80" s="22">
        <v>2015</v>
      </c>
      <c r="AA80" s="23" t="s">
        <v>1261</v>
      </c>
    </row>
    <row r="81" spans="1:27" ht="76.5" hidden="1" outlineLevel="1">
      <c r="A81" s="16" t="s">
        <v>1277</v>
      </c>
      <c r="B81" s="17" t="s">
        <v>31</v>
      </c>
      <c r="C81" s="17" t="s">
        <v>1270</v>
      </c>
      <c r="D81" s="17" t="s">
        <v>1271</v>
      </c>
      <c r="E81" s="17" t="s">
        <v>1272</v>
      </c>
      <c r="F81" s="17" t="s">
        <v>1273</v>
      </c>
      <c r="G81" s="17" t="s">
        <v>1274</v>
      </c>
      <c r="H81" s="17" t="s">
        <v>1278</v>
      </c>
      <c r="I81" s="17" t="s">
        <v>1279</v>
      </c>
      <c r="J81" s="17" t="s">
        <v>35</v>
      </c>
      <c r="K81" s="17">
        <v>0</v>
      </c>
      <c r="L81" s="17">
        <v>230000000</v>
      </c>
      <c r="M81" s="17" t="s">
        <v>32</v>
      </c>
      <c r="N81" s="17" t="s">
        <v>966</v>
      </c>
      <c r="O81" s="17" t="s">
        <v>53</v>
      </c>
      <c r="P81" s="17" t="s">
        <v>54</v>
      </c>
      <c r="Q81" s="17" t="s">
        <v>113</v>
      </c>
      <c r="R81" s="17" t="s">
        <v>56</v>
      </c>
      <c r="S81" s="17">
        <v>168</v>
      </c>
      <c r="T81" s="17" t="s">
        <v>99</v>
      </c>
      <c r="U81" s="36">
        <v>35</v>
      </c>
      <c r="V81" s="36">
        <v>3050.6</v>
      </c>
      <c r="W81" s="36">
        <v>106771</v>
      </c>
      <c r="X81" s="36">
        <v>119583.52000000002</v>
      </c>
      <c r="Y81" s="22"/>
      <c r="Z81" s="22">
        <v>2015</v>
      </c>
      <c r="AA81" s="23" t="s">
        <v>1261</v>
      </c>
    </row>
    <row r="82" spans="1:27" ht="76.5" hidden="1" outlineLevel="1">
      <c r="A82" s="16" t="s">
        <v>1280</v>
      </c>
      <c r="B82" s="17" t="s">
        <v>31</v>
      </c>
      <c r="C82" s="17" t="s">
        <v>1281</v>
      </c>
      <c r="D82" s="17" t="s">
        <v>1271</v>
      </c>
      <c r="E82" s="17" t="s">
        <v>1272</v>
      </c>
      <c r="F82" s="17" t="s">
        <v>1282</v>
      </c>
      <c r="G82" s="17" t="s">
        <v>1283</v>
      </c>
      <c r="H82" s="17" t="s">
        <v>1284</v>
      </c>
      <c r="I82" s="17" t="s">
        <v>1285</v>
      </c>
      <c r="J82" s="17" t="s">
        <v>35</v>
      </c>
      <c r="K82" s="17">
        <v>45</v>
      </c>
      <c r="L82" s="17">
        <v>230000000</v>
      </c>
      <c r="M82" s="17" t="s">
        <v>32</v>
      </c>
      <c r="N82" s="17" t="s">
        <v>42</v>
      </c>
      <c r="O82" s="17" t="s">
        <v>53</v>
      </c>
      <c r="P82" s="17" t="s">
        <v>54</v>
      </c>
      <c r="Q82" s="17" t="s">
        <v>55</v>
      </c>
      <c r="R82" s="17" t="s">
        <v>61</v>
      </c>
      <c r="S82" s="17">
        <v>168</v>
      </c>
      <c r="T82" s="17" t="s">
        <v>99</v>
      </c>
      <c r="U82" s="22">
        <v>2.0200000000000102</v>
      </c>
      <c r="V82" s="36">
        <v>1701.79</v>
      </c>
      <c r="W82" s="36">
        <v>3437.6158000000173</v>
      </c>
      <c r="X82" s="36">
        <v>3850.12969600002</v>
      </c>
      <c r="Y82" s="22" t="s">
        <v>73</v>
      </c>
      <c r="Z82" s="22">
        <v>2015</v>
      </c>
      <c r="AA82" s="23" t="s">
        <v>1286</v>
      </c>
    </row>
    <row r="83" spans="1:27" ht="76.5" hidden="1" outlineLevel="1">
      <c r="A83" s="16" t="s">
        <v>1287</v>
      </c>
      <c r="B83" s="17" t="s">
        <v>31</v>
      </c>
      <c r="C83" s="17" t="s">
        <v>1288</v>
      </c>
      <c r="D83" s="17" t="s">
        <v>1289</v>
      </c>
      <c r="E83" s="17" t="s">
        <v>1289</v>
      </c>
      <c r="F83" s="17" t="s">
        <v>1290</v>
      </c>
      <c r="G83" s="17" t="s">
        <v>1291</v>
      </c>
      <c r="H83" s="17" t="s">
        <v>1292</v>
      </c>
      <c r="I83" s="17" t="s">
        <v>1292</v>
      </c>
      <c r="J83" s="17" t="s">
        <v>35</v>
      </c>
      <c r="K83" s="17">
        <v>0</v>
      </c>
      <c r="L83" s="17">
        <v>230000000</v>
      </c>
      <c r="M83" s="17" t="s">
        <v>32</v>
      </c>
      <c r="N83" s="17" t="s">
        <v>42</v>
      </c>
      <c r="O83" s="17" t="s">
        <v>53</v>
      </c>
      <c r="P83" s="17" t="s">
        <v>54</v>
      </c>
      <c r="Q83" s="17" t="s">
        <v>55</v>
      </c>
      <c r="R83" s="17" t="s">
        <v>56</v>
      </c>
      <c r="S83" s="17">
        <v>168</v>
      </c>
      <c r="T83" s="17" t="s">
        <v>99</v>
      </c>
      <c r="U83" s="36">
        <v>80</v>
      </c>
      <c r="V83" s="36">
        <v>9211.31</v>
      </c>
      <c r="W83" s="36">
        <v>736904.79999999993</v>
      </c>
      <c r="X83" s="36">
        <v>825333.37600000005</v>
      </c>
      <c r="Y83" s="22"/>
      <c r="Z83" s="22">
        <v>2015</v>
      </c>
      <c r="AA83" s="23" t="s">
        <v>1261</v>
      </c>
    </row>
    <row r="84" spans="1:27" ht="76.5" hidden="1" outlineLevel="1">
      <c r="A84" s="16" t="s">
        <v>1293</v>
      </c>
      <c r="B84" s="17" t="s">
        <v>31</v>
      </c>
      <c r="C84" s="17" t="s">
        <v>1294</v>
      </c>
      <c r="D84" s="17" t="s">
        <v>1295</v>
      </c>
      <c r="E84" s="17" t="s">
        <v>1295</v>
      </c>
      <c r="F84" s="17" t="s">
        <v>1296</v>
      </c>
      <c r="G84" s="17" t="s">
        <v>1297</v>
      </c>
      <c r="H84" s="17" t="s">
        <v>1298</v>
      </c>
      <c r="I84" s="17" t="s">
        <v>1299</v>
      </c>
      <c r="J84" s="17" t="s">
        <v>35</v>
      </c>
      <c r="K84" s="17">
        <v>0</v>
      </c>
      <c r="L84" s="17">
        <v>230000000</v>
      </c>
      <c r="M84" s="17" t="s">
        <v>32</v>
      </c>
      <c r="N84" s="17" t="s">
        <v>42</v>
      </c>
      <c r="O84" s="17" t="s">
        <v>53</v>
      </c>
      <c r="P84" s="17" t="s">
        <v>54</v>
      </c>
      <c r="Q84" s="17" t="s">
        <v>55</v>
      </c>
      <c r="R84" s="17" t="s">
        <v>56</v>
      </c>
      <c r="S84" s="17">
        <v>839</v>
      </c>
      <c r="T84" s="17" t="s">
        <v>450</v>
      </c>
      <c r="U84" s="36">
        <v>89</v>
      </c>
      <c r="V84" s="36">
        <v>1646.43</v>
      </c>
      <c r="W84" s="36">
        <v>146532.27000000002</v>
      </c>
      <c r="X84" s="36">
        <v>164116.14240000004</v>
      </c>
      <c r="Y84" s="22"/>
      <c r="Z84" s="22">
        <v>2015</v>
      </c>
      <c r="AA84" s="23" t="s">
        <v>1261</v>
      </c>
    </row>
    <row r="85" spans="1:27" ht="76.5" hidden="1" outlineLevel="1">
      <c r="A85" s="55" t="s">
        <v>951</v>
      </c>
      <c r="B85" s="55" t="s">
        <v>31</v>
      </c>
      <c r="C85" s="55" t="s">
        <v>75</v>
      </c>
      <c r="D85" s="55" t="s">
        <v>75</v>
      </c>
      <c r="E85" s="55" t="s">
        <v>75</v>
      </c>
      <c r="F85" s="55" t="s">
        <v>75</v>
      </c>
      <c r="G85" s="55" t="s">
        <v>75</v>
      </c>
      <c r="H85" s="59" t="s">
        <v>755</v>
      </c>
      <c r="I85" s="55" t="s">
        <v>75</v>
      </c>
      <c r="J85" s="55" t="s">
        <v>40</v>
      </c>
      <c r="K85" s="55">
        <v>0</v>
      </c>
      <c r="L85" s="55">
        <v>230000000</v>
      </c>
      <c r="M85" s="55" t="s">
        <v>511</v>
      </c>
      <c r="N85" s="55" t="s">
        <v>38</v>
      </c>
      <c r="O85" s="55" t="s">
        <v>53</v>
      </c>
      <c r="P85" s="55" t="s">
        <v>54</v>
      </c>
      <c r="Q85" s="55" t="s">
        <v>113</v>
      </c>
      <c r="R85" s="55" t="s">
        <v>56</v>
      </c>
      <c r="S85" s="55">
        <v>796</v>
      </c>
      <c r="T85" s="55" t="s">
        <v>57</v>
      </c>
      <c r="U85" s="56">
        <v>25</v>
      </c>
      <c r="V85" s="56">
        <v>187500</v>
      </c>
      <c r="W85" s="36">
        <f>V85*U85</f>
        <v>4687500</v>
      </c>
      <c r="X85" s="36">
        <f t="shared" ref="X85" si="2">W85*1.12</f>
        <v>5250000.0000000009</v>
      </c>
      <c r="Y85" s="59"/>
      <c r="Z85" s="60">
        <v>2015</v>
      </c>
      <c r="AA85" s="23" t="s">
        <v>967</v>
      </c>
    </row>
    <row r="86" spans="1:27" ht="114.75" hidden="1" outlineLevel="1">
      <c r="A86" s="16" t="s">
        <v>1300</v>
      </c>
      <c r="B86" s="17" t="s">
        <v>31</v>
      </c>
      <c r="C86" s="17" t="s">
        <v>1301</v>
      </c>
      <c r="D86" s="17" t="s">
        <v>1302</v>
      </c>
      <c r="E86" s="17" t="s">
        <v>75</v>
      </c>
      <c r="F86" s="17" t="s">
        <v>1303</v>
      </c>
      <c r="G86" s="17" t="s">
        <v>75</v>
      </c>
      <c r="H86" s="17" t="s">
        <v>1304</v>
      </c>
      <c r="I86" s="17" t="s">
        <v>1305</v>
      </c>
      <c r="J86" s="17" t="s">
        <v>35</v>
      </c>
      <c r="K86" s="17">
        <v>0</v>
      </c>
      <c r="L86" s="17">
        <v>230000000</v>
      </c>
      <c r="M86" s="17" t="s">
        <v>32</v>
      </c>
      <c r="N86" s="17" t="s">
        <v>42</v>
      </c>
      <c r="O86" s="17" t="s">
        <v>53</v>
      </c>
      <c r="P86" s="17" t="s">
        <v>54</v>
      </c>
      <c r="Q86" s="17" t="s">
        <v>98</v>
      </c>
      <c r="R86" s="17" t="s">
        <v>56</v>
      </c>
      <c r="S86" s="17">
        <v>796</v>
      </c>
      <c r="T86" s="17" t="s">
        <v>57</v>
      </c>
      <c r="U86" s="36">
        <v>59</v>
      </c>
      <c r="V86" s="36">
        <v>110</v>
      </c>
      <c r="W86" s="36">
        <v>6490</v>
      </c>
      <c r="X86" s="36">
        <v>7268.8000000000011</v>
      </c>
      <c r="Y86" s="22"/>
      <c r="Z86" s="22">
        <v>2015</v>
      </c>
      <c r="AA86" s="23" t="s">
        <v>967</v>
      </c>
    </row>
    <row r="87" spans="1:27" ht="76.5" hidden="1" outlineLevel="1">
      <c r="A87" s="16" t="s">
        <v>1306</v>
      </c>
      <c r="B87" s="17" t="s">
        <v>31</v>
      </c>
      <c r="C87" s="17" t="s">
        <v>1307</v>
      </c>
      <c r="D87" s="17" t="s">
        <v>1308</v>
      </c>
      <c r="E87" s="17" t="s">
        <v>75</v>
      </c>
      <c r="F87" s="17" t="s">
        <v>1309</v>
      </c>
      <c r="G87" s="17" t="s">
        <v>75</v>
      </c>
      <c r="H87" s="17" t="s">
        <v>1310</v>
      </c>
      <c r="I87" s="17" t="s">
        <v>1311</v>
      </c>
      <c r="J87" s="17" t="s">
        <v>35</v>
      </c>
      <c r="K87" s="17">
        <v>0</v>
      </c>
      <c r="L87" s="17">
        <v>230000000</v>
      </c>
      <c r="M87" s="17" t="s">
        <v>32</v>
      </c>
      <c r="N87" s="17" t="s">
        <v>42</v>
      </c>
      <c r="O87" s="17" t="s">
        <v>53</v>
      </c>
      <c r="P87" s="17" t="s">
        <v>54</v>
      </c>
      <c r="Q87" s="17" t="s">
        <v>55</v>
      </c>
      <c r="R87" s="17" t="s">
        <v>56</v>
      </c>
      <c r="S87" s="17">
        <v>796</v>
      </c>
      <c r="T87" s="17" t="s">
        <v>57</v>
      </c>
      <c r="U87" s="36">
        <v>30</v>
      </c>
      <c r="V87" s="36">
        <v>1800</v>
      </c>
      <c r="W87" s="36">
        <v>54000</v>
      </c>
      <c r="X87" s="36">
        <v>60480.000000000007</v>
      </c>
      <c r="Y87" s="22"/>
      <c r="Z87" s="22">
        <v>2015</v>
      </c>
      <c r="AA87" s="23" t="s">
        <v>967</v>
      </c>
    </row>
    <row r="88" spans="1:27" ht="76.5" hidden="1" outlineLevel="1">
      <c r="A88" s="55" t="s">
        <v>760</v>
      </c>
      <c r="B88" s="55" t="s">
        <v>31</v>
      </c>
      <c r="C88" s="55" t="s">
        <v>105</v>
      </c>
      <c r="D88" s="55" t="s">
        <v>106</v>
      </c>
      <c r="E88" s="55" t="s">
        <v>107</v>
      </c>
      <c r="F88" s="55" t="s">
        <v>108</v>
      </c>
      <c r="G88" s="55" t="s">
        <v>109</v>
      </c>
      <c r="H88" s="17" t="s">
        <v>110</v>
      </c>
      <c r="I88" s="55" t="s">
        <v>75</v>
      </c>
      <c r="J88" s="55" t="s">
        <v>40</v>
      </c>
      <c r="K88" s="55">
        <v>45</v>
      </c>
      <c r="L88" s="55">
        <v>230000000</v>
      </c>
      <c r="M88" s="55" t="s">
        <v>511</v>
      </c>
      <c r="N88" s="55" t="s">
        <v>38</v>
      </c>
      <c r="O88" s="55" t="s">
        <v>53</v>
      </c>
      <c r="P88" s="55" t="s">
        <v>54</v>
      </c>
      <c r="Q88" s="55" t="s">
        <v>113</v>
      </c>
      <c r="R88" s="55" t="s">
        <v>61</v>
      </c>
      <c r="S88" s="55">
        <v>797</v>
      </c>
      <c r="T88" s="55" t="s">
        <v>57</v>
      </c>
      <c r="U88" s="56">
        <v>2</v>
      </c>
      <c r="V88" s="36">
        <v>5000000</v>
      </c>
      <c r="W88" s="36">
        <v>10000000</v>
      </c>
      <c r="X88" s="36">
        <v>11200000.000000002</v>
      </c>
      <c r="Y88" s="17" t="s">
        <v>73</v>
      </c>
      <c r="Z88" s="23">
        <v>2015</v>
      </c>
      <c r="AA88" s="23" t="s">
        <v>1312</v>
      </c>
    </row>
    <row r="89" spans="1:27" ht="76.5" hidden="1" outlineLevel="1">
      <c r="A89" s="16" t="s">
        <v>1313</v>
      </c>
      <c r="B89" s="17" t="s">
        <v>31</v>
      </c>
      <c r="C89" s="17" t="s">
        <v>77</v>
      </c>
      <c r="D89" s="17" t="s">
        <v>78</v>
      </c>
      <c r="E89" s="17" t="s">
        <v>75</v>
      </c>
      <c r="F89" s="17" t="s">
        <v>79</v>
      </c>
      <c r="G89" s="17" t="s">
        <v>75</v>
      </c>
      <c r="H89" s="17" t="s">
        <v>1314</v>
      </c>
      <c r="I89" s="17" t="s">
        <v>1315</v>
      </c>
      <c r="J89" s="17" t="s">
        <v>35</v>
      </c>
      <c r="K89" s="17">
        <v>0</v>
      </c>
      <c r="L89" s="17">
        <v>230000000</v>
      </c>
      <c r="M89" s="17" t="s">
        <v>32</v>
      </c>
      <c r="N89" s="17" t="s">
        <v>42</v>
      </c>
      <c r="O89" s="17" t="s">
        <v>53</v>
      </c>
      <c r="P89" s="17" t="s">
        <v>54</v>
      </c>
      <c r="Q89" s="17" t="s">
        <v>55</v>
      </c>
      <c r="R89" s="17" t="s">
        <v>56</v>
      </c>
      <c r="S89" s="17">
        <v>796</v>
      </c>
      <c r="T89" s="17" t="s">
        <v>57</v>
      </c>
      <c r="U89" s="36">
        <v>10</v>
      </c>
      <c r="V89" s="36">
        <v>15000</v>
      </c>
      <c r="W89" s="36">
        <v>150000</v>
      </c>
      <c r="X89" s="36">
        <v>168000.00000000003</v>
      </c>
      <c r="Y89" s="22"/>
      <c r="Z89" s="22">
        <v>2015</v>
      </c>
      <c r="AA89" s="23" t="s">
        <v>1261</v>
      </c>
    </row>
    <row r="90" spans="1:27" ht="76.5" hidden="1" outlineLevel="1">
      <c r="A90" s="16" t="s">
        <v>1316</v>
      </c>
      <c r="B90" s="17" t="s">
        <v>31</v>
      </c>
      <c r="C90" s="17" t="s">
        <v>1317</v>
      </c>
      <c r="D90" s="17" t="s">
        <v>730</v>
      </c>
      <c r="E90" s="17" t="s">
        <v>75</v>
      </c>
      <c r="F90" s="17" t="s">
        <v>1318</v>
      </c>
      <c r="G90" s="17" t="s">
        <v>75</v>
      </c>
      <c r="H90" s="17" t="s">
        <v>1319</v>
      </c>
      <c r="I90" s="17" t="s">
        <v>1320</v>
      </c>
      <c r="J90" s="17" t="s">
        <v>35</v>
      </c>
      <c r="K90" s="17">
        <v>45</v>
      </c>
      <c r="L90" s="17">
        <v>230000000</v>
      </c>
      <c r="M90" s="17" t="s">
        <v>32</v>
      </c>
      <c r="N90" s="17" t="s">
        <v>80</v>
      </c>
      <c r="O90" s="17" t="s">
        <v>53</v>
      </c>
      <c r="P90" s="17" t="s">
        <v>54</v>
      </c>
      <c r="Q90" s="17" t="s">
        <v>55</v>
      </c>
      <c r="R90" s="17" t="s">
        <v>61</v>
      </c>
      <c r="S90" s="17">
        <v>839</v>
      </c>
      <c r="T90" s="17" t="s">
        <v>450</v>
      </c>
      <c r="U90" s="36">
        <v>40</v>
      </c>
      <c r="V90" s="36">
        <v>20045</v>
      </c>
      <c r="W90" s="36">
        <v>801800</v>
      </c>
      <c r="X90" s="36">
        <v>898016.00000000012</v>
      </c>
      <c r="Y90" s="22" t="s">
        <v>73</v>
      </c>
      <c r="Z90" s="22">
        <v>2015</v>
      </c>
      <c r="AA90" s="23" t="s">
        <v>1286</v>
      </c>
    </row>
    <row r="91" spans="1:27" ht="76.5" hidden="1" outlineLevel="1">
      <c r="A91" s="16" t="s">
        <v>1321</v>
      </c>
      <c r="B91" s="17" t="s">
        <v>31</v>
      </c>
      <c r="C91" s="17" t="s">
        <v>1322</v>
      </c>
      <c r="D91" s="17" t="s">
        <v>1323</v>
      </c>
      <c r="E91" s="17" t="s">
        <v>75</v>
      </c>
      <c r="F91" s="17" t="s">
        <v>1324</v>
      </c>
      <c r="G91" s="17" t="s">
        <v>75</v>
      </c>
      <c r="H91" s="17" t="s">
        <v>1325</v>
      </c>
      <c r="I91" s="17" t="s">
        <v>1326</v>
      </c>
      <c r="J91" s="17" t="s">
        <v>33</v>
      </c>
      <c r="K91" s="17">
        <v>0</v>
      </c>
      <c r="L91" s="17">
        <v>230000000</v>
      </c>
      <c r="M91" s="17" t="s">
        <v>32</v>
      </c>
      <c r="N91" s="17" t="s">
        <v>80</v>
      </c>
      <c r="O91" s="17" t="s">
        <v>53</v>
      </c>
      <c r="P91" s="17" t="s">
        <v>54</v>
      </c>
      <c r="Q91" s="17" t="s">
        <v>113</v>
      </c>
      <c r="R91" s="17" t="s">
        <v>56</v>
      </c>
      <c r="S91" s="17">
        <v>796</v>
      </c>
      <c r="T91" s="17" t="s">
        <v>57</v>
      </c>
      <c r="U91" s="36">
        <v>8</v>
      </c>
      <c r="V91" s="36">
        <v>4976.79</v>
      </c>
      <c r="W91" s="36">
        <v>39814.32</v>
      </c>
      <c r="X91" s="36">
        <v>44592.038400000005</v>
      </c>
      <c r="Y91" s="35"/>
      <c r="Z91" s="22">
        <v>2015</v>
      </c>
      <c r="AA91" s="23" t="s">
        <v>1327</v>
      </c>
    </row>
    <row r="92" spans="1:27" ht="76.5" hidden="1" outlineLevel="1">
      <c r="A92" s="16" t="s">
        <v>1328</v>
      </c>
      <c r="B92" s="17" t="s">
        <v>31</v>
      </c>
      <c r="C92" s="17" t="s">
        <v>1329</v>
      </c>
      <c r="D92" s="17" t="s">
        <v>1330</v>
      </c>
      <c r="E92" s="17" t="s">
        <v>75</v>
      </c>
      <c r="F92" s="17" t="s">
        <v>1331</v>
      </c>
      <c r="G92" s="17" t="s">
        <v>75</v>
      </c>
      <c r="H92" s="17" t="s">
        <v>1332</v>
      </c>
      <c r="I92" s="17" t="s">
        <v>1333</v>
      </c>
      <c r="J92" s="17" t="s">
        <v>33</v>
      </c>
      <c r="K92" s="17">
        <v>0</v>
      </c>
      <c r="L92" s="17">
        <v>230000000</v>
      </c>
      <c r="M92" s="17" t="s">
        <v>32</v>
      </c>
      <c r="N92" s="17" t="s">
        <v>80</v>
      </c>
      <c r="O92" s="17" t="s">
        <v>53</v>
      </c>
      <c r="P92" s="17" t="s">
        <v>54</v>
      </c>
      <c r="Q92" s="17" t="s">
        <v>113</v>
      </c>
      <c r="R92" s="17" t="s">
        <v>56</v>
      </c>
      <c r="S92" s="17">
        <v>796</v>
      </c>
      <c r="T92" s="17" t="s">
        <v>57</v>
      </c>
      <c r="U92" s="36">
        <v>4</v>
      </c>
      <c r="V92" s="36">
        <v>34000</v>
      </c>
      <c r="W92" s="36">
        <v>136000</v>
      </c>
      <c r="X92" s="36">
        <v>152320</v>
      </c>
      <c r="Y92" s="22"/>
      <c r="Z92" s="22">
        <v>2015</v>
      </c>
      <c r="AA92" s="23" t="s">
        <v>1327</v>
      </c>
    </row>
    <row r="93" spans="1:27" ht="76.5" hidden="1" outlineLevel="1">
      <c r="A93" s="16" t="s">
        <v>1334</v>
      </c>
      <c r="B93" s="17" t="s">
        <v>31</v>
      </c>
      <c r="C93" s="17" t="s">
        <v>1335</v>
      </c>
      <c r="D93" s="17" t="s">
        <v>1336</v>
      </c>
      <c r="E93" s="17" t="s">
        <v>1336</v>
      </c>
      <c r="F93" s="17" t="s">
        <v>1337</v>
      </c>
      <c r="G93" s="17" t="s">
        <v>1338</v>
      </c>
      <c r="H93" s="17" t="s">
        <v>1339</v>
      </c>
      <c r="I93" s="17" t="s">
        <v>1340</v>
      </c>
      <c r="J93" s="17" t="s">
        <v>35</v>
      </c>
      <c r="K93" s="17">
        <v>0</v>
      </c>
      <c r="L93" s="17">
        <v>230000000</v>
      </c>
      <c r="M93" s="17" t="s">
        <v>32</v>
      </c>
      <c r="N93" s="17" t="s">
        <v>42</v>
      </c>
      <c r="O93" s="17" t="s">
        <v>53</v>
      </c>
      <c r="P93" s="17" t="s">
        <v>54</v>
      </c>
      <c r="Q93" s="17" t="s">
        <v>98</v>
      </c>
      <c r="R93" s="17" t="s">
        <v>56</v>
      </c>
      <c r="S93" s="17">
        <v>796</v>
      </c>
      <c r="T93" s="17" t="s">
        <v>57</v>
      </c>
      <c r="U93" s="36">
        <v>52</v>
      </c>
      <c r="V93" s="36">
        <v>22321.43</v>
      </c>
      <c r="W93" s="36">
        <v>1160714.3600000001</v>
      </c>
      <c r="X93" s="36">
        <v>1300000.0832000002</v>
      </c>
      <c r="Y93" s="22"/>
      <c r="Z93" s="22">
        <v>2015</v>
      </c>
      <c r="AA93" s="23" t="s">
        <v>1327</v>
      </c>
    </row>
    <row r="94" spans="1:27" ht="76.5" hidden="1" outlineLevel="1">
      <c r="A94" s="16" t="s">
        <v>1341</v>
      </c>
      <c r="B94" s="17" t="s">
        <v>31</v>
      </c>
      <c r="C94" s="17" t="s">
        <v>1342</v>
      </c>
      <c r="D94" s="17" t="s">
        <v>1343</v>
      </c>
      <c r="E94" s="17" t="s">
        <v>75</v>
      </c>
      <c r="F94" s="17" t="s">
        <v>1344</v>
      </c>
      <c r="G94" s="17" t="s">
        <v>75</v>
      </c>
      <c r="H94" s="68" t="s">
        <v>1345</v>
      </c>
      <c r="I94" s="17" t="s">
        <v>1346</v>
      </c>
      <c r="J94" s="17" t="s">
        <v>35</v>
      </c>
      <c r="K94" s="17">
        <v>0</v>
      </c>
      <c r="L94" s="17">
        <v>230000000</v>
      </c>
      <c r="M94" s="17" t="s">
        <v>32</v>
      </c>
      <c r="N94" s="17" t="s">
        <v>80</v>
      </c>
      <c r="O94" s="17" t="s">
        <v>53</v>
      </c>
      <c r="P94" s="17" t="s">
        <v>54</v>
      </c>
      <c r="Q94" s="17" t="s">
        <v>55</v>
      </c>
      <c r="R94" s="17" t="s">
        <v>56</v>
      </c>
      <c r="S94" s="17">
        <v>796</v>
      </c>
      <c r="T94" s="17" t="s">
        <v>57</v>
      </c>
      <c r="U94" s="36">
        <v>16</v>
      </c>
      <c r="V94" s="36">
        <v>23214.29</v>
      </c>
      <c r="W94" s="36">
        <v>371428.64</v>
      </c>
      <c r="X94" s="36">
        <v>416000.07680000004</v>
      </c>
      <c r="Y94" s="22"/>
      <c r="Z94" s="22">
        <v>2015</v>
      </c>
      <c r="AA94" s="23" t="s">
        <v>1261</v>
      </c>
    </row>
    <row r="95" spans="1:27" ht="76.5" hidden="1" outlineLevel="1">
      <c r="A95" s="16" t="s">
        <v>1347</v>
      </c>
      <c r="B95" s="17" t="s">
        <v>31</v>
      </c>
      <c r="C95" s="17" t="s">
        <v>1342</v>
      </c>
      <c r="D95" s="17" t="s">
        <v>1343</v>
      </c>
      <c r="E95" s="17" t="s">
        <v>75</v>
      </c>
      <c r="F95" s="17" t="s">
        <v>1344</v>
      </c>
      <c r="G95" s="17" t="s">
        <v>75</v>
      </c>
      <c r="H95" s="68" t="s">
        <v>1348</v>
      </c>
      <c r="I95" s="17" t="s">
        <v>1349</v>
      </c>
      <c r="J95" s="17" t="s">
        <v>35</v>
      </c>
      <c r="K95" s="17">
        <v>0</v>
      </c>
      <c r="L95" s="17">
        <v>230000000</v>
      </c>
      <c r="M95" s="17" t="s">
        <v>32</v>
      </c>
      <c r="N95" s="17" t="s">
        <v>80</v>
      </c>
      <c r="O95" s="17" t="s">
        <v>53</v>
      </c>
      <c r="P95" s="17" t="s">
        <v>54</v>
      </c>
      <c r="Q95" s="17" t="s">
        <v>55</v>
      </c>
      <c r="R95" s="17" t="s">
        <v>56</v>
      </c>
      <c r="S95" s="17">
        <v>796</v>
      </c>
      <c r="T95" s="17" t="s">
        <v>57</v>
      </c>
      <c r="U95" s="36">
        <v>16</v>
      </c>
      <c r="V95" s="36">
        <v>28571.43</v>
      </c>
      <c r="W95" s="36">
        <v>457142.88</v>
      </c>
      <c r="X95" s="36">
        <v>512000.02560000005</v>
      </c>
      <c r="Y95" s="22"/>
      <c r="Z95" s="22">
        <v>2015</v>
      </c>
      <c r="AA95" s="23" t="s">
        <v>1261</v>
      </c>
    </row>
    <row r="96" spans="1:27" ht="76.5" hidden="1" outlineLevel="1">
      <c r="A96" s="16" t="s">
        <v>1350</v>
      </c>
      <c r="B96" s="17" t="s">
        <v>31</v>
      </c>
      <c r="C96" s="17" t="s">
        <v>1351</v>
      </c>
      <c r="D96" s="17" t="s">
        <v>1352</v>
      </c>
      <c r="E96" s="17" t="s">
        <v>75</v>
      </c>
      <c r="F96" s="17" t="s">
        <v>1353</v>
      </c>
      <c r="G96" s="17" t="s">
        <v>75</v>
      </c>
      <c r="H96" s="17" t="s">
        <v>1354</v>
      </c>
      <c r="I96" s="17" t="s">
        <v>1355</v>
      </c>
      <c r="J96" s="17" t="s">
        <v>35</v>
      </c>
      <c r="K96" s="17">
        <v>0</v>
      </c>
      <c r="L96" s="17">
        <v>230000000</v>
      </c>
      <c r="M96" s="17" t="s">
        <v>32</v>
      </c>
      <c r="N96" s="17" t="s">
        <v>42</v>
      </c>
      <c r="O96" s="17" t="s">
        <v>53</v>
      </c>
      <c r="P96" s="17" t="s">
        <v>54</v>
      </c>
      <c r="Q96" s="17" t="s">
        <v>98</v>
      </c>
      <c r="R96" s="17" t="s">
        <v>56</v>
      </c>
      <c r="S96" s="17">
        <v>796</v>
      </c>
      <c r="T96" s="17" t="s">
        <v>57</v>
      </c>
      <c r="U96" s="36">
        <v>23</v>
      </c>
      <c r="V96" s="36">
        <v>5267.86</v>
      </c>
      <c r="W96" s="36">
        <v>121160.78</v>
      </c>
      <c r="X96" s="36">
        <v>135700.0736</v>
      </c>
      <c r="Y96" s="22"/>
      <c r="Z96" s="22">
        <v>2015</v>
      </c>
      <c r="AA96" s="23" t="s">
        <v>1261</v>
      </c>
    </row>
    <row r="97" spans="1:27" ht="76.5" hidden="1" outlineLevel="1">
      <c r="A97" s="16" t="s">
        <v>1356</v>
      </c>
      <c r="B97" s="17" t="s">
        <v>31</v>
      </c>
      <c r="C97" s="17" t="s">
        <v>1357</v>
      </c>
      <c r="D97" s="17" t="s">
        <v>1358</v>
      </c>
      <c r="E97" s="17" t="s">
        <v>75</v>
      </c>
      <c r="F97" s="17" t="s">
        <v>1359</v>
      </c>
      <c r="G97" s="17" t="s">
        <v>75</v>
      </c>
      <c r="H97" s="17" t="s">
        <v>1358</v>
      </c>
      <c r="I97" s="17" t="s">
        <v>1358</v>
      </c>
      <c r="J97" s="17" t="s">
        <v>35</v>
      </c>
      <c r="K97" s="17">
        <v>45</v>
      </c>
      <c r="L97" s="17">
        <v>230000000</v>
      </c>
      <c r="M97" s="17" t="s">
        <v>32</v>
      </c>
      <c r="N97" s="17" t="s">
        <v>42</v>
      </c>
      <c r="O97" s="17" t="s">
        <v>53</v>
      </c>
      <c r="P97" s="17" t="s">
        <v>54</v>
      </c>
      <c r="Q97" s="17" t="s">
        <v>98</v>
      </c>
      <c r="R97" s="17" t="s">
        <v>61</v>
      </c>
      <c r="S97" s="17">
        <v>166</v>
      </c>
      <c r="T97" s="17" t="s">
        <v>72</v>
      </c>
      <c r="U97" s="36">
        <v>1250</v>
      </c>
      <c r="V97" s="36">
        <v>267.86</v>
      </c>
      <c r="W97" s="36">
        <v>334825</v>
      </c>
      <c r="X97" s="36">
        <v>375004.00000000006</v>
      </c>
      <c r="Y97" s="22" t="s">
        <v>73</v>
      </c>
      <c r="Z97" s="22">
        <v>2015</v>
      </c>
      <c r="AA97" s="23" t="s">
        <v>1286</v>
      </c>
    </row>
    <row r="98" spans="1:27" ht="76.5" hidden="1" outlineLevel="1">
      <c r="A98" s="16" t="s">
        <v>1360</v>
      </c>
      <c r="B98" s="17" t="s">
        <v>31</v>
      </c>
      <c r="C98" s="17" t="s">
        <v>1361</v>
      </c>
      <c r="D98" s="17" t="s">
        <v>1362</v>
      </c>
      <c r="E98" s="17" t="s">
        <v>75</v>
      </c>
      <c r="F98" s="17" t="s">
        <v>1363</v>
      </c>
      <c r="G98" s="17" t="s">
        <v>75</v>
      </c>
      <c r="H98" s="17" t="s">
        <v>1364</v>
      </c>
      <c r="I98" s="17" t="s">
        <v>1365</v>
      </c>
      <c r="J98" s="17" t="s">
        <v>35</v>
      </c>
      <c r="K98" s="17">
        <v>45</v>
      </c>
      <c r="L98" s="17">
        <v>230000000</v>
      </c>
      <c r="M98" s="17" t="s">
        <v>32</v>
      </c>
      <c r="N98" s="17" t="s">
        <v>42</v>
      </c>
      <c r="O98" s="17" t="s">
        <v>53</v>
      </c>
      <c r="P98" s="17" t="s">
        <v>54</v>
      </c>
      <c r="Q98" s="17" t="s">
        <v>55</v>
      </c>
      <c r="R98" s="17" t="s">
        <v>61</v>
      </c>
      <c r="S98" s="17">
        <v>796</v>
      </c>
      <c r="T98" s="17" t="s">
        <v>57</v>
      </c>
      <c r="U98" s="36">
        <v>1</v>
      </c>
      <c r="V98" s="36">
        <v>357142.86</v>
      </c>
      <c r="W98" s="36">
        <v>357142.86</v>
      </c>
      <c r="X98" s="36">
        <v>400000.00320000004</v>
      </c>
      <c r="Y98" s="22" t="s">
        <v>73</v>
      </c>
      <c r="Z98" s="22">
        <v>2015</v>
      </c>
      <c r="AA98" s="23" t="s">
        <v>1286</v>
      </c>
    </row>
    <row r="99" spans="1:27" ht="76.5" hidden="1" outlineLevel="1">
      <c r="A99" s="16" t="s">
        <v>1366</v>
      </c>
      <c r="B99" s="17" t="s">
        <v>31</v>
      </c>
      <c r="C99" s="17" t="s">
        <v>1367</v>
      </c>
      <c r="D99" s="17" t="s">
        <v>1368</v>
      </c>
      <c r="E99" s="17" t="s">
        <v>75</v>
      </c>
      <c r="F99" s="17" t="s">
        <v>315</v>
      </c>
      <c r="G99" s="17" t="s">
        <v>75</v>
      </c>
      <c r="H99" s="17" t="s">
        <v>1369</v>
      </c>
      <c r="I99" s="17" t="s">
        <v>1370</v>
      </c>
      <c r="J99" s="17" t="s">
        <v>35</v>
      </c>
      <c r="K99" s="17">
        <v>0</v>
      </c>
      <c r="L99" s="17">
        <v>230000000</v>
      </c>
      <c r="M99" s="17" t="s">
        <v>32</v>
      </c>
      <c r="N99" s="17" t="s">
        <v>42</v>
      </c>
      <c r="O99" s="17" t="s">
        <v>53</v>
      </c>
      <c r="P99" s="17" t="s">
        <v>54</v>
      </c>
      <c r="Q99" s="17" t="s">
        <v>318</v>
      </c>
      <c r="R99" s="17" t="s">
        <v>56</v>
      </c>
      <c r="S99" s="17">
        <v>796</v>
      </c>
      <c r="T99" s="17" t="s">
        <v>57</v>
      </c>
      <c r="U99" s="36">
        <v>4</v>
      </c>
      <c r="V99" s="36">
        <v>1781.8</v>
      </c>
      <c r="W99" s="36">
        <v>7127.2</v>
      </c>
      <c r="X99" s="36">
        <v>7982.4640000000009</v>
      </c>
      <c r="Y99" s="22"/>
      <c r="Z99" s="22">
        <v>2015</v>
      </c>
      <c r="AA99" s="23" t="s">
        <v>967</v>
      </c>
    </row>
    <row r="100" spans="1:27" ht="76.5" hidden="1" outlineLevel="1">
      <c r="A100" s="16" t="s">
        <v>1371</v>
      </c>
      <c r="B100" s="54" t="s">
        <v>31</v>
      </c>
      <c r="C100" s="54" t="s">
        <v>1372</v>
      </c>
      <c r="D100" s="54" t="s">
        <v>1373</v>
      </c>
      <c r="E100" s="54" t="s">
        <v>1374</v>
      </c>
      <c r="F100" s="54" t="s">
        <v>1375</v>
      </c>
      <c r="G100" s="54" t="s">
        <v>1376</v>
      </c>
      <c r="H100" s="54" t="s">
        <v>1377</v>
      </c>
      <c r="I100" s="54" t="s">
        <v>1378</v>
      </c>
      <c r="J100" s="54" t="s">
        <v>33</v>
      </c>
      <c r="K100" s="54">
        <v>30</v>
      </c>
      <c r="L100" s="69">
        <v>230000000</v>
      </c>
      <c r="M100" s="54" t="s">
        <v>32</v>
      </c>
      <c r="N100" s="54" t="s">
        <v>80</v>
      </c>
      <c r="O100" s="54" t="s">
        <v>53</v>
      </c>
      <c r="P100" s="54" t="s">
        <v>54</v>
      </c>
      <c r="Q100" s="54" t="s">
        <v>55</v>
      </c>
      <c r="R100" s="54" t="s">
        <v>61</v>
      </c>
      <c r="S100" s="54">
        <v>796</v>
      </c>
      <c r="T100" s="54" t="s">
        <v>57</v>
      </c>
      <c r="U100" s="36">
        <v>1</v>
      </c>
      <c r="V100" s="36">
        <v>5920000</v>
      </c>
      <c r="W100" s="36">
        <v>5920000</v>
      </c>
      <c r="X100" s="36">
        <v>6630400.0000000009</v>
      </c>
      <c r="Y100" s="54" t="s">
        <v>73</v>
      </c>
      <c r="Z100" s="54">
        <v>2015</v>
      </c>
      <c r="AA100" s="23" t="s">
        <v>967</v>
      </c>
    </row>
    <row r="101" spans="1:27" ht="76.5" hidden="1" outlineLevel="1">
      <c r="A101" s="16" t="s">
        <v>1379</v>
      </c>
      <c r="B101" s="17" t="s">
        <v>31</v>
      </c>
      <c r="C101" s="17" t="s">
        <v>1380</v>
      </c>
      <c r="D101" s="17" t="s">
        <v>1381</v>
      </c>
      <c r="E101" s="17" t="s">
        <v>1382</v>
      </c>
      <c r="F101" s="17" t="s">
        <v>1383</v>
      </c>
      <c r="G101" s="17" t="s">
        <v>1384</v>
      </c>
      <c r="H101" s="17" t="s">
        <v>1385</v>
      </c>
      <c r="I101" s="17" t="s">
        <v>1386</v>
      </c>
      <c r="J101" s="17" t="s">
        <v>35</v>
      </c>
      <c r="K101" s="17">
        <v>0</v>
      </c>
      <c r="L101" s="17">
        <v>230000000</v>
      </c>
      <c r="M101" s="17" t="s">
        <v>32</v>
      </c>
      <c r="N101" s="17" t="s">
        <v>42</v>
      </c>
      <c r="O101" s="17" t="s">
        <v>53</v>
      </c>
      <c r="P101" s="17" t="s">
        <v>54</v>
      </c>
      <c r="Q101" s="17" t="s">
        <v>318</v>
      </c>
      <c r="R101" s="17" t="s">
        <v>56</v>
      </c>
      <c r="S101" s="17">
        <v>796</v>
      </c>
      <c r="T101" s="17" t="s">
        <v>57</v>
      </c>
      <c r="U101" s="36">
        <v>10</v>
      </c>
      <c r="V101" s="36">
        <v>22339.29</v>
      </c>
      <c r="W101" s="36">
        <v>223392.90000000002</v>
      </c>
      <c r="X101" s="36">
        <v>250200.04800000004</v>
      </c>
      <c r="Y101" s="22"/>
      <c r="Z101" s="22">
        <v>2015</v>
      </c>
      <c r="AA101" s="23" t="s">
        <v>1261</v>
      </c>
    </row>
    <row r="102" spans="1:27" ht="76.5" hidden="1" outlineLevel="1">
      <c r="A102" s="16" t="s">
        <v>1387</v>
      </c>
      <c r="B102" s="17" t="s">
        <v>31</v>
      </c>
      <c r="C102" s="17" t="s">
        <v>1388</v>
      </c>
      <c r="D102" s="17" t="s">
        <v>1389</v>
      </c>
      <c r="E102" s="17" t="s">
        <v>75</v>
      </c>
      <c r="F102" s="17" t="s">
        <v>1390</v>
      </c>
      <c r="G102" s="17" t="s">
        <v>75</v>
      </c>
      <c r="H102" s="17" t="s">
        <v>1391</v>
      </c>
      <c r="I102" s="17" t="s">
        <v>1392</v>
      </c>
      <c r="J102" s="17" t="s">
        <v>35</v>
      </c>
      <c r="K102" s="17">
        <v>0</v>
      </c>
      <c r="L102" s="17">
        <v>230000000</v>
      </c>
      <c r="M102" s="17" t="s">
        <v>32</v>
      </c>
      <c r="N102" s="17" t="s">
        <v>42</v>
      </c>
      <c r="O102" s="17" t="s">
        <v>53</v>
      </c>
      <c r="P102" s="17" t="s">
        <v>54</v>
      </c>
      <c r="Q102" s="17" t="s">
        <v>318</v>
      </c>
      <c r="R102" s="17" t="s">
        <v>56</v>
      </c>
      <c r="S102" s="17">
        <v>796</v>
      </c>
      <c r="T102" s="17" t="s">
        <v>57</v>
      </c>
      <c r="U102" s="36">
        <v>100</v>
      </c>
      <c r="V102" s="36">
        <v>582</v>
      </c>
      <c r="W102" s="36">
        <v>58200</v>
      </c>
      <c r="X102" s="36">
        <v>65184.000000000007</v>
      </c>
      <c r="Y102" s="22"/>
      <c r="Z102" s="22">
        <v>2015</v>
      </c>
      <c r="AA102" s="23" t="s">
        <v>1261</v>
      </c>
    </row>
    <row r="103" spans="1:27" ht="76.5" hidden="1" outlineLevel="1">
      <c r="A103" s="16" t="s">
        <v>1393</v>
      </c>
      <c r="B103" s="17" t="s">
        <v>31</v>
      </c>
      <c r="C103" s="17" t="s">
        <v>1394</v>
      </c>
      <c r="D103" s="17" t="s">
        <v>856</v>
      </c>
      <c r="E103" s="17" t="s">
        <v>75</v>
      </c>
      <c r="F103" s="17" t="s">
        <v>1395</v>
      </c>
      <c r="G103" s="17" t="s">
        <v>75</v>
      </c>
      <c r="H103" s="17" t="s">
        <v>1396</v>
      </c>
      <c r="I103" s="17" t="s">
        <v>1396</v>
      </c>
      <c r="J103" s="17" t="s">
        <v>35</v>
      </c>
      <c r="K103" s="17">
        <v>0</v>
      </c>
      <c r="L103" s="17">
        <v>230000000</v>
      </c>
      <c r="M103" s="17" t="s">
        <v>32</v>
      </c>
      <c r="N103" s="17" t="s">
        <v>42</v>
      </c>
      <c r="O103" s="17" t="s">
        <v>53</v>
      </c>
      <c r="P103" s="17" t="s">
        <v>54</v>
      </c>
      <c r="Q103" s="17" t="s">
        <v>318</v>
      </c>
      <c r="R103" s="17" t="s">
        <v>56</v>
      </c>
      <c r="S103" s="17">
        <v>796</v>
      </c>
      <c r="T103" s="17" t="s">
        <v>57</v>
      </c>
      <c r="U103" s="36">
        <v>6</v>
      </c>
      <c r="V103" s="36">
        <v>42800</v>
      </c>
      <c r="W103" s="36">
        <v>256800</v>
      </c>
      <c r="X103" s="36">
        <v>287616</v>
      </c>
      <c r="Y103" s="22"/>
      <c r="Z103" s="22">
        <v>2015</v>
      </c>
      <c r="AA103" s="23" t="s">
        <v>1261</v>
      </c>
    </row>
    <row r="104" spans="1:27" ht="76.5" hidden="1" outlineLevel="1">
      <c r="A104" s="16" t="s">
        <v>1397</v>
      </c>
      <c r="B104" s="17" t="s">
        <v>31</v>
      </c>
      <c r="C104" s="17" t="s">
        <v>1398</v>
      </c>
      <c r="D104" s="17" t="s">
        <v>1399</v>
      </c>
      <c r="E104" s="17" t="s">
        <v>75</v>
      </c>
      <c r="F104" s="17" t="s">
        <v>1400</v>
      </c>
      <c r="G104" s="17" t="s">
        <v>75</v>
      </c>
      <c r="H104" s="17" t="s">
        <v>1401</v>
      </c>
      <c r="I104" s="17" t="s">
        <v>1402</v>
      </c>
      <c r="J104" s="17" t="s">
        <v>35</v>
      </c>
      <c r="K104" s="17">
        <v>0</v>
      </c>
      <c r="L104" s="17">
        <v>230000000</v>
      </c>
      <c r="M104" s="17" t="s">
        <v>32</v>
      </c>
      <c r="N104" s="17" t="s">
        <v>42</v>
      </c>
      <c r="O104" s="17" t="s">
        <v>53</v>
      </c>
      <c r="P104" s="17" t="s">
        <v>54</v>
      </c>
      <c r="Q104" s="17" t="s">
        <v>318</v>
      </c>
      <c r="R104" s="17" t="s">
        <v>56</v>
      </c>
      <c r="S104" s="17">
        <v>796</v>
      </c>
      <c r="T104" s="17" t="s">
        <v>57</v>
      </c>
      <c r="U104" s="36">
        <v>5</v>
      </c>
      <c r="V104" s="36">
        <v>24000</v>
      </c>
      <c r="W104" s="36">
        <v>120000</v>
      </c>
      <c r="X104" s="36">
        <v>134400</v>
      </c>
      <c r="Y104" s="22"/>
      <c r="Z104" s="22">
        <v>2015</v>
      </c>
      <c r="AA104" s="23" t="s">
        <v>1261</v>
      </c>
    </row>
    <row r="105" spans="1:27" ht="102" hidden="1" outlineLevel="1">
      <c r="A105" s="16" t="s">
        <v>1403</v>
      </c>
      <c r="B105" s="17" t="s">
        <v>31</v>
      </c>
      <c r="C105" s="17" t="s">
        <v>1404</v>
      </c>
      <c r="D105" s="17" t="s">
        <v>355</v>
      </c>
      <c r="E105" s="17" t="s">
        <v>355</v>
      </c>
      <c r="F105" s="17" t="s">
        <v>1405</v>
      </c>
      <c r="G105" s="17" t="s">
        <v>75</v>
      </c>
      <c r="H105" s="17" t="s">
        <v>1406</v>
      </c>
      <c r="I105" s="17" t="s">
        <v>1407</v>
      </c>
      <c r="J105" s="17" t="s">
        <v>35</v>
      </c>
      <c r="K105" s="17">
        <v>0</v>
      </c>
      <c r="L105" s="17">
        <v>230000000</v>
      </c>
      <c r="M105" s="17" t="s">
        <v>32</v>
      </c>
      <c r="N105" s="17" t="s">
        <v>42</v>
      </c>
      <c r="O105" s="17" t="s">
        <v>53</v>
      </c>
      <c r="P105" s="17" t="s">
        <v>54</v>
      </c>
      <c r="Q105" s="17" t="s">
        <v>98</v>
      </c>
      <c r="R105" s="17" t="s">
        <v>56</v>
      </c>
      <c r="S105" s="17">
        <v>796</v>
      </c>
      <c r="T105" s="17" t="s">
        <v>57</v>
      </c>
      <c r="U105" s="36">
        <v>6</v>
      </c>
      <c r="V105" s="36">
        <v>30039</v>
      </c>
      <c r="W105" s="36">
        <f>V105*U105</f>
        <v>180234</v>
      </c>
      <c r="X105" s="36">
        <f t="shared" ref="X105:X106" si="3">W105*1.12</f>
        <v>201862.08000000002</v>
      </c>
      <c r="Y105" s="22"/>
      <c r="Z105" s="22">
        <v>2015</v>
      </c>
      <c r="AA105" s="23" t="s">
        <v>987</v>
      </c>
    </row>
    <row r="106" spans="1:27" ht="89.25" hidden="1" outlineLevel="1">
      <c r="A106" s="16" t="s">
        <v>1408</v>
      </c>
      <c r="B106" s="17" t="s">
        <v>31</v>
      </c>
      <c r="C106" s="17" t="s">
        <v>1409</v>
      </c>
      <c r="D106" s="17" t="s">
        <v>355</v>
      </c>
      <c r="E106" s="17" t="s">
        <v>355</v>
      </c>
      <c r="F106" s="17" t="s">
        <v>1410</v>
      </c>
      <c r="G106" s="17" t="s">
        <v>75</v>
      </c>
      <c r="H106" s="17" t="s">
        <v>1411</v>
      </c>
      <c r="I106" s="17" t="s">
        <v>1412</v>
      </c>
      <c r="J106" s="17" t="s">
        <v>40</v>
      </c>
      <c r="K106" s="17">
        <v>0</v>
      </c>
      <c r="L106" s="17">
        <v>230000000</v>
      </c>
      <c r="M106" s="17" t="s">
        <v>32</v>
      </c>
      <c r="N106" s="17" t="s">
        <v>80</v>
      </c>
      <c r="O106" s="17" t="s">
        <v>53</v>
      </c>
      <c r="P106" s="17" t="s">
        <v>54</v>
      </c>
      <c r="Q106" s="17" t="s">
        <v>113</v>
      </c>
      <c r="R106" s="17" t="s">
        <v>56</v>
      </c>
      <c r="S106" s="17">
        <v>796</v>
      </c>
      <c r="T106" s="17" t="s">
        <v>57</v>
      </c>
      <c r="U106" s="36">
        <v>4</v>
      </c>
      <c r="V106" s="36">
        <v>9600</v>
      </c>
      <c r="W106" s="36">
        <f>V106*U106</f>
        <v>38400</v>
      </c>
      <c r="X106" s="36">
        <f t="shared" si="3"/>
        <v>43008.000000000007</v>
      </c>
      <c r="Y106" s="22"/>
      <c r="Z106" s="22">
        <v>2015</v>
      </c>
      <c r="AA106" s="23" t="s">
        <v>967</v>
      </c>
    </row>
    <row r="107" spans="1:27" ht="76.5" hidden="1" outlineLevel="1">
      <c r="A107" s="55" t="s">
        <v>1413</v>
      </c>
      <c r="B107" s="17" t="s">
        <v>31</v>
      </c>
      <c r="C107" s="17" t="s">
        <v>1414</v>
      </c>
      <c r="D107" s="17" t="s">
        <v>355</v>
      </c>
      <c r="E107" s="17" t="s">
        <v>355</v>
      </c>
      <c r="F107" s="17" t="s">
        <v>1415</v>
      </c>
      <c r="G107" s="17" t="s">
        <v>1416</v>
      </c>
      <c r="H107" s="42" t="s">
        <v>1417</v>
      </c>
      <c r="I107" s="17"/>
      <c r="J107" s="17" t="s">
        <v>40</v>
      </c>
      <c r="K107" s="40">
        <v>0</v>
      </c>
      <c r="L107" s="40">
        <v>230000000</v>
      </c>
      <c r="M107" s="40" t="s">
        <v>111</v>
      </c>
      <c r="N107" s="17" t="s">
        <v>966</v>
      </c>
      <c r="O107" s="40" t="s">
        <v>53</v>
      </c>
      <c r="P107" s="40" t="s">
        <v>54</v>
      </c>
      <c r="Q107" s="40" t="s">
        <v>113</v>
      </c>
      <c r="R107" s="40" t="s">
        <v>56</v>
      </c>
      <c r="S107" s="40">
        <v>796</v>
      </c>
      <c r="T107" s="17" t="s">
        <v>57</v>
      </c>
      <c r="U107" s="66">
        <v>60</v>
      </c>
      <c r="V107" s="37">
        <v>54649.999999999993</v>
      </c>
      <c r="W107" s="56">
        <v>3278999.9999999995</v>
      </c>
      <c r="X107" s="56">
        <v>3672480</v>
      </c>
      <c r="Y107" s="17"/>
      <c r="Z107" s="23">
        <v>2015</v>
      </c>
      <c r="AA107" s="23" t="s">
        <v>1418</v>
      </c>
    </row>
    <row r="108" spans="1:27" ht="127.5" hidden="1" outlineLevel="1">
      <c r="A108" s="16" t="s">
        <v>1419</v>
      </c>
      <c r="B108" s="55" t="s">
        <v>1420</v>
      </c>
      <c r="C108" s="55" t="s">
        <v>1421</v>
      </c>
      <c r="D108" s="55" t="s">
        <v>1422</v>
      </c>
      <c r="E108" s="55" t="s">
        <v>1423</v>
      </c>
      <c r="F108" s="55" t="s">
        <v>1424</v>
      </c>
      <c r="G108" s="55" t="s">
        <v>1425</v>
      </c>
      <c r="H108" s="17" t="s">
        <v>1426</v>
      </c>
      <c r="I108" s="55" t="s">
        <v>1427</v>
      </c>
      <c r="J108" s="55" t="s">
        <v>40</v>
      </c>
      <c r="K108" s="55">
        <v>50</v>
      </c>
      <c r="L108" s="70">
        <v>230000000</v>
      </c>
      <c r="M108" s="55" t="s">
        <v>1428</v>
      </c>
      <c r="N108" s="55" t="s">
        <v>42</v>
      </c>
      <c r="O108" s="55" t="s">
        <v>1429</v>
      </c>
      <c r="P108" s="55" t="s">
        <v>54</v>
      </c>
      <c r="Q108" s="55" t="s">
        <v>1430</v>
      </c>
      <c r="R108" s="55" t="s">
        <v>61</v>
      </c>
      <c r="S108" s="55">
        <v>112</v>
      </c>
      <c r="T108" s="55" t="s">
        <v>532</v>
      </c>
      <c r="U108" s="56">
        <v>59062</v>
      </c>
      <c r="V108" s="36">
        <v>200</v>
      </c>
      <c r="W108" s="36">
        <v>11812400</v>
      </c>
      <c r="X108" s="36">
        <v>13229888.000000002</v>
      </c>
      <c r="Y108" s="23" t="s">
        <v>73</v>
      </c>
      <c r="Z108" s="23">
        <v>2015</v>
      </c>
      <c r="AA108" s="23" t="s">
        <v>1431</v>
      </c>
    </row>
    <row r="109" spans="1:27" ht="127.5" hidden="1" outlineLevel="1">
      <c r="A109" s="16" t="s">
        <v>1432</v>
      </c>
      <c r="B109" s="55" t="s">
        <v>1420</v>
      </c>
      <c r="C109" s="55" t="s">
        <v>1433</v>
      </c>
      <c r="D109" s="55" t="s">
        <v>1422</v>
      </c>
      <c r="E109" s="55" t="s">
        <v>1423</v>
      </c>
      <c r="F109" s="55" t="s">
        <v>1424</v>
      </c>
      <c r="G109" s="55" t="s">
        <v>1425</v>
      </c>
      <c r="H109" s="17" t="s">
        <v>1426</v>
      </c>
      <c r="I109" s="55" t="s">
        <v>1427</v>
      </c>
      <c r="J109" s="55" t="s">
        <v>40</v>
      </c>
      <c r="K109" s="55">
        <v>50</v>
      </c>
      <c r="L109" s="70">
        <v>230000000</v>
      </c>
      <c r="M109" s="55" t="s">
        <v>111</v>
      </c>
      <c r="N109" s="55" t="s">
        <v>42</v>
      </c>
      <c r="O109" s="55" t="s">
        <v>1434</v>
      </c>
      <c r="P109" s="55" t="s">
        <v>54</v>
      </c>
      <c r="Q109" s="55" t="s">
        <v>1430</v>
      </c>
      <c r="R109" s="55" t="s">
        <v>61</v>
      </c>
      <c r="S109" s="55">
        <v>113</v>
      </c>
      <c r="T109" s="55" t="s">
        <v>532</v>
      </c>
      <c r="U109" s="56">
        <v>60866.5</v>
      </c>
      <c r="V109" s="36">
        <v>200</v>
      </c>
      <c r="W109" s="36">
        <v>12173300</v>
      </c>
      <c r="X109" s="36">
        <v>13634096.000000002</v>
      </c>
      <c r="Y109" s="23" t="s">
        <v>73</v>
      </c>
      <c r="Z109" s="23">
        <v>2015</v>
      </c>
      <c r="AA109" s="23" t="s">
        <v>1431</v>
      </c>
    </row>
    <row r="110" spans="1:27" ht="127.5" hidden="1" outlineLevel="1">
      <c r="A110" s="16" t="s">
        <v>1435</v>
      </c>
      <c r="B110" s="55" t="s">
        <v>1420</v>
      </c>
      <c r="C110" s="55" t="s">
        <v>1433</v>
      </c>
      <c r="D110" s="55" t="s">
        <v>1422</v>
      </c>
      <c r="E110" s="55" t="s">
        <v>1423</v>
      </c>
      <c r="F110" s="55" t="s">
        <v>1424</v>
      </c>
      <c r="G110" s="55" t="s">
        <v>1425</v>
      </c>
      <c r="H110" s="17" t="s">
        <v>1426</v>
      </c>
      <c r="I110" s="55" t="s">
        <v>1427</v>
      </c>
      <c r="J110" s="55" t="s">
        <v>40</v>
      </c>
      <c r="K110" s="55">
        <v>50</v>
      </c>
      <c r="L110" s="70">
        <v>230000000</v>
      </c>
      <c r="M110" s="55" t="s">
        <v>111</v>
      </c>
      <c r="N110" s="55" t="s">
        <v>42</v>
      </c>
      <c r="O110" s="55" t="s">
        <v>1436</v>
      </c>
      <c r="P110" s="55" t="s">
        <v>54</v>
      </c>
      <c r="Q110" s="55" t="s">
        <v>1430</v>
      </c>
      <c r="R110" s="55" t="s">
        <v>61</v>
      </c>
      <c r="S110" s="55">
        <v>113</v>
      </c>
      <c r="T110" s="55" t="s">
        <v>532</v>
      </c>
      <c r="U110" s="56">
        <v>42675</v>
      </c>
      <c r="V110" s="36">
        <v>200</v>
      </c>
      <c r="W110" s="36">
        <v>8535000</v>
      </c>
      <c r="X110" s="36">
        <v>9559200</v>
      </c>
      <c r="Y110" s="23" t="s">
        <v>73</v>
      </c>
      <c r="Z110" s="23">
        <v>2015</v>
      </c>
      <c r="AA110" s="23" t="s">
        <v>1431</v>
      </c>
    </row>
    <row r="111" spans="1:27" ht="127.5" hidden="1" outlineLevel="1">
      <c r="A111" s="16" t="s">
        <v>1437</v>
      </c>
      <c r="B111" s="55" t="s">
        <v>1420</v>
      </c>
      <c r="C111" s="55" t="s">
        <v>1438</v>
      </c>
      <c r="D111" s="55" t="s">
        <v>1422</v>
      </c>
      <c r="E111" s="55" t="s">
        <v>1423</v>
      </c>
      <c r="F111" s="55" t="s">
        <v>1424</v>
      </c>
      <c r="G111" s="55" t="s">
        <v>1425</v>
      </c>
      <c r="H111" s="17" t="s">
        <v>1426</v>
      </c>
      <c r="I111" s="55" t="s">
        <v>1427</v>
      </c>
      <c r="J111" s="55" t="s">
        <v>40</v>
      </c>
      <c r="K111" s="55">
        <v>50</v>
      </c>
      <c r="L111" s="70">
        <v>230000000</v>
      </c>
      <c r="M111" s="55" t="s">
        <v>1439</v>
      </c>
      <c r="N111" s="55" t="s">
        <v>42</v>
      </c>
      <c r="O111" s="55" t="s">
        <v>1440</v>
      </c>
      <c r="P111" s="55" t="s">
        <v>54</v>
      </c>
      <c r="Q111" s="55" t="s">
        <v>1430</v>
      </c>
      <c r="R111" s="55" t="s">
        <v>61</v>
      </c>
      <c r="S111" s="55">
        <v>114</v>
      </c>
      <c r="T111" s="55" t="s">
        <v>532</v>
      </c>
      <c r="U111" s="56">
        <v>33600</v>
      </c>
      <c r="V111" s="36">
        <v>200</v>
      </c>
      <c r="W111" s="36">
        <v>6720000</v>
      </c>
      <c r="X111" s="36">
        <v>7526400.0000000009</v>
      </c>
      <c r="Y111" s="23" t="s">
        <v>73</v>
      </c>
      <c r="Z111" s="23">
        <v>2015</v>
      </c>
      <c r="AA111" s="23" t="s">
        <v>1431</v>
      </c>
    </row>
    <row r="112" spans="1:27" ht="127.5" hidden="1" outlineLevel="1">
      <c r="A112" s="16" t="s">
        <v>1441</v>
      </c>
      <c r="B112" s="55" t="s">
        <v>1420</v>
      </c>
      <c r="C112" s="55" t="s">
        <v>1442</v>
      </c>
      <c r="D112" s="55" t="s">
        <v>1422</v>
      </c>
      <c r="E112" s="55" t="s">
        <v>1423</v>
      </c>
      <c r="F112" s="55" t="s">
        <v>1424</v>
      </c>
      <c r="G112" s="55" t="s">
        <v>1425</v>
      </c>
      <c r="H112" s="17" t="s">
        <v>1426</v>
      </c>
      <c r="I112" s="55" t="s">
        <v>1427</v>
      </c>
      <c r="J112" s="55" t="s">
        <v>40</v>
      </c>
      <c r="K112" s="55">
        <v>50</v>
      </c>
      <c r="L112" s="70">
        <v>230000000</v>
      </c>
      <c r="M112" s="55" t="s">
        <v>1443</v>
      </c>
      <c r="N112" s="55" t="s">
        <v>42</v>
      </c>
      <c r="O112" s="55" t="s">
        <v>1444</v>
      </c>
      <c r="P112" s="55" t="s">
        <v>54</v>
      </c>
      <c r="Q112" s="55" t="s">
        <v>1430</v>
      </c>
      <c r="R112" s="55" t="s">
        <v>61</v>
      </c>
      <c r="S112" s="55">
        <v>115</v>
      </c>
      <c r="T112" s="55" t="s">
        <v>532</v>
      </c>
      <c r="U112" s="56">
        <v>44128</v>
      </c>
      <c r="V112" s="36">
        <v>200</v>
      </c>
      <c r="W112" s="36">
        <v>8825600</v>
      </c>
      <c r="X112" s="36">
        <v>9884672.0000000019</v>
      </c>
      <c r="Y112" s="23" t="s">
        <v>73</v>
      </c>
      <c r="Z112" s="23">
        <v>2015</v>
      </c>
      <c r="AA112" s="23" t="s">
        <v>1431</v>
      </c>
    </row>
    <row r="113" spans="1:27" ht="127.5" hidden="1" outlineLevel="1">
      <c r="A113" s="16" t="s">
        <v>1445</v>
      </c>
      <c r="B113" s="55" t="s">
        <v>1420</v>
      </c>
      <c r="C113" s="55" t="s">
        <v>1446</v>
      </c>
      <c r="D113" s="55" t="s">
        <v>1422</v>
      </c>
      <c r="E113" s="55" t="s">
        <v>1423</v>
      </c>
      <c r="F113" s="55" t="s">
        <v>1424</v>
      </c>
      <c r="G113" s="55" t="s">
        <v>1425</v>
      </c>
      <c r="H113" s="17" t="s">
        <v>1426</v>
      </c>
      <c r="I113" s="55" t="s">
        <v>1427</v>
      </c>
      <c r="J113" s="55" t="s">
        <v>40</v>
      </c>
      <c r="K113" s="55">
        <v>50</v>
      </c>
      <c r="L113" s="70">
        <v>230000000</v>
      </c>
      <c r="M113" s="55" t="s">
        <v>1447</v>
      </c>
      <c r="N113" s="55" t="s">
        <v>42</v>
      </c>
      <c r="O113" s="55" t="s">
        <v>1448</v>
      </c>
      <c r="P113" s="55" t="s">
        <v>54</v>
      </c>
      <c r="Q113" s="55" t="s">
        <v>1430</v>
      </c>
      <c r="R113" s="55" t="s">
        <v>61</v>
      </c>
      <c r="S113" s="55">
        <v>116</v>
      </c>
      <c r="T113" s="55" t="s">
        <v>532</v>
      </c>
      <c r="U113" s="56">
        <v>14166</v>
      </c>
      <c r="V113" s="36">
        <v>200</v>
      </c>
      <c r="W113" s="36">
        <v>2833200</v>
      </c>
      <c r="X113" s="36">
        <v>3173184.0000000005</v>
      </c>
      <c r="Y113" s="23" t="s">
        <v>73</v>
      </c>
      <c r="Z113" s="23">
        <v>2015</v>
      </c>
      <c r="AA113" s="23" t="s">
        <v>1431</v>
      </c>
    </row>
    <row r="114" spans="1:27" ht="127.5" hidden="1" outlineLevel="1">
      <c r="A114" s="16" t="s">
        <v>1449</v>
      </c>
      <c r="B114" s="55" t="s">
        <v>1420</v>
      </c>
      <c r="C114" s="55" t="s">
        <v>1450</v>
      </c>
      <c r="D114" s="55" t="s">
        <v>1422</v>
      </c>
      <c r="E114" s="55" t="s">
        <v>1423</v>
      </c>
      <c r="F114" s="55" t="s">
        <v>1424</v>
      </c>
      <c r="G114" s="55" t="s">
        <v>1425</v>
      </c>
      <c r="H114" s="17" t="s">
        <v>1426</v>
      </c>
      <c r="I114" s="55" t="s">
        <v>1427</v>
      </c>
      <c r="J114" s="55" t="s">
        <v>40</v>
      </c>
      <c r="K114" s="55">
        <v>50</v>
      </c>
      <c r="L114" s="70">
        <v>230000000</v>
      </c>
      <c r="M114" s="55" t="s">
        <v>1451</v>
      </c>
      <c r="N114" s="55" t="s">
        <v>42</v>
      </c>
      <c r="O114" s="55" t="s">
        <v>1452</v>
      </c>
      <c r="P114" s="55" t="s">
        <v>54</v>
      </c>
      <c r="Q114" s="55" t="s">
        <v>1430</v>
      </c>
      <c r="R114" s="55" t="s">
        <v>61</v>
      </c>
      <c r="S114" s="55">
        <v>117</v>
      </c>
      <c r="T114" s="55" t="s">
        <v>532</v>
      </c>
      <c r="U114" s="56">
        <v>2744</v>
      </c>
      <c r="V114" s="36">
        <v>200</v>
      </c>
      <c r="W114" s="36">
        <v>548800</v>
      </c>
      <c r="X114" s="36">
        <v>614656.00000000012</v>
      </c>
      <c r="Y114" s="23" t="s">
        <v>73</v>
      </c>
      <c r="Z114" s="23">
        <v>2015</v>
      </c>
      <c r="AA114" s="23" t="s">
        <v>1431</v>
      </c>
    </row>
    <row r="115" spans="1:27" ht="127.5" hidden="1" outlineLevel="1">
      <c r="A115" s="16" t="s">
        <v>1453</v>
      </c>
      <c r="B115" s="55" t="s">
        <v>1420</v>
      </c>
      <c r="C115" s="55" t="s">
        <v>1454</v>
      </c>
      <c r="D115" s="55" t="s">
        <v>1422</v>
      </c>
      <c r="E115" s="55" t="s">
        <v>1423</v>
      </c>
      <c r="F115" s="55" t="s">
        <v>1424</v>
      </c>
      <c r="G115" s="55" t="s">
        <v>1425</v>
      </c>
      <c r="H115" s="17" t="s">
        <v>1426</v>
      </c>
      <c r="I115" s="55" t="s">
        <v>1427</v>
      </c>
      <c r="J115" s="55" t="s">
        <v>40</v>
      </c>
      <c r="K115" s="55">
        <v>50</v>
      </c>
      <c r="L115" s="70">
        <v>230000000</v>
      </c>
      <c r="M115" s="55" t="s">
        <v>1455</v>
      </c>
      <c r="N115" s="55" t="s">
        <v>42</v>
      </c>
      <c r="O115" s="55" t="s">
        <v>1456</v>
      </c>
      <c r="P115" s="55" t="s">
        <v>54</v>
      </c>
      <c r="Q115" s="55" t="s">
        <v>1430</v>
      </c>
      <c r="R115" s="55" t="s">
        <v>61</v>
      </c>
      <c r="S115" s="55">
        <v>118</v>
      </c>
      <c r="T115" s="55" t="s">
        <v>532</v>
      </c>
      <c r="U115" s="56">
        <v>3969</v>
      </c>
      <c r="V115" s="36">
        <v>200</v>
      </c>
      <c r="W115" s="36">
        <v>793800</v>
      </c>
      <c r="X115" s="36">
        <v>889056.00000000012</v>
      </c>
      <c r="Y115" s="23" t="s">
        <v>73</v>
      </c>
      <c r="Z115" s="23">
        <v>2015</v>
      </c>
      <c r="AA115" s="23" t="s">
        <v>1431</v>
      </c>
    </row>
    <row r="116" spans="1:27" ht="127.5" hidden="1" outlineLevel="1">
      <c r="A116" s="16" t="s">
        <v>1457</v>
      </c>
      <c r="B116" s="55" t="s">
        <v>1420</v>
      </c>
      <c r="C116" s="55" t="s">
        <v>1458</v>
      </c>
      <c r="D116" s="55" t="s">
        <v>1422</v>
      </c>
      <c r="E116" s="55" t="s">
        <v>1423</v>
      </c>
      <c r="F116" s="55" t="s">
        <v>1424</v>
      </c>
      <c r="G116" s="55" t="s">
        <v>1425</v>
      </c>
      <c r="H116" s="17" t="s">
        <v>1426</v>
      </c>
      <c r="I116" s="55" t="s">
        <v>1427</v>
      </c>
      <c r="J116" s="55" t="s">
        <v>40</v>
      </c>
      <c r="K116" s="55">
        <v>50</v>
      </c>
      <c r="L116" s="70">
        <v>230000000</v>
      </c>
      <c r="M116" s="55" t="s">
        <v>1459</v>
      </c>
      <c r="N116" s="55" t="s">
        <v>42</v>
      </c>
      <c r="O116" s="55" t="s">
        <v>1460</v>
      </c>
      <c r="P116" s="55" t="s">
        <v>54</v>
      </c>
      <c r="Q116" s="55" t="s">
        <v>1430</v>
      </c>
      <c r="R116" s="55" t="s">
        <v>61</v>
      </c>
      <c r="S116" s="55">
        <v>119</v>
      </c>
      <c r="T116" s="55" t="s">
        <v>532</v>
      </c>
      <c r="U116" s="56">
        <v>3848</v>
      </c>
      <c r="V116" s="36">
        <v>200</v>
      </c>
      <c r="W116" s="36">
        <v>769600</v>
      </c>
      <c r="X116" s="36">
        <v>861952.00000000012</v>
      </c>
      <c r="Y116" s="23" t="s">
        <v>73</v>
      </c>
      <c r="Z116" s="23">
        <v>2015</v>
      </c>
      <c r="AA116" s="23" t="s">
        <v>1431</v>
      </c>
    </row>
    <row r="117" spans="1:27" ht="127.5" hidden="1" outlineLevel="1">
      <c r="A117" s="16" t="s">
        <v>1461</v>
      </c>
      <c r="B117" s="55" t="s">
        <v>1420</v>
      </c>
      <c r="C117" s="55" t="s">
        <v>1462</v>
      </c>
      <c r="D117" s="55" t="s">
        <v>1422</v>
      </c>
      <c r="E117" s="55" t="s">
        <v>1423</v>
      </c>
      <c r="F117" s="55" t="s">
        <v>1424</v>
      </c>
      <c r="G117" s="55" t="s">
        <v>1425</v>
      </c>
      <c r="H117" s="17" t="s">
        <v>1426</v>
      </c>
      <c r="I117" s="55" t="s">
        <v>1427</v>
      </c>
      <c r="J117" s="55" t="s">
        <v>40</v>
      </c>
      <c r="K117" s="55">
        <v>50</v>
      </c>
      <c r="L117" s="70">
        <v>230000000</v>
      </c>
      <c r="M117" s="55" t="s">
        <v>1463</v>
      </c>
      <c r="N117" s="55" t="s">
        <v>42</v>
      </c>
      <c r="O117" s="55" t="s">
        <v>1464</v>
      </c>
      <c r="P117" s="55" t="s">
        <v>54</v>
      </c>
      <c r="Q117" s="55" t="s">
        <v>1430</v>
      </c>
      <c r="R117" s="55" t="s">
        <v>61</v>
      </c>
      <c r="S117" s="55">
        <v>120</v>
      </c>
      <c r="T117" s="55" t="s">
        <v>532</v>
      </c>
      <c r="U117" s="56">
        <v>2506</v>
      </c>
      <c r="V117" s="36">
        <v>200</v>
      </c>
      <c r="W117" s="36">
        <v>501200</v>
      </c>
      <c r="X117" s="36">
        <v>561344</v>
      </c>
      <c r="Y117" s="23" t="s">
        <v>73</v>
      </c>
      <c r="Z117" s="23">
        <v>2015</v>
      </c>
      <c r="AA117" s="23" t="s">
        <v>1431</v>
      </c>
    </row>
    <row r="118" spans="1:27" ht="127.5" hidden="1" outlineLevel="1">
      <c r="A118" s="16" t="s">
        <v>1465</v>
      </c>
      <c r="B118" s="55" t="s">
        <v>1420</v>
      </c>
      <c r="C118" s="55" t="s">
        <v>1466</v>
      </c>
      <c r="D118" s="55" t="s">
        <v>1422</v>
      </c>
      <c r="E118" s="55" t="s">
        <v>1423</v>
      </c>
      <c r="F118" s="55" t="s">
        <v>1424</v>
      </c>
      <c r="G118" s="55" t="s">
        <v>1425</v>
      </c>
      <c r="H118" s="17" t="s">
        <v>1426</v>
      </c>
      <c r="I118" s="55" t="s">
        <v>1427</v>
      </c>
      <c r="J118" s="55" t="s">
        <v>40</v>
      </c>
      <c r="K118" s="55">
        <v>50</v>
      </c>
      <c r="L118" s="70">
        <v>230000000</v>
      </c>
      <c r="M118" s="55" t="s">
        <v>1467</v>
      </c>
      <c r="N118" s="55" t="s">
        <v>42</v>
      </c>
      <c r="O118" s="55" t="s">
        <v>1468</v>
      </c>
      <c r="P118" s="55" t="s">
        <v>54</v>
      </c>
      <c r="Q118" s="55" t="s">
        <v>1430</v>
      </c>
      <c r="R118" s="55" t="s">
        <v>61</v>
      </c>
      <c r="S118" s="55">
        <v>121</v>
      </c>
      <c r="T118" s="55" t="s">
        <v>532</v>
      </c>
      <c r="U118" s="56">
        <v>2667</v>
      </c>
      <c r="V118" s="36">
        <v>200</v>
      </c>
      <c r="W118" s="36">
        <v>533400</v>
      </c>
      <c r="X118" s="36">
        <v>597408</v>
      </c>
      <c r="Y118" s="23" t="s">
        <v>73</v>
      </c>
      <c r="Z118" s="23">
        <v>2015</v>
      </c>
      <c r="AA118" s="23" t="s">
        <v>1431</v>
      </c>
    </row>
    <row r="119" spans="1:27" ht="89.25" hidden="1" outlineLevel="1">
      <c r="A119" s="55" t="s">
        <v>853</v>
      </c>
      <c r="B119" s="55" t="s">
        <v>31</v>
      </c>
      <c r="C119" s="55" t="s">
        <v>459</v>
      </c>
      <c r="D119" s="55" t="s">
        <v>460</v>
      </c>
      <c r="E119" s="55" t="s">
        <v>75</v>
      </c>
      <c r="F119" s="55" t="s">
        <v>461</v>
      </c>
      <c r="G119" s="55" t="s">
        <v>75</v>
      </c>
      <c r="H119" s="17" t="s">
        <v>462</v>
      </c>
      <c r="I119" s="55" t="s">
        <v>463</v>
      </c>
      <c r="J119" s="55" t="s">
        <v>35</v>
      </c>
      <c r="K119" s="55">
        <v>0</v>
      </c>
      <c r="L119" s="70">
        <v>230000000</v>
      </c>
      <c r="M119" s="55" t="s">
        <v>511</v>
      </c>
      <c r="N119" s="55" t="s">
        <v>74</v>
      </c>
      <c r="O119" s="55" t="s">
        <v>53</v>
      </c>
      <c r="P119" s="55" t="s">
        <v>54</v>
      </c>
      <c r="Q119" s="55" t="s">
        <v>414</v>
      </c>
      <c r="R119" s="55" t="s">
        <v>56</v>
      </c>
      <c r="S119" s="55">
        <v>796</v>
      </c>
      <c r="T119" s="55" t="s">
        <v>57</v>
      </c>
      <c r="U119" s="56">
        <v>2</v>
      </c>
      <c r="V119" s="36">
        <v>352678.57</v>
      </c>
      <c r="W119" s="36">
        <v>705357.14</v>
      </c>
      <c r="X119" s="36">
        <v>789999.99680000008</v>
      </c>
      <c r="Y119" s="17"/>
      <c r="Z119" s="23">
        <v>2015</v>
      </c>
      <c r="AA119" s="23" t="s">
        <v>1327</v>
      </c>
    </row>
    <row r="120" spans="1:27" ht="76.5" hidden="1" outlineLevel="1">
      <c r="A120" s="55" t="s">
        <v>845</v>
      </c>
      <c r="B120" s="55" t="s">
        <v>31</v>
      </c>
      <c r="C120" s="55" t="s">
        <v>407</v>
      </c>
      <c r="D120" s="55" t="s">
        <v>408</v>
      </c>
      <c r="E120" s="55" t="s">
        <v>409</v>
      </c>
      <c r="F120" s="55" t="s">
        <v>410</v>
      </c>
      <c r="G120" s="55" t="s">
        <v>411</v>
      </c>
      <c r="H120" s="17" t="s">
        <v>412</v>
      </c>
      <c r="I120" s="55" t="s">
        <v>413</v>
      </c>
      <c r="J120" s="55" t="s">
        <v>35</v>
      </c>
      <c r="K120" s="55">
        <v>0</v>
      </c>
      <c r="L120" s="70">
        <v>230000000</v>
      </c>
      <c r="M120" s="55" t="s">
        <v>511</v>
      </c>
      <c r="N120" s="55" t="s">
        <v>74</v>
      </c>
      <c r="O120" s="55" t="s">
        <v>53</v>
      </c>
      <c r="P120" s="55" t="s">
        <v>54</v>
      </c>
      <c r="Q120" s="55" t="s">
        <v>414</v>
      </c>
      <c r="R120" s="55" t="s">
        <v>56</v>
      </c>
      <c r="S120" s="55">
        <v>796</v>
      </c>
      <c r="T120" s="55" t="s">
        <v>57</v>
      </c>
      <c r="U120" s="56">
        <v>795</v>
      </c>
      <c r="V120" s="36">
        <v>340</v>
      </c>
      <c r="W120" s="36">
        <v>270300</v>
      </c>
      <c r="X120" s="36">
        <v>302736</v>
      </c>
      <c r="Y120" s="17"/>
      <c r="Z120" s="23">
        <v>2015</v>
      </c>
      <c r="AA120" s="23" t="s">
        <v>1327</v>
      </c>
    </row>
    <row r="121" spans="1:27" ht="76.5" hidden="1" outlineLevel="1">
      <c r="A121" s="55" t="s">
        <v>851</v>
      </c>
      <c r="B121" s="55" t="s">
        <v>31</v>
      </c>
      <c r="C121" s="55" t="s">
        <v>443</v>
      </c>
      <c r="D121" s="55" t="s">
        <v>444</v>
      </c>
      <c r="E121" s="55" t="s">
        <v>445</v>
      </c>
      <c r="F121" s="55" t="s">
        <v>446</v>
      </c>
      <c r="G121" s="55" t="s">
        <v>447</v>
      </c>
      <c r="H121" s="17" t="s">
        <v>448</v>
      </c>
      <c r="I121" s="55" t="s">
        <v>449</v>
      </c>
      <c r="J121" s="55" t="s">
        <v>40</v>
      </c>
      <c r="K121" s="55">
        <v>45</v>
      </c>
      <c r="L121" s="70">
        <v>230000000</v>
      </c>
      <c r="M121" s="55" t="s">
        <v>511</v>
      </c>
      <c r="N121" s="55" t="s">
        <v>71</v>
      </c>
      <c r="O121" s="55" t="s">
        <v>53</v>
      </c>
      <c r="P121" s="55" t="s">
        <v>54</v>
      </c>
      <c r="Q121" s="55" t="s">
        <v>414</v>
      </c>
      <c r="R121" s="55" t="s">
        <v>61</v>
      </c>
      <c r="S121" s="55">
        <v>796</v>
      </c>
      <c r="T121" s="55" t="s">
        <v>76</v>
      </c>
      <c r="U121" s="56">
        <v>9100</v>
      </c>
      <c r="V121" s="36">
        <v>2810</v>
      </c>
      <c r="W121" s="36">
        <v>25571000</v>
      </c>
      <c r="X121" s="36">
        <v>28639520.000000004</v>
      </c>
      <c r="Y121" s="17" t="s">
        <v>451</v>
      </c>
      <c r="Z121" s="23">
        <v>2014</v>
      </c>
      <c r="AA121" s="23" t="s">
        <v>1312</v>
      </c>
    </row>
    <row r="122" spans="1:27" ht="76.5" hidden="1" outlineLevel="1">
      <c r="A122" s="16" t="s">
        <v>1469</v>
      </c>
      <c r="B122" s="17" t="s">
        <v>31</v>
      </c>
      <c r="C122" s="17" t="s">
        <v>1470</v>
      </c>
      <c r="D122" s="17" t="s">
        <v>1471</v>
      </c>
      <c r="E122" s="17" t="s">
        <v>1472</v>
      </c>
      <c r="F122" s="17" t="s">
        <v>1473</v>
      </c>
      <c r="G122" s="17" t="s">
        <v>75</v>
      </c>
      <c r="H122" s="17" t="s">
        <v>1474</v>
      </c>
      <c r="I122" s="17" t="s">
        <v>1475</v>
      </c>
      <c r="J122" s="17" t="s">
        <v>33</v>
      </c>
      <c r="K122" s="17">
        <v>0</v>
      </c>
      <c r="L122" s="17">
        <v>230000000</v>
      </c>
      <c r="M122" s="17" t="s">
        <v>32</v>
      </c>
      <c r="N122" s="17" t="s">
        <v>80</v>
      </c>
      <c r="O122" s="17" t="s">
        <v>53</v>
      </c>
      <c r="P122" s="17" t="s">
        <v>54</v>
      </c>
      <c r="Q122" s="17" t="s">
        <v>414</v>
      </c>
      <c r="R122" s="17" t="s">
        <v>56</v>
      </c>
      <c r="S122" s="17">
        <v>796</v>
      </c>
      <c r="T122" s="17" t="s">
        <v>57</v>
      </c>
      <c r="U122" s="36">
        <v>12</v>
      </c>
      <c r="V122" s="36">
        <v>6454.89</v>
      </c>
      <c r="W122" s="36">
        <v>77458.680000000008</v>
      </c>
      <c r="X122" s="36">
        <v>86753.721600000019</v>
      </c>
      <c r="Y122" s="54"/>
      <c r="Z122" s="22">
        <v>2015</v>
      </c>
      <c r="AA122" s="23" t="s">
        <v>292</v>
      </c>
    </row>
    <row r="123" spans="1:27" ht="76.5" hidden="1" outlineLevel="1">
      <c r="A123" s="16" t="s">
        <v>1476</v>
      </c>
      <c r="B123" s="17" t="s">
        <v>31</v>
      </c>
      <c r="C123" s="17" t="s">
        <v>1477</v>
      </c>
      <c r="D123" s="17" t="s">
        <v>1478</v>
      </c>
      <c r="E123" s="17" t="s">
        <v>1479</v>
      </c>
      <c r="F123" s="17" t="s">
        <v>1480</v>
      </c>
      <c r="G123" s="17" t="s">
        <v>75</v>
      </c>
      <c r="H123" s="17" t="s">
        <v>1481</v>
      </c>
      <c r="I123" s="17" t="s">
        <v>1482</v>
      </c>
      <c r="J123" s="17" t="s">
        <v>33</v>
      </c>
      <c r="K123" s="17">
        <v>0</v>
      </c>
      <c r="L123" s="17">
        <v>230000000</v>
      </c>
      <c r="M123" s="17" t="s">
        <v>32</v>
      </c>
      <c r="N123" s="17" t="s">
        <v>80</v>
      </c>
      <c r="O123" s="17" t="s">
        <v>53</v>
      </c>
      <c r="P123" s="17" t="s">
        <v>54</v>
      </c>
      <c r="Q123" s="17" t="s">
        <v>414</v>
      </c>
      <c r="R123" s="17" t="s">
        <v>56</v>
      </c>
      <c r="S123" s="17">
        <v>796</v>
      </c>
      <c r="T123" s="17" t="s">
        <v>57</v>
      </c>
      <c r="U123" s="36">
        <v>6</v>
      </c>
      <c r="V123" s="36">
        <v>178571.42</v>
      </c>
      <c r="W123" s="36">
        <v>1071428.52</v>
      </c>
      <c r="X123" s="36">
        <v>1199999.9424000001</v>
      </c>
      <c r="Y123" s="54"/>
      <c r="Z123" s="22">
        <v>2015</v>
      </c>
      <c r="AA123" s="23" t="s">
        <v>967</v>
      </c>
    </row>
    <row r="124" spans="1:27" ht="76.5" hidden="1" outlineLevel="1">
      <c r="A124" s="16" t="s">
        <v>1483</v>
      </c>
      <c r="B124" s="17" t="s">
        <v>31</v>
      </c>
      <c r="C124" s="17" t="s">
        <v>1484</v>
      </c>
      <c r="D124" s="17" t="s">
        <v>1478</v>
      </c>
      <c r="E124" s="17" t="s">
        <v>1485</v>
      </c>
      <c r="F124" s="17" t="s">
        <v>1486</v>
      </c>
      <c r="G124" s="17" t="s">
        <v>1487</v>
      </c>
      <c r="H124" s="17" t="s">
        <v>1488</v>
      </c>
      <c r="I124" s="17" t="s">
        <v>1489</v>
      </c>
      <c r="J124" s="17" t="s">
        <v>33</v>
      </c>
      <c r="K124" s="17">
        <v>0</v>
      </c>
      <c r="L124" s="17">
        <v>230000000</v>
      </c>
      <c r="M124" s="17" t="s">
        <v>32</v>
      </c>
      <c r="N124" s="17" t="s">
        <v>80</v>
      </c>
      <c r="O124" s="17" t="s">
        <v>53</v>
      </c>
      <c r="P124" s="17" t="s">
        <v>54</v>
      </c>
      <c r="Q124" s="17" t="s">
        <v>414</v>
      </c>
      <c r="R124" s="17" t="s">
        <v>56</v>
      </c>
      <c r="S124" s="17">
        <v>796</v>
      </c>
      <c r="T124" s="17" t="s">
        <v>57</v>
      </c>
      <c r="U124" s="36">
        <v>3</v>
      </c>
      <c r="V124" s="36">
        <v>36160.71</v>
      </c>
      <c r="W124" s="36">
        <v>108482.13</v>
      </c>
      <c r="X124" s="36">
        <v>121499.98560000001</v>
      </c>
      <c r="Y124" s="54"/>
      <c r="Z124" s="22">
        <v>2015</v>
      </c>
      <c r="AA124" s="23" t="s">
        <v>967</v>
      </c>
    </row>
    <row r="125" spans="1:27" ht="76.5" hidden="1" outlineLevel="1">
      <c r="A125" s="55" t="s">
        <v>846</v>
      </c>
      <c r="B125" s="55" t="s">
        <v>31</v>
      </c>
      <c r="C125" s="55" t="s">
        <v>415</v>
      </c>
      <c r="D125" s="55" t="s">
        <v>416</v>
      </c>
      <c r="E125" s="55" t="s">
        <v>417</v>
      </c>
      <c r="F125" s="55" t="s">
        <v>418</v>
      </c>
      <c r="G125" s="55" t="s">
        <v>419</v>
      </c>
      <c r="H125" s="17" t="s">
        <v>416</v>
      </c>
      <c r="I125" s="55" t="s">
        <v>420</v>
      </c>
      <c r="J125" s="55" t="s">
        <v>35</v>
      </c>
      <c r="K125" s="55">
        <v>0</v>
      </c>
      <c r="L125" s="70">
        <v>230000000</v>
      </c>
      <c r="M125" s="55" t="s">
        <v>511</v>
      </c>
      <c r="N125" s="55" t="s">
        <v>74</v>
      </c>
      <c r="O125" s="55" t="s">
        <v>53</v>
      </c>
      <c r="P125" s="55" t="s">
        <v>54</v>
      </c>
      <c r="Q125" s="55" t="s">
        <v>414</v>
      </c>
      <c r="R125" s="55" t="s">
        <v>56</v>
      </c>
      <c r="S125" s="55">
        <v>796</v>
      </c>
      <c r="T125" s="55" t="s">
        <v>57</v>
      </c>
      <c r="U125" s="56">
        <v>13300</v>
      </c>
      <c r="V125" s="36">
        <v>107</v>
      </c>
      <c r="W125" s="36">
        <v>1423100</v>
      </c>
      <c r="X125" s="36">
        <v>1593872.0000000002</v>
      </c>
      <c r="Y125" s="17"/>
      <c r="Z125" s="23">
        <v>2015</v>
      </c>
      <c r="AA125" s="23" t="s">
        <v>1327</v>
      </c>
    </row>
    <row r="126" spans="1:27" ht="76.5" hidden="1" outlineLevel="1">
      <c r="A126" s="55" t="s">
        <v>849</v>
      </c>
      <c r="B126" s="55" t="s">
        <v>31</v>
      </c>
      <c r="C126" s="55" t="s">
        <v>433</v>
      </c>
      <c r="D126" s="55" t="s">
        <v>434</v>
      </c>
      <c r="E126" s="55" t="s">
        <v>435</v>
      </c>
      <c r="F126" s="55" t="s">
        <v>436</v>
      </c>
      <c r="G126" s="55" t="s">
        <v>437</v>
      </c>
      <c r="H126" s="17" t="s">
        <v>438</v>
      </c>
      <c r="I126" s="55" t="s">
        <v>439</v>
      </c>
      <c r="J126" s="55" t="s">
        <v>35</v>
      </c>
      <c r="K126" s="55">
        <v>45</v>
      </c>
      <c r="L126" s="70">
        <v>230000000</v>
      </c>
      <c r="M126" s="55" t="s">
        <v>511</v>
      </c>
      <c r="N126" s="55" t="s">
        <v>71</v>
      </c>
      <c r="O126" s="55" t="s">
        <v>53</v>
      </c>
      <c r="P126" s="55" t="s">
        <v>54</v>
      </c>
      <c r="Q126" s="55" t="s">
        <v>55</v>
      </c>
      <c r="R126" s="55" t="s">
        <v>61</v>
      </c>
      <c r="S126" s="55">
        <v>5111</v>
      </c>
      <c r="T126" s="55" t="s">
        <v>440</v>
      </c>
      <c r="U126" s="56">
        <v>1126</v>
      </c>
      <c r="V126" s="36">
        <v>1086.75</v>
      </c>
      <c r="W126" s="36">
        <v>1223680.5</v>
      </c>
      <c r="X126" s="36">
        <v>1370522.1600000001</v>
      </c>
      <c r="Y126" s="17" t="s">
        <v>73</v>
      </c>
      <c r="Z126" s="23">
        <v>2014</v>
      </c>
      <c r="AA126" s="23" t="s">
        <v>1312</v>
      </c>
    </row>
    <row r="127" spans="1:27" ht="76.5" hidden="1" outlineLevel="1">
      <c r="A127" s="55" t="s">
        <v>850</v>
      </c>
      <c r="B127" s="55" t="s">
        <v>31</v>
      </c>
      <c r="C127" s="55" t="s">
        <v>433</v>
      </c>
      <c r="D127" s="55" t="s">
        <v>434</v>
      </c>
      <c r="E127" s="55" t="s">
        <v>435</v>
      </c>
      <c r="F127" s="55" t="s">
        <v>436</v>
      </c>
      <c r="G127" s="55" t="s">
        <v>437</v>
      </c>
      <c r="H127" s="17" t="s">
        <v>441</v>
      </c>
      <c r="I127" s="55" t="s">
        <v>442</v>
      </c>
      <c r="J127" s="55" t="s">
        <v>35</v>
      </c>
      <c r="K127" s="55">
        <v>45</v>
      </c>
      <c r="L127" s="70">
        <v>230000000</v>
      </c>
      <c r="M127" s="55" t="s">
        <v>511</v>
      </c>
      <c r="N127" s="55" t="s">
        <v>71</v>
      </c>
      <c r="O127" s="55" t="s">
        <v>53</v>
      </c>
      <c r="P127" s="55" t="s">
        <v>54</v>
      </c>
      <c r="Q127" s="55" t="s">
        <v>55</v>
      </c>
      <c r="R127" s="55" t="s">
        <v>61</v>
      </c>
      <c r="S127" s="55">
        <v>5111</v>
      </c>
      <c r="T127" s="55" t="s">
        <v>440</v>
      </c>
      <c r="U127" s="56">
        <v>3015</v>
      </c>
      <c r="V127" s="36">
        <v>163</v>
      </c>
      <c r="W127" s="36">
        <v>491445</v>
      </c>
      <c r="X127" s="36">
        <v>550418.4</v>
      </c>
      <c r="Y127" s="17" t="s">
        <v>73</v>
      </c>
      <c r="Z127" s="23">
        <v>2014</v>
      </c>
      <c r="AA127" s="23" t="s">
        <v>1312</v>
      </c>
    </row>
    <row r="128" spans="1:27" ht="76.5" hidden="1" outlineLevel="1">
      <c r="A128" s="16" t="s">
        <v>1490</v>
      </c>
      <c r="B128" s="17" t="s">
        <v>31</v>
      </c>
      <c r="C128" s="17" t="s">
        <v>1491</v>
      </c>
      <c r="D128" s="17" t="s">
        <v>1492</v>
      </c>
      <c r="E128" s="17" t="s">
        <v>75</v>
      </c>
      <c r="F128" s="17" t="s">
        <v>1493</v>
      </c>
      <c r="G128" s="17" t="s">
        <v>75</v>
      </c>
      <c r="H128" s="17" t="s">
        <v>1494</v>
      </c>
      <c r="I128" s="17" t="s">
        <v>1495</v>
      </c>
      <c r="J128" s="17" t="s">
        <v>35</v>
      </c>
      <c r="K128" s="17">
        <v>0</v>
      </c>
      <c r="L128" s="17">
        <v>230000000</v>
      </c>
      <c r="M128" s="17" t="s">
        <v>32</v>
      </c>
      <c r="N128" s="17" t="s">
        <v>42</v>
      </c>
      <c r="O128" s="17" t="s">
        <v>53</v>
      </c>
      <c r="P128" s="17" t="s">
        <v>54</v>
      </c>
      <c r="Q128" s="17" t="s">
        <v>55</v>
      </c>
      <c r="R128" s="17" t="s">
        <v>56</v>
      </c>
      <c r="S128" s="17">
        <v>839</v>
      </c>
      <c r="T128" s="17" t="s">
        <v>450</v>
      </c>
      <c r="U128" s="36">
        <v>2</v>
      </c>
      <c r="V128" s="36">
        <v>38166.67</v>
      </c>
      <c r="W128" s="36">
        <v>76333.34</v>
      </c>
      <c r="X128" s="36">
        <v>85493.340800000005</v>
      </c>
      <c r="Y128" s="22"/>
      <c r="Z128" s="22">
        <v>2015</v>
      </c>
      <c r="AA128" s="23" t="s">
        <v>967</v>
      </c>
    </row>
    <row r="129" spans="1:27" ht="76.5" hidden="1" outlineLevel="1">
      <c r="A129" s="16" t="s">
        <v>1496</v>
      </c>
      <c r="B129" s="17" t="s">
        <v>31</v>
      </c>
      <c r="C129" s="17" t="s">
        <v>1497</v>
      </c>
      <c r="D129" s="17" t="s">
        <v>1498</v>
      </c>
      <c r="E129" s="17" t="s">
        <v>75</v>
      </c>
      <c r="F129" s="17" t="s">
        <v>1498</v>
      </c>
      <c r="G129" s="17" t="s">
        <v>75</v>
      </c>
      <c r="H129" s="17" t="s">
        <v>1499</v>
      </c>
      <c r="I129" s="17" t="s">
        <v>1500</v>
      </c>
      <c r="J129" s="17" t="s">
        <v>35</v>
      </c>
      <c r="K129" s="17">
        <v>0</v>
      </c>
      <c r="L129" s="17">
        <v>230000000</v>
      </c>
      <c r="M129" s="17" t="s">
        <v>32</v>
      </c>
      <c r="N129" s="17" t="s">
        <v>42</v>
      </c>
      <c r="O129" s="17" t="s">
        <v>53</v>
      </c>
      <c r="P129" s="17" t="s">
        <v>54</v>
      </c>
      <c r="Q129" s="17" t="s">
        <v>55</v>
      </c>
      <c r="R129" s="17" t="s">
        <v>56</v>
      </c>
      <c r="S129" s="17">
        <v>704</v>
      </c>
      <c r="T129" s="17" t="s">
        <v>1501</v>
      </c>
      <c r="U129" s="36">
        <v>5</v>
      </c>
      <c r="V129" s="36">
        <v>7000</v>
      </c>
      <c r="W129" s="36">
        <v>35000</v>
      </c>
      <c r="X129" s="36">
        <v>39200.000000000007</v>
      </c>
      <c r="Y129" s="22"/>
      <c r="Z129" s="22">
        <v>2015</v>
      </c>
      <c r="AA129" s="23" t="s">
        <v>967</v>
      </c>
    </row>
    <row r="130" spans="1:27" ht="76.5" hidden="1" outlineLevel="1">
      <c r="A130" s="16" t="s">
        <v>1502</v>
      </c>
      <c r="B130" s="17" t="s">
        <v>31</v>
      </c>
      <c r="C130" s="17" t="s">
        <v>1503</v>
      </c>
      <c r="D130" s="17" t="s">
        <v>1504</v>
      </c>
      <c r="E130" s="17" t="s">
        <v>75</v>
      </c>
      <c r="F130" s="17" t="s">
        <v>1505</v>
      </c>
      <c r="G130" s="17" t="s">
        <v>75</v>
      </c>
      <c r="H130" s="17" t="s">
        <v>1506</v>
      </c>
      <c r="I130" s="17" t="s">
        <v>1507</v>
      </c>
      <c r="J130" s="17" t="s">
        <v>35</v>
      </c>
      <c r="K130" s="17">
        <v>0</v>
      </c>
      <c r="L130" s="17">
        <v>230000000</v>
      </c>
      <c r="M130" s="17" t="s">
        <v>32</v>
      </c>
      <c r="N130" s="17" t="s">
        <v>42</v>
      </c>
      <c r="O130" s="17" t="s">
        <v>53</v>
      </c>
      <c r="P130" s="17" t="s">
        <v>54</v>
      </c>
      <c r="Q130" s="17" t="s">
        <v>55</v>
      </c>
      <c r="R130" s="17" t="s">
        <v>56</v>
      </c>
      <c r="S130" s="17">
        <v>796</v>
      </c>
      <c r="T130" s="17" t="s">
        <v>57</v>
      </c>
      <c r="U130" s="36">
        <v>7</v>
      </c>
      <c r="V130" s="36">
        <v>755</v>
      </c>
      <c r="W130" s="36">
        <v>5285</v>
      </c>
      <c r="X130" s="36">
        <v>5919.2000000000007</v>
      </c>
      <c r="Y130" s="22"/>
      <c r="Z130" s="22">
        <v>2015</v>
      </c>
      <c r="AA130" s="23" t="s">
        <v>967</v>
      </c>
    </row>
    <row r="131" spans="1:27" ht="76.5" hidden="1" outlineLevel="1">
      <c r="A131" s="16" t="s">
        <v>1508</v>
      </c>
      <c r="B131" s="17" t="s">
        <v>31</v>
      </c>
      <c r="C131" s="17" t="s">
        <v>1509</v>
      </c>
      <c r="D131" s="17" t="s">
        <v>1510</v>
      </c>
      <c r="E131" s="17" t="s">
        <v>75</v>
      </c>
      <c r="F131" s="17" t="s">
        <v>1511</v>
      </c>
      <c r="G131" s="17" t="s">
        <v>75</v>
      </c>
      <c r="H131" s="17" t="s">
        <v>1512</v>
      </c>
      <c r="I131" s="17" t="s">
        <v>1512</v>
      </c>
      <c r="J131" s="17" t="s">
        <v>35</v>
      </c>
      <c r="K131" s="17">
        <v>45</v>
      </c>
      <c r="L131" s="17">
        <v>230000000</v>
      </c>
      <c r="M131" s="17" t="s">
        <v>32</v>
      </c>
      <c r="N131" s="17" t="s">
        <v>80</v>
      </c>
      <c r="O131" s="17" t="s">
        <v>53</v>
      </c>
      <c r="P131" s="17" t="s">
        <v>54</v>
      </c>
      <c r="Q131" s="17" t="s">
        <v>55</v>
      </c>
      <c r="R131" s="17" t="s">
        <v>61</v>
      </c>
      <c r="S131" s="17">
        <v>796</v>
      </c>
      <c r="T131" s="17" t="s">
        <v>57</v>
      </c>
      <c r="U131" s="36">
        <v>100</v>
      </c>
      <c r="V131" s="36">
        <v>357.5</v>
      </c>
      <c r="W131" s="36">
        <v>35750</v>
      </c>
      <c r="X131" s="36">
        <v>40040.000000000007</v>
      </c>
      <c r="Y131" s="22" t="s">
        <v>73</v>
      </c>
      <c r="Z131" s="22">
        <v>2015</v>
      </c>
      <c r="AA131" s="23" t="s">
        <v>967</v>
      </c>
    </row>
    <row r="132" spans="1:27" ht="76.5" hidden="1" outlineLevel="1">
      <c r="A132" s="16" t="s">
        <v>1513</v>
      </c>
      <c r="B132" s="17" t="s">
        <v>31</v>
      </c>
      <c r="C132" s="17" t="s">
        <v>1514</v>
      </c>
      <c r="D132" s="17" t="s">
        <v>1515</v>
      </c>
      <c r="E132" s="17" t="s">
        <v>75</v>
      </c>
      <c r="F132" s="17" t="s">
        <v>1516</v>
      </c>
      <c r="G132" s="17" t="s">
        <v>75</v>
      </c>
      <c r="H132" s="17" t="s">
        <v>1517</v>
      </c>
      <c r="I132" s="17" t="s">
        <v>1518</v>
      </c>
      <c r="J132" s="17" t="s">
        <v>35</v>
      </c>
      <c r="K132" s="17">
        <v>0</v>
      </c>
      <c r="L132" s="17">
        <v>230000000</v>
      </c>
      <c r="M132" s="17" t="s">
        <v>32</v>
      </c>
      <c r="N132" s="17" t="s">
        <v>42</v>
      </c>
      <c r="O132" s="17" t="s">
        <v>53</v>
      </c>
      <c r="P132" s="17" t="s">
        <v>54</v>
      </c>
      <c r="Q132" s="17" t="s">
        <v>55</v>
      </c>
      <c r="R132" s="17" t="s">
        <v>56</v>
      </c>
      <c r="S132" s="17">
        <v>796</v>
      </c>
      <c r="T132" s="17" t="s">
        <v>57</v>
      </c>
      <c r="U132" s="36">
        <v>50</v>
      </c>
      <c r="V132" s="36">
        <v>83</v>
      </c>
      <c r="W132" s="36">
        <v>4150</v>
      </c>
      <c r="X132" s="36">
        <v>4648</v>
      </c>
      <c r="Y132" s="22"/>
      <c r="Z132" s="22">
        <v>2015</v>
      </c>
      <c r="AA132" s="23" t="s">
        <v>967</v>
      </c>
    </row>
    <row r="133" spans="1:27" ht="76.5" hidden="1" outlineLevel="1">
      <c r="A133" s="16" t="s">
        <v>1519</v>
      </c>
      <c r="B133" s="17" t="s">
        <v>31</v>
      </c>
      <c r="C133" s="17" t="s">
        <v>1514</v>
      </c>
      <c r="D133" s="17" t="s">
        <v>1515</v>
      </c>
      <c r="E133" s="17" t="s">
        <v>75</v>
      </c>
      <c r="F133" s="17" t="s">
        <v>1516</v>
      </c>
      <c r="G133" s="17" t="s">
        <v>75</v>
      </c>
      <c r="H133" s="17" t="s">
        <v>1520</v>
      </c>
      <c r="I133" s="17" t="s">
        <v>1521</v>
      </c>
      <c r="J133" s="17" t="s">
        <v>35</v>
      </c>
      <c r="K133" s="17">
        <v>0</v>
      </c>
      <c r="L133" s="17">
        <v>230000000</v>
      </c>
      <c r="M133" s="17" t="s">
        <v>32</v>
      </c>
      <c r="N133" s="17" t="s">
        <v>42</v>
      </c>
      <c r="O133" s="17" t="s">
        <v>53</v>
      </c>
      <c r="P133" s="17" t="s">
        <v>54</v>
      </c>
      <c r="Q133" s="17" t="s">
        <v>55</v>
      </c>
      <c r="R133" s="17" t="s">
        <v>56</v>
      </c>
      <c r="S133" s="17">
        <v>796</v>
      </c>
      <c r="T133" s="17" t="s">
        <v>57</v>
      </c>
      <c r="U133" s="36">
        <v>20</v>
      </c>
      <c r="V133" s="36">
        <v>83</v>
      </c>
      <c r="W133" s="36">
        <v>1660</v>
      </c>
      <c r="X133" s="36">
        <v>1859.2000000000003</v>
      </c>
      <c r="Y133" s="22"/>
      <c r="Z133" s="22">
        <v>2015</v>
      </c>
      <c r="AA133" s="23" t="s">
        <v>967</v>
      </c>
    </row>
    <row r="134" spans="1:27" ht="76.5" hidden="1" outlineLevel="1">
      <c r="A134" s="16" t="s">
        <v>1522</v>
      </c>
      <c r="B134" s="17" t="s">
        <v>31</v>
      </c>
      <c r="C134" s="17" t="s">
        <v>1523</v>
      </c>
      <c r="D134" s="17" t="s">
        <v>1524</v>
      </c>
      <c r="E134" s="17" t="s">
        <v>75</v>
      </c>
      <c r="F134" s="17" t="s">
        <v>1525</v>
      </c>
      <c r="G134" s="17" t="s">
        <v>75</v>
      </c>
      <c r="H134" s="17" t="s">
        <v>1526</v>
      </c>
      <c r="I134" s="17" t="s">
        <v>1526</v>
      </c>
      <c r="J134" s="17" t="s">
        <v>35</v>
      </c>
      <c r="K134" s="17">
        <v>0</v>
      </c>
      <c r="L134" s="17">
        <v>230000000</v>
      </c>
      <c r="M134" s="17" t="s">
        <v>32</v>
      </c>
      <c r="N134" s="17" t="s">
        <v>42</v>
      </c>
      <c r="O134" s="17" t="s">
        <v>53</v>
      </c>
      <c r="P134" s="17" t="s">
        <v>54</v>
      </c>
      <c r="Q134" s="17" t="s">
        <v>55</v>
      </c>
      <c r="R134" s="17" t="s">
        <v>56</v>
      </c>
      <c r="S134" s="17">
        <v>796</v>
      </c>
      <c r="T134" s="17" t="s">
        <v>57</v>
      </c>
      <c r="U134" s="36">
        <v>43</v>
      </c>
      <c r="V134" s="36">
        <v>1875</v>
      </c>
      <c r="W134" s="36">
        <v>80625</v>
      </c>
      <c r="X134" s="36">
        <v>90300.000000000015</v>
      </c>
      <c r="Y134" s="22"/>
      <c r="Z134" s="22">
        <v>2015</v>
      </c>
      <c r="AA134" s="23" t="s">
        <v>967</v>
      </c>
    </row>
    <row r="135" spans="1:27" ht="76.5" hidden="1" outlineLevel="1">
      <c r="A135" s="16" t="s">
        <v>1527</v>
      </c>
      <c r="B135" s="17" t="s">
        <v>31</v>
      </c>
      <c r="C135" s="17" t="s">
        <v>1528</v>
      </c>
      <c r="D135" s="17" t="s">
        <v>1529</v>
      </c>
      <c r="E135" s="17" t="s">
        <v>75</v>
      </c>
      <c r="F135" s="17" t="s">
        <v>1530</v>
      </c>
      <c r="G135" s="17" t="s">
        <v>75</v>
      </c>
      <c r="H135" s="17" t="s">
        <v>1531</v>
      </c>
      <c r="I135" s="17" t="s">
        <v>1532</v>
      </c>
      <c r="J135" s="17" t="s">
        <v>35</v>
      </c>
      <c r="K135" s="17">
        <v>0</v>
      </c>
      <c r="L135" s="17">
        <v>230000000</v>
      </c>
      <c r="M135" s="17" t="s">
        <v>32</v>
      </c>
      <c r="N135" s="17" t="s">
        <v>42</v>
      </c>
      <c r="O135" s="17" t="s">
        <v>53</v>
      </c>
      <c r="P135" s="17" t="s">
        <v>54</v>
      </c>
      <c r="Q135" s="17" t="s">
        <v>55</v>
      </c>
      <c r="R135" s="17" t="s">
        <v>56</v>
      </c>
      <c r="S135" s="17">
        <v>796</v>
      </c>
      <c r="T135" s="17" t="s">
        <v>57</v>
      </c>
      <c r="U135" s="36">
        <v>76</v>
      </c>
      <c r="V135" s="36">
        <v>103</v>
      </c>
      <c r="W135" s="36">
        <v>7828</v>
      </c>
      <c r="X135" s="36">
        <v>8767.36</v>
      </c>
      <c r="Y135" s="22"/>
      <c r="Z135" s="22">
        <v>2015</v>
      </c>
      <c r="AA135" s="23" t="s">
        <v>967</v>
      </c>
    </row>
    <row r="136" spans="1:27" ht="76.5" hidden="1" outlineLevel="1">
      <c r="A136" s="16" t="s">
        <v>1533</v>
      </c>
      <c r="B136" s="17" t="s">
        <v>31</v>
      </c>
      <c r="C136" s="17" t="s">
        <v>1534</v>
      </c>
      <c r="D136" s="17" t="s">
        <v>1535</v>
      </c>
      <c r="E136" s="17" t="s">
        <v>75</v>
      </c>
      <c r="F136" s="17" t="s">
        <v>1536</v>
      </c>
      <c r="G136" s="17" t="s">
        <v>75</v>
      </c>
      <c r="H136" s="17" t="s">
        <v>1537</v>
      </c>
      <c r="I136" s="17" t="s">
        <v>1538</v>
      </c>
      <c r="J136" s="17" t="s">
        <v>35</v>
      </c>
      <c r="K136" s="17">
        <v>0</v>
      </c>
      <c r="L136" s="17">
        <v>230000000</v>
      </c>
      <c r="M136" s="17" t="s">
        <v>32</v>
      </c>
      <c r="N136" s="17" t="s">
        <v>42</v>
      </c>
      <c r="O136" s="17" t="s">
        <v>53</v>
      </c>
      <c r="P136" s="17" t="s">
        <v>54</v>
      </c>
      <c r="Q136" s="17" t="s">
        <v>55</v>
      </c>
      <c r="R136" s="17" t="s">
        <v>56</v>
      </c>
      <c r="S136" s="17">
        <v>796</v>
      </c>
      <c r="T136" s="17" t="s">
        <v>57</v>
      </c>
      <c r="U136" s="36">
        <v>60</v>
      </c>
      <c r="V136" s="36">
        <v>158</v>
      </c>
      <c r="W136" s="36">
        <v>9480</v>
      </c>
      <c r="X136" s="36">
        <v>10617.6</v>
      </c>
      <c r="Y136" s="22"/>
      <c r="Z136" s="22">
        <v>2015</v>
      </c>
      <c r="AA136" s="23" t="s">
        <v>967</v>
      </c>
    </row>
    <row r="137" spans="1:27" ht="76.5" hidden="1" outlineLevel="1">
      <c r="A137" s="16" t="s">
        <v>1539</v>
      </c>
      <c r="B137" s="17" t="s">
        <v>31</v>
      </c>
      <c r="C137" s="17" t="s">
        <v>1540</v>
      </c>
      <c r="D137" s="17" t="s">
        <v>1541</v>
      </c>
      <c r="E137" s="17" t="s">
        <v>75</v>
      </c>
      <c r="F137" s="17" t="s">
        <v>1542</v>
      </c>
      <c r="G137" s="17" t="s">
        <v>75</v>
      </c>
      <c r="H137" s="17" t="s">
        <v>1543</v>
      </c>
      <c r="I137" s="17" t="s">
        <v>1543</v>
      </c>
      <c r="J137" s="17" t="s">
        <v>35</v>
      </c>
      <c r="K137" s="17">
        <v>0</v>
      </c>
      <c r="L137" s="17">
        <v>230000000</v>
      </c>
      <c r="M137" s="17" t="s">
        <v>32</v>
      </c>
      <c r="N137" s="17" t="s">
        <v>42</v>
      </c>
      <c r="O137" s="17" t="s">
        <v>53</v>
      </c>
      <c r="P137" s="17" t="s">
        <v>54</v>
      </c>
      <c r="Q137" s="17" t="s">
        <v>55</v>
      </c>
      <c r="R137" s="17" t="s">
        <v>56</v>
      </c>
      <c r="S137" s="17">
        <v>796</v>
      </c>
      <c r="T137" s="17" t="s">
        <v>57</v>
      </c>
      <c r="U137" s="36">
        <v>56</v>
      </c>
      <c r="V137" s="36">
        <v>279.45</v>
      </c>
      <c r="W137" s="36">
        <v>15649.199999999999</v>
      </c>
      <c r="X137" s="36">
        <v>17527.103999999999</v>
      </c>
      <c r="Y137" s="22"/>
      <c r="Z137" s="22">
        <v>2015</v>
      </c>
      <c r="AA137" s="23" t="s">
        <v>967</v>
      </c>
    </row>
    <row r="138" spans="1:27" ht="76.5" hidden="1" outlineLevel="1">
      <c r="A138" s="16" t="s">
        <v>1544</v>
      </c>
      <c r="B138" s="17" t="s">
        <v>31</v>
      </c>
      <c r="C138" s="17" t="s">
        <v>1545</v>
      </c>
      <c r="D138" s="17" t="s">
        <v>1546</v>
      </c>
      <c r="E138" s="17" t="s">
        <v>75</v>
      </c>
      <c r="F138" s="17" t="s">
        <v>1547</v>
      </c>
      <c r="G138" s="17" t="s">
        <v>75</v>
      </c>
      <c r="H138" s="17" t="s">
        <v>1548</v>
      </c>
      <c r="I138" s="17" t="s">
        <v>1549</v>
      </c>
      <c r="J138" s="17" t="s">
        <v>35</v>
      </c>
      <c r="K138" s="17">
        <v>0</v>
      </c>
      <c r="L138" s="17">
        <v>230000000</v>
      </c>
      <c r="M138" s="17" t="s">
        <v>32</v>
      </c>
      <c r="N138" s="17" t="s">
        <v>42</v>
      </c>
      <c r="O138" s="17" t="s">
        <v>53</v>
      </c>
      <c r="P138" s="17" t="s">
        <v>54</v>
      </c>
      <c r="Q138" s="17" t="s">
        <v>55</v>
      </c>
      <c r="R138" s="17" t="s">
        <v>56</v>
      </c>
      <c r="S138" s="17">
        <v>796</v>
      </c>
      <c r="T138" s="17" t="s">
        <v>57</v>
      </c>
      <c r="U138" s="36">
        <v>5</v>
      </c>
      <c r="V138" s="36">
        <v>4910.71</v>
      </c>
      <c r="W138" s="36">
        <v>24553.55</v>
      </c>
      <c r="X138" s="36">
        <v>27499.976000000002</v>
      </c>
      <c r="Y138" s="22"/>
      <c r="Z138" s="22">
        <v>2015</v>
      </c>
      <c r="AA138" s="23" t="s">
        <v>967</v>
      </c>
    </row>
    <row r="139" spans="1:27" ht="76.5" hidden="1" outlineLevel="1">
      <c r="A139" s="16" t="s">
        <v>1550</v>
      </c>
      <c r="B139" s="17" t="s">
        <v>31</v>
      </c>
      <c r="C139" s="17" t="s">
        <v>1551</v>
      </c>
      <c r="D139" s="17" t="s">
        <v>947</v>
      </c>
      <c r="E139" s="17" t="s">
        <v>75</v>
      </c>
      <c r="F139" s="17" t="s">
        <v>1552</v>
      </c>
      <c r="G139" s="17" t="s">
        <v>75</v>
      </c>
      <c r="H139" s="17" t="s">
        <v>1553</v>
      </c>
      <c r="I139" s="17" t="s">
        <v>1554</v>
      </c>
      <c r="J139" s="17" t="s">
        <v>33</v>
      </c>
      <c r="K139" s="17">
        <v>0</v>
      </c>
      <c r="L139" s="17">
        <v>230000000</v>
      </c>
      <c r="M139" s="17" t="s">
        <v>32</v>
      </c>
      <c r="N139" s="17" t="s">
        <v>80</v>
      </c>
      <c r="O139" s="17" t="s">
        <v>53</v>
      </c>
      <c r="P139" s="17" t="s">
        <v>54</v>
      </c>
      <c r="Q139" s="17" t="s">
        <v>1555</v>
      </c>
      <c r="R139" s="17" t="s">
        <v>56</v>
      </c>
      <c r="S139" s="17">
        <v>796</v>
      </c>
      <c r="T139" s="17" t="s">
        <v>57</v>
      </c>
      <c r="U139" s="36">
        <v>37.58</v>
      </c>
      <c r="V139" s="36">
        <v>791.38</v>
      </c>
      <c r="W139" s="36">
        <v>29740.060399999998</v>
      </c>
      <c r="X139" s="36">
        <v>33308.867647999999</v>
      </c>
      <c r="Y139" s="22"/>
      <c r="Z139" s="22">
        <v>2015</v>
      </c>
      <c r="AA139" s="23" t="s">
        <v>967</v>
      </c>
    </row>
    <row r="140" spans="1:27" ht="76.5" hidden="1" outlineLevel="1">
      <c r="A140" s="16" t="s">
        <v>1556</v>
      </c>
      <c r="B140" s="17" t="s">
        <v>31</v>
      </c>
      <c r="C140" s="17" t="s">
        <v>1557</v>
      </c>
      <c r="D140" s="17" t="s">
        <v>1558</v>
      </c>
      <c r="E140" s="17" t="s">
        <v>75</v>
      </c>
      <c r="F140" s="17" t="s">
        <v>1559</v>
      </c>
      <c r="G140" s="17" t="s">
        <v>75</v>
      </c>
      <c r="H140" s="17" t="s">
        <v>1560</v>
      </c>
      <c r="I140" s="17" t="s">
        <v>1561</v>
      </c>
      <c r="J140" s="17" t="s">
        <v>35</v>
      </c>
      <c r="K140" s="17">
        <v>0</v>
      </c>
      <c r="L140" s="17">
        <v>230000000</v>
      </c>
      <c r="M140" s="17" t="s">
        <v>32</v>
      </c>
      <c r="N140" s="17" t="s">
        <v>42</v>
      </c>
      <c r="O140" s="17" t="s">
        <v>53</v>
      </c>
      <c r="P140" s="17" t="s">
        <v>54</v>
      </c>
      <c r="Q140" s="17" t="s">
        <v>55</v>
      </c>
      <c r="R140" s="17" t="s">
        <v>56</v>
      </c>
      <c r="S140" s="17">
        <v>796</v>
      </c>
      <c r="T140" s="17" t="s">
        <v>57</v>
      </c>
      <c r="U140" s="36">
        <v>45</v>
      </c>
      <c r="V140" s="36">
        <v>262</v>
      </c>
      <c r="W140" s="36">
        <v>11790</v>
      </c>
      <c r="X140" s="36">
        <v>13204.800000000001</v>
      </c>
      <c r="Y140" s="22"/>
      <c r="Z140" s="22">
        <v>2015</v>
      </c>
      <c r="AA140" s="23" t="s">
        <v>967</v>
      </c>
    </row>
    <row r="141" spans="1:27" ht="76.5" hidden="1" outlineLevel="1">
      <c r="A141" s="16" t="s">
        <v>1562</v>
      </c>
      <c r="B141" s="17" t="s">
        <v>31</v>
      </c>
      <c r="C141" s="17" t="s">
        <v>1563</v>
      </c>
      <c r="D141" s="17" t="s">
        <v>875</v>
      </c>
      <c r="E141" s="17" t="s">
        <v>1564</v>
      </c>
      <c r="F141" s="17" t="s">
        <v>1565</v>
      </c>
      <c r="G141" s="17" t="s">
        <v>75</v>
      </c>
      <c r="H141" s="17" t="s">
        <v>1566</v>
      </c>
      <c r="I141" s="17" t="s">
        <v>1567</v>
      </c>
      <c r="J141" s="17" t="s">
        <v>33</v>
      </c>
      <c r="K141" s="17">
        <v>0</v>
      </c>
      <c r="L141" s="17">
        <v>230000000</v>
      </c>
      <c r="M141" s="17" t="s">
        <v>32</v>
      </c>
      <c r="N141" s="17" t="s">
        <v>80</v>
      </c>
      <c r="O141" s="17" t="s">
        <v>53</v>
      </c>
      <c r="P141" s="17" t="s">
        <v>54</v>
      </c>
      <c r="Q141" s="17" t="s">
        <v>55</v>
      </c>
      <c r="R141" s="17" t="s">
        <v>56</v>
      </c>
      <c r="S141" s="17" t="s">
        <v>1568</v>
      </c>
      <c r="T141" s="17" t="s">
        <v>1569</v>
      </c>
      <c r="U141" s="36">
        <v>0.02</v>
      </c>
      <c r="V141" s="36">
        <v>1530818.33</v>
      </c>
      <c r="W141" s="36">
        <v>30616.366600000001</v>
      </c>
      <c r="X141" s="36">
        <v>34290.330592000006</v>
      </c>
      <c r="Y141" s="22"/>
      <c r="Z141" s="22">
        <v>2015</v>
      </c>
      <c r="AA141" s="23" t="s">
        <v>967</v>
      </c>
    </row>
    <row r="142" spans="1:27" ht="76.5" hidden="1" outlineLevel="1">
      <c r="A142" s="16" t="s">
        <v>1570</v>
      </c>
      <c r="B142" s="17" t="s">
        <v>31</v>
      </c>
      <c r="C142" s="17" t="s">
        <v>1571</v>
      </c>
      <c r="D142" s="17" t="s">
        <v>1572</v>
      </c>
      <c r="E142" s="17" t="s">
        <v>1573</v>
      </c>
      <c r="F142" s="17" t="s">
        <v>1574</v>
      </c>
      <c r="G142" s="17" t="s">
        <v>1575</v>
      </c>
      <c r="H142" s="17" t="s">
        <v>1576</v>
      </c>
      <c r="I142" s="17" t="s">
        <v>1577</v>
      </c>
      <c r="J142" s="17" t="s">
        <v>35</v>
      </c>
      <c r="K142" s="17">
        <v>0</v>
      </c>
      <c r="L142" s="17">
        <v>230000000</v>
      </c>
      <c r="M142" s="17" t="s">
        <v>32</v>
      </c>
      <c r="N142" s="17" t="s">
        <v>42</v>
      </c>
      <c r="O142" s="17" t="s">
        <v>53</v>
      </c>
      <c r="P142" s="17" t="s">
        <v>54</v>
      </c>
      <c r="Q142" s="17" t="s">
        <v>55</v>
      </c>
      <c r="R142" s="17" t="s">
        <v>56</v>
      </c>
      <c r="S142" s="17">
        <v>166</v>
      </c>
      <c r="T142" s="17" t="s">
        <v>72</v>
      </c>
      <c r="U142" s="36">
        <v>10</v>
      </c>
      <c r="V142" s="36">
        <v>1093</v>
      </c>
      <c r="W142" s="36">
        <v>10930</v>
      </c>
      <c r="X142" s="36">
        <v>12241.6</v>
      </c>
      <c r="Y142" s="22"/>
      <c r="Z142" s="22">
        <v>2015</v>
      </c>
      <c r="AA142" s="23" t="s">
        <v>967</v>
      </c>
    </row>
    <row r="143" spans="1:27" ht="76.5" hidden="1" outlineLevel="1">
      <c r="A143" s="16" t="s">
        <v>1578</v>
      </c>
      <c r="B143" s="17" t="s">
        <v>31</v>
      </c>
      <c r="C143" s="17" t="s">
        <v>1579</v>
      </c>
      <c r="D143" s="17" t="s">
        <v>1580</v>
      </c>
      <c r="E143" s="17" t="s">
        <v>75</v>
      </c>
      <c r="F143" s="17" t="s">
        <v>1581</v>
      </c>
      <c r="G143" s="17" t="s">
        <v>75</v>
      </c>
      <c r="H143" s="17" t="s">
        <v>1582</v>
      </c>
      <c r="I143" s="17" t="s">
        <v>1583</v>
      </c>
      <c r="J143" s="17" t="s">
        <v>35</v>
      </c>
      <c r="K143" s="17">
        <v>0</v>
      </c>
      <c r="L143" s="17">
        <v>230000000</v>
      </c>
      <c r="M143" s="17" t="s">
        <v>32</v>
      </c>
      <c r="N143" s="17" t="s">
        <v>42</v>
      </c>
      <c r="O143" s="17" t="s">
        <v>53</v>
      </c>
      <c r="P143" s="17" t="s">
        <v>54</v>
      </c>
      <c r="Q143" s="17" t="s">
        <v>55</v>
      </c>
      <c r="R143" s="17" t="s">
        <v>56</v>
      </c>
      <c r="S143" s="17" t="s">
        <v>484</v>
      </c>
      <c r="T143" s="17" t="s">
        <v>485</v>
      </c>
      <c r="U143" s="36">
        <v>20</v>
      </c>
      <c r="V143" s="36">
        <v>655.36</v>
      </c>
      <c r="W143" s="36">
        <v>13107.2</v>
      </c>
      <c r="X143" s="36">
        <v>14680.064000000002</v>
      </c>
      <c r="Y143" s="22"/>
      <c r="Z143" s="22">
        <v>2015</v>
      </c>
      <c r="AA143" s="23" t="s">
        <v>967</v>
      </c>
    </row>
    <row r="144" spans="1:27" ht="76.5" hidden="1" outlineLevel="1">
      <c r="A144" s="16" t="s">
        <v>1584</v>
      </c>
      <c r="B144" s="17" t="s">
        <v>31</v>
      </c>
      <c r="C144" s="17" t="s">
        <v>1585</v>
      </c>
      <c r="D144" s="17" t="s">
        <v>1586</v>
      </c>
      <c r="E144" s="17" t="s">
        <v>75</v>
      </c>
      <c r="F144" s="17" t="s">
        <v>1587</v>
      </c>
      <c r="G144" s="17" t="s">
        <v>75</v>
      </c>
      <c r="H144" s="17" t="s">
        <v>1588</v>
      </c>
      <c r="I144" s="17" t="s">
        <v>1589</v>
      </c>
      <c r="J144" s="17" t="s">
        <v>35</v>
      </c>
      <c r="K144" s="17">
        <v>0</v>
      </c>
      <c r="L144" s="17">
        <v>230000000</v>
      </c>
      <c r="M144" s="17" t="s">
        <v>32</v>
      </c>
      <c r="N144" s="17" t="s">
        <v>42</v>
      </c>
      <c r="O144" s="17" t="s">
        <v>53</v>
      </c>
      <c r="P144" s="17" t="s">
        <v>54</v>
      </c>
      <c r="Q144" s="17" t="s">
        <v>318</v>
      </c>
      <c r="R144" s="17" t="s">
        <v>56</v>
      </c>
      <c r="S144" s="17">
        <v>796</v>
      </c>
      <c r="T144" s="17" t="s">
        <v>57</v>
      </c>
      <c r="U144" s="36">
        <v>15</v>
      </c>
      <c r="V144" s="36">
        <v>383.4</v>
      </c>
      <c r="W144" s="36">
        <v>5751</v>
      </c>
      <c r="X144" s="36">
        <v>6441.1200000000008</v>
      </c>
      <c r="Y144" s="22"/>
      <c r="Z144" s="22">
        <v>2015</v>
      </c>
      <c r="AA144" s="23" t="s">
        <v>967</v>
      </c>
    </row>
    <row r="145" spans="1:27" ht="76.5" hidden="1" outlineLevel="1">
      <c r="A145" s="16" t="s">
        <v>1590</v>
      </c>
      <c r="B145" s="17" t="s">
        <v>31</v>
      </c>
      <c r="C145" s="17" t="s">
        <v>1585</v>
      </c>
      <c r="D145" s="17" t="s">
        <v>1586</v>
      </c>
      <c r="E145" s="17" t="s">
        <v>75</v>
      </c>
      <c r="F145" s="17" t="s">
        <v>1587</v>
      </c>
      <c r="G145" s="17" t="s">
        <v>75</v>
      </c>
      <c r="H145" s="17" t="s">
        <v>1591</v>
      </c>
      <c r="I145" s="17" t="s">
        <v>1592</v>
      </c>
      <c r="J145" s="17" t="s">
        <v>35</v>
      </c>
      <c r="K145" s="17">
        <v>0</v>
      </c>
      <c r="L145" s="17">
        <v>230000000</v>
      </c>
      <c r="M145" s="17" t="s">
        <v>32</v>
      </c>
      <c r="N145" s="17" t="s">
        <v>42</v>
      </c>
      <c r="O145" s="17" t="s">
        <v>53</v>
      </c>
      <c r="P145" s="17" t="s">
        <v>54</v>
      </c>
      <c r="Q145" s="17" t="s">
        <v>55</v>
      </c>
      <c r="R145" s="17" t="s">
        <v>56</v>
      </c>
      <c r="S145" s="17">
        <v>796</v>
      </c>
      <c r="T145" s="17" t="s">
        <v>57</v>
      </c>
      <c r="U145" s="36">
        <v>9</v>
      </c>
      <c r="V145" s="36">
        <v>3044.24</v>
      </c>
      <c r="W145" s="36">
        <v>27398.159999999996</v>
      </c>
      <c r="X145" s="36">
        <v>30685.939199999997</v>
      </c>
      <c r="Y145" s="22"/>
      <c r="Z145" s="22">
        <v>2015</v>
      </c>
      <c r="AA145" s="23" t="s">
        <v>967</v>
      </c>
    </row>
    <row r="146" spans="1:27" ht="89.25" hidden="1" outlineLevel="1">
      <c r="A146" s="16" t="s">
        <v>1593</v>
      </c>
      <c r="B146" s="17" t="s">
        <v>31</v>
      </c>
      <c r="C146" s="17" t="s">
        <v>1594</v>
      </c>
      <c r="D146" s="17" t="s">
        <v>1595</v>
      </c>
      <c r="E146" s="17" t="s">
        <v>1595</v>
      </c>
      <c r="F146" s="17" t="s">
        <v>1596</v>
      </c>
      <c r="G146" s="17" t="s">
        <v>1597</v>
      </c>
      <c r="H146" s="17" t="s">
        <v>1598</v>
      </c>
      <c r="I146" s="17" t="s">
        <v>1599</v>
      </c>
      <c r="J146" s="17" t="s">
        <v>35</v>
      </c>
      <c r="K146" s="17">
        <v>0</v>
      </c>
      <c r="L146" s="17">
        <v>230000000</v>
      </c>
      <c r="M146" s="17" t="s">
        <v>32</v>
      </c>
      <c r="N146" s="17" t="s">
        <v>42</v>
      </c>
      <c r="O146" s="17" t="s">
        <v>53</v>
      </c>
      <c r="P146" s="17" t="s">
        <v>54</v>
      </c>
      <c r="Q146" s="17" t="s">
        <v>55</v>
      </c>
      <c r="R146" s="17" t="s">
        <v>56</v>
      </c>
      <c r="S146" s="17">
        <v>166</v>
      </c>
      <c r="T146" s="17" t="s">
        <v>72</v>
      </c>
      <c r="U146" s="36">
        <v>50</v>
      </c>
      <c r="V146" s="36">
        <v>250</v>
      </c>
      <c r="W146" s="36">
        <v>12500</v>
      </c>
      <c r="X146" s="36">
        <v>14000.000000000002</v>
      </c>
      <c r="Y146" s="22"/>
      <c r="Z146" s="22">
        <v>2015</v>
      </c>
      <c r="AA146" s="23" t="s">
        <v>967</v>
      </c>
    </row>
    <row r="147" spans="1:27" ht="76.5" hidden="1" outlineLevel="1">
      <c r="A147" s="16" t="s">
        <v>1600</v>
      </c>
      <c r="B147" s="17" t="s">
        <v>31</v>
      </c>
      <c r="C147" s="17" t="s">
        <v>1601</v>
      </c>
      <c r="D147" s="17" t="s">
        <v>1602</v>
      </c>
      <c r="E147" s="17" t="s">
        <v>75</v>
      </c>
      <c r="F147" s="17" t="s">
        <v>1603</v>
      </c>
      <c r="G147" s="17" t="s">
        <v>75</v>
      </c>
      <c r="H147" s="17" t="s">
        <v>1604</v>
      </c>
      <c r="I147" s="17" t="s">
        <v>1605</v>
      </c>
      <c r="J147" s="17" t="s">
        <v>33</v>
      </c>
      <c r="K147" s="17">
        <v>0</v>
      </c>
      <c r="L147" s="17">
        <v>230000000</v>
      </c>
      <c r="M147" s="17" t="s">
        <v>32</v>
      </c>
      <c r="N147" s="17" t="s">
        <v>80</v>
      </c>
      <c r="O147" s="17" t="s">
        <v>53</v>
      </c>
      <c r="P147" s="17" t="s">
        <v>54</v>
      </c>
      <c r="Q147" s="17" t="s">
        <v>55</v>
      </c>
      <c r="R147" s="17" t="s">
        <v>56</v>
      </c>
      <c r="S147" s="17">
        <v>796</v>
      </c>
      <c r="T147" s="17" t="s">
        <v>57</v>
      </c>
      <c r="U147" s="36">
        <v>6</v>
      </c>
      <c r="V147" s="36">
        <v>15229.16</v>
      </c>
      <c r="W147" s="36">
        <v>91374.959999999992</v>
      </c>
      <c r="X147" s="36">
        <v>102339.9552</v>
      </c>
      <c r="Y147" s="22"/>
      <c r="Z147" s="22">
        <v>2015</v>
      </c>
      <c r="AA147" s="23" t="s">
        <v>967</v>
      </c>
    </row>
    <row r="148" spans="1:27" ht="76.5" hidden="1" outlineLevel="1">
      <c r="A148" s="16" t="s">
        <v>1606</v>
      </c>
      <c r="B148" s="17" t="s">
        <v>31</v>
      </c>
      <c r="C148" s="17" t="s">
        <v>1607</v>
      </c>
      <c r="D148" s="17" t="s">
        <v>1608</v>
      </c>
      <c r="E148" s="17" t="s">
        <v>75</v>
      </c>
      <c r="F148" s="17" t="s">
        <v>1609</v>
      </c>
      <c r="G148" s="17" t="s">
        <v>75</v>
      </c>
      <c r="H148" s="17" t="s">
        <v>1610</v>
      </c>
      <c r="I148" s="17" t="s">
        <v>1611</v>
      </c>
      <c r="J148" s="17" t="s">
        <v>33</v>
      </c>
      <c r="K148" s="17">
        <v>0</v>
      </c>
      <c r="L148" s="17">
        <v>230000000</v>
      </c>
      <c r="M148" s="17" t="s">
        <v>32</v>
      </c>
      <c r="N148" s="17" t="s">
        <v>80</v>
      </c>
      <c r="O148" s="17" t="s">
        <v>53</v>
      </c>
      <c r="P148" s="17" t="s">
        <v>54</v>
      </c>
      <c r="Q148" s="17" t="s">
        <v>55</v>
      </c>
      <c r="R148" s="17" t="s">
        <v>56</v>
      </c>
      <c r="S148" s="17">
        <v>796</v>
      </c>
      <c r="T148" s="17" t="s">
        <v>57</v>
      </c>
      <c r="U148" s="36">
        <v>4</v>
      </c>
      <c r="V148" s="36">
        <v>24620.34</v>
      </c>
      <c r="W148" s="36">
        <v>98481.36</v>
      </c>
      <c r="X148" s="36">
        <v>110299.12320000002</v>
      </c>
      <c r="Y148" s="22"/>
      <c r="Z148" s="22">
        <v>2015</v>
      </c>
      <c r="AA148" s="23" t="s">
        <v>967</v>
      </c>
    </row>
    <row r="149" spans="1:27" ht="76.5" hidden="1" outlineLevel="1">
      <c r="A149" s="16" t="s">
        <v>1612</v>
      </c>
      <c r="B149" s="17" t="s">
        <v>31</v>
      </c>
      <c r="C149" s="17" t="s">
        <v>1607</v>
      </c>
      <c r="D149" s="17" t="s">
        <v>1608</v>
      </c>
      <c r="E149" s="17" t="s">
        <v>75</v>
      </c>
      <c r="F149" s="17" t="s">
        <v>1609</v>
      </c>
      <c r="G149" s="17" t="s">
        <v>75</v>
      </c>
      <c r="H149" s="17" t="s">
        <v>1613</v>
      </c>
      <c r="I149" s="17" t="s">
        <v>1614</v>
      </c>
      <c r="J149" s="17" t="s">
        <v>35</v>
      </c>
      <c r="K149" s="17">
        <v>0</v>
      </c>
      <c r="L149" s="17">
        <v>230000000</v>
      </c>
      <c r="M149" s="17" t="s">
        <v>32</v>
      </c>
      <c r="N149" s="17" t="s">
        <v>42</v>
      </c>
      <c r="O149" s="17" t="s">
        <v>53</v>
      </c>
      <c r="P149" s="17" t="s">
        <v>54</v>
      </c>
      <c r="Q149" s="17" t="s">
        <v>55</v>
      </c>
      <c r="R149" s="17" t="s">
        <v>56</v>
      </c>
      <c r="S149" s="17">
        <v>796</v>
      </c>
      <c r="T149" s="17" t="s">
        <v>57</v>
      </c>
      <c r="U149" s="36">
        <v>1</v>
      </c>
      <c r="V149" s="36">
        <v>30259.32</v>
      </c>
      <c r="W149" s="36">
        <v>30259.32</v>
      </c>
      <c r="X149" s="36">
        <v>33890.438400000006</v>
      </c>
      <c r="Y149" s="22"/>
      <c r="Z149" s="22">
        <v>2015</v>
      </c>
      <c r="AA149" s="23" t="s">
        <v>967</v>
      </c>
    </row>
    <row r="150" spans="1:27" ht="76.5" hidden="1" outlineLevel="1">
      <c r="A150" s="16" t="s">
        <v>1615</v>
      </c>
      <c r="B150" s="17" t="s">
        <v>31</v>
      </c>
      <c r="C150" s="17" t="s">
        <v>1616</v>
      </c>
      <c r="D150" s="17" t="s">
        <v>1617</v>
      </c>
      <c r="E150" s="17" t="s">
        <v>75</v>
      </c>
      <c r="F150" s="17" t="s">
        <v>1618</v>
      </c>
      <c r="G150" s="17" t="s">
        <v>75</v>
      </c>
      <c r="H150" s="17" t="s">
        <v>1619</v>
      </c>
      <c r="I150" s="17" t="s">
        <v>1619</v>
      </c>
      <c r="J150" s="17" t="s">
        <v>35</v>
      </c>
      <c r="K150" s="17">
        <v>0</v>
      </c>
      <c r="L150" s="17">
        <v>230000000</v>
      </c>
      <c r="M150" s="17" t="s">
        <v>32</v>
      </c>
      <c r="N150" s="17" t="s">
        <v>80</v>
      </c>
      <c r="O150" s="17" t="s">
        <v>53</v>
      </c>
      <c r="P150" s="17" t="s">
        <v>54</v>
      </c>
      <c r="Q150" s="17" t="s">
        <v>1620</v>
      </c>
      <c r="R150" s="17" t="s">
        <v>56</v>
      </c>
      <c r="S150" s="17">
        <v>796</v>
      </c>
      <c r="T150" s="17" t="s">
        <v>57</v>
      </c>
      <c r="U150" s="36">
        <v>5</v>
      </c>
      <c r="V150" s="36">
        <v>586000</v>
      </c>
      <c r="W150" s="36">
        <v>2930000</v>
      </c>
      <c r="X150" s="36">
        <v>3281600.0000000005</v>
      </c>
      <c r="Y150" s="17"/>
      <c r="Z150" s="22">
        <v>2015</v>
      </c>
      <c r="AA150" s="23" t="s">
        <v>967</v>
      </c>
    </row>
    <row r="151" spans="1:27" s="13" customFormat="1" ht="76.5" hidden="1" outlineLevel="1">
      <c r="A151" s="16" t="s">
        <v>1621</v>
      </c>
      <c r="B151" s="17" t="s">
        <v>31</v>
      </c>
      <c r="C151" s="17" t="s">
        <v>1622</v>
      </c>
      <c r="D151" s="17" t="s">
        <v>1623</v>
      </c>
      <c r="E151" s="17" t="s">
        <v>75</v>
      </c>
      <c r="F151" s="17" t="s">
        <v>1624</v>
      </c>
      <c r="G151" s="17" t="s">
        <v>75</v>
      </c>
      <c r="H151" s="17" t="s">
        <v>1625</v>
      </c>
      <c r="I151" s="17" t="s">
        <v>1626</v>
      </c>
      <c r="J151" s="17" t="s">
        <v>35</v>
      </c>
      <c r="K151" s="17">
        <v>0</v>
      </c>
      <c r="L151" s="17">
        <v>230000000</v>
      </c>
      <c r="M151" s="17" t="s">
        <v>32</v>
      </c>
      <c r="N151" s="17" t="s">
        <v>42</v>
      </c>
      <c r="O151" s="17" t="s">
        <v>53</v>
      </c>
      <c r="P151" s="17" t="s">
        <v>54</v>
      </c>
      <c r="Q151" s="17" t="s">
        <v>55</v>
      </c>
      <c r="R151" s="17" t="s">
        <v>56</v>
      </c>
      <c r="S151" s="17">
        <v>796</v>
      </c>
      <c r="T151" s="17" t="s">
        <v>57</v>
      </c>
      <c r="U151" s="36">
        <v>10</v>
      </c>
      <c r="V151" s="36">
        <v>29201</v>
      </c>
      <c r="W151" s="36">
        <v>292010</v>
      </c>
      <c r="X151" s="36">
        <v>327051.2</v>
      </c>
      <c r="Y151" s="22"/>
      <c r="Z151" s="22">
        <v>2015</v>
      </c>
      <c r="AA151" s="23" t="s">
        <v>967</v>
      </c>
    </row>
    <row r="152" spans="1:27" s="13" customFormat="1" ht="76.5" hidden="1" outlineLevel="1">
      <c r="A152" s="16" t="s">
        <v>1627</v>
      </c>
      <c r="B152" s="17" t="s">
        <v>31</v>
      </c>
      <c r="C152" s="17" t="s">
        <v>1628</v>
      </c>
      <c r="D152" s="17" t="s">
        <v>1629</v>
      </c>
      <c r="E152" s="17" t="s">
        <v>75</v>
      </c>
      <c r="F152" s="17" t="s">
        <v>1630</v>
      </c>
      <c r="G152" s="17" t="s">
        <v>75</v>
      </c>
      <c r="H152" s="17" t="s">
        <v>1631</v>
      </c>
      <c r="I152" s="17" t="s">
        <v>1632</v>
      </c>
      <c r="J152" s="17" t="s">
        <v>35</v>
      </c>
      <c r="K152" s="17">
        <v>0</v>
      </c>
      <c r="L152" s="17">
        <v>230000000</v>
      </c>
      <c r="M152" s="17" t="s">
        <v>32</v>
      </c>
      <c r="N152" s="17" t="s">
        <v>42</v>
      </c>
      <c r="O152" s="17" t="s">
        <v>53</v>
      </c>
      <c r="P152" s="17" t="s">
        <v>54</v>
      </c>
      <c r="Q152" s="17" t="s">
        <v>55</v>
      </c>
      <c r="R152" s="17" t="s">
        <v>56</v>
      </c>
      <c r="S152" s="17">
        <v>839</v>
      </c>
      <c r="T152" s="17" t="s">
        <v>450</v>
      </c>
      <c r="U152" s="36">
        <v>2</v>
      </c>
      <c r="V152" s="36">
        <v>286068.75</v>
      </c>
      <c r="W152" s="36">
        <v>572137.5</v>
      </c>
      <c r="X152" s="36">
        <v>640794.00000000012</v>
      </c>
      <c r="Y152" s="22"/>
      <c r="Z152" s="22">
        <v>2015</v>
      </c>
      <c r="AA152" s="23" t="s">
        <v>967</v>
      </c>
    </row>
    <row r="153" spans="1:27" ht="76.5" hidden="1" outlineLevel="1">
      <c r="A153" s="16" t="s">
        <v>1633</v>
      </c>
      <c r="B153" s="17" t="s">
        <v>31</v>
      </c>
      <c r="C153" s="17" t="s">
        <v>1634</v>
      </c>
      <c r="D153" s="17" t="s">
        <v>1635</v>
      </c>
      <c r="E153" s="17" t="s">
        <v>75</v>
      </c>
      <c r="F153" s="17" t="s">
        <v>1635</v>
      </c>
      <c r="G153" s="17" t="s">
        <v>75</v>
      </c>
      <c r="H153" s="17" t="s">
        <v>1636</v>
      </c>
      <c r="I153" s="17" t="s">
        <v>1637</v>
      </c>
      <c r="J153" s="17" t="s">
        <v>35</v>
      </c>
      <c r="K153" s="17">
        <v>0</v>
      </c>
      <c r="L153" s="17">
        <v>230000000</v>
      </c>
      <c r="M153" s="17" t="s">
        <v>32</v>
      </c>
      <c r="N153" s="17" t="s">
        <v>42</v>
      </c>
      <c r="O153" s="17" t="s">
        <v>53</v>
      </c>
      <c r="P153" s="17" t="s">
        <v>54</v>
      </c>
      <c r="Q153" s="17" t="s">
        <v>55</v>
      </c>
      <c r="R153" s="17" t="s">
        <v>56</v>
      </c>
      <c r="S153" s="17">
        <v>796</v>
      </c>
      <c r="T153" s="17" t="s">
        <v>57</v>
      </c>
      <c r="U153" s="36">
        <v>50</v>
      </c>
      <c r="V153" s="36">
        <v>21307</v>
      </c>
      <c r="W153" s="36">
        <v>1065350</v>
      </c>
      <c r="X153" s="36">
        <v>1193192</v>
      </c>
      <c r="Y153" s="22"/>
      <c r="Z153" s="22">
        <v>2015</v>
      </c>
      <c r="AA153" s="23" t="s">
        <v>967</v>
      </c>
    </row>
    <row r="154" spans="1:27" s="41" customFormat="1" ht="12.75" hidden="1" customHeight="1" outlineLevel="1">
      <c r="A154" s="16" t="s">
        <v>1638</v>
      </c>
      <c r="B154" s="17" t="s">
        <v>31</v>
      </c>
      <c r="C154" s="17" t="s">
        <v>1639</v>
      </c>
      <c r="D154" s="17" t="s">
        <v>900</v>
      </c>
      <c r="E154" s="17" t="s">
        <v>900</v>
      </c>
      <c r="F154" s="17" t="s">
        <v>1640</v>
      </c>
      <c r="G154" s="17" t="s">
        <v>1640</v>
      </c>
      <c r="H154" s="17" t="s">
        <v>1641</v>
      </c>
      <c r="I154" s="17"/>
      <c r="J154" s="17" t="s">
        <v>40</v>
      </c>
      <c r="K154" s="17">
        <v>0</v>
      </c>
      <c r="L154" s="17">
        <v>230000000</v>
      </c>
      <c r="M154" s="17" t="s">
        <v>32</v>
      </c>
      <c r="N154" s="17" t="s">
        <v>80</v>
      </c>
      <c r="O154" s="17" t="s">
        <v>285</v>
      </c>
      <c r="P154" s="17" t="s">
        <v>54</v>
      </c>
      <c r="Q154" s="17" t="s">
        <v>55</v>
      </c>
      <c r="R154" s="17" t="s">
        <v>56</v>
      </c>
      <c r="S154" s="17" t="s">
        <v>1568</v>
      </c>
      <c r="T154" s="17" t="s">
        <v>880</v>
      </c>
      <c r="U154" s="36">
        <v>520.5</v>
      </c>
      <c r="V154" s="36">
        <v>603.92999999999995</v>
      </c>
      <c r="W154" s="36">
        <v>314345.565</v>
      </c>
      <c r="X154" s="36">
        <v>352067.03280000004</v>
      </c>
      <c r="Y154" s="17"/>
      <c r="Z154" s="22">
        <v>2015</v>
      </c>
      <c r="AA154" s="23" t="s">
        <v>967</v>
      </c>
    </row>
    <row r="155" spans="1:27" ht="12.75" hidden="1" customHeight="1" outlineLevel="1" collapsed="1">
      <c r="A155" s="16" t="s">
        <v>1642</v>
      </c>
      <c r="B155" s="17" t="s">
        <v>31</v>
      </c>
      <c r="C155" s="17" t="s">
        <v>1643</v>
      </c>
      <c r="D155" s="17" t="s">
        <v>900</v>
      </c>
      <c r="E155" s="17" t="s">
        <v>900</v>
      </c>
      <c r="F155" s="17" t="s">
        <v>1644</v>
      </c>
      <c r="G155" s="17" t="s">
        <v>1644</v>
      </c>
      <c r="H155" s="17" t="s">
        <v>1645</v>
      </c>
      <c r="I155" s="17"/>
      <c r="J155" s="17" t="s">
        <v>40</v>
      </c>
      <c r="K155" s="17">
        <v>0</v>
      </c>
      <c r="L155" s="17">
        <v>230000000</v>
      </c>
      <c r="M155" s="17" t="s">
        <v>32</v>
      </c>
      <c r="N155" s="17" t="s">
        <v>80</v>
      </c>
      <c r="O155" s="17" t="s">
        <v>285</v>
      </c>
      <c r="P155" s="17" t="s">
        <v>54</v>
      </c>
      <c r="Q155" s="17" t="s">
        <v>55</v>
      </c>
      <c r="R155" s="17" t="s">
        <v>56</v>
      </c>
      <c r="S155" s="17" t="s">
        <v>1568</v>
      </c>
      <c r="T155" s="17" t="s">
        <v>880</v>
      </c>
      <c r="U155" s="36">
        <v>2.0000000000000004E-2</v>
      </c>
      <c r="V155" s="36">
        <v>6392235.8899999997</v>
      </c>
      <c r="W155" s="36">
        <v>127844.71780000001</v>
      </c>
      <c r="X155" s="36">
        <v>143186.08393600004</v>
      </c>
      <c r="Y155" s="22"/>
      <c r="Z155" s="22">
        <v>2015</v>
      </c>
      <c r="AA155" s="23" t="s">
        <v>967</v>
      </c>
    </row>
    <row r="156" spans="1:27" ht="76.5" hidden="1" outlineLevel="1">
      <c r="A156" s="16" t="s">
        <v>1646</v>
      </c>
      <c r="B156" s="17" t="s">
        <v>31</v>
      </c>
      <c r="C156" s="17" t="s">
        <v>1647</v>
      </c>
      <c r="D156" s="17" t="s">
        <v>1648</v>
      </c>
      <c r="E156" s="17" t="s">
        <v>75</v>
      </c>
      <c r="F156" s="17" t="s">
        <v>1649</v>
      </c>
      <c r="G156" s="17" t="s">
        <v>75</v>
      </c>
      <c r="H156" s="17" t="s">
        <v>1650</v>
      </c>
      <c r="I156" s="17" t="s">
        <v>1651</v>
      </c>
      <c r="J156" s="17" t="s">
        <v>35</v>
      </c>
      <c r="K156" s="17">
        <v>45</v>
      </c>
      <c r="L156" s="17">
        <v>230000000</v>
      </c>
      <c r="M156" s="17" t="s">
        <v>32</v>
      </c>
      <c r="N156" s="17" t="s">
        <v>80</v>
      </c>
      <c r="O156" s="17" t="s">
        <v>53</v>
      </c>
      <c r="P156" s="17" t="s">
        <v>54</v>
      </c>
      <c r="Q156" s="17" t="s">
        <v>1555</v>
      </c>
      <c r="R156" s="17" t="s">
        <v>61</v>
      </c>
      <c r="S156" s="17">
        <v>796</v>
      </c>
      <c r="T156" s="17" t="s">
        <v>57</v>
      </c>
      <c r="U156" s="36">
        <v>8</v>
      </c>
      <c r="V156" s="36">
        <v>10170</v>
      </c>
      <c r="W156" s="36">
        <v>81360</v>
      </c>
      <c r="X156" s="36">
        <v>91123.200000000012</v>
      </c>
      <c r="Y156" s="17" t="s">
        <v>73</v>
      </c>
      <c r="Z156" s="22">
        <v>2015</v>
      </c>
      <c r="AA156" s="23" t="s">
        <v>967</v>
      </c>
    </row>
    <row r="157" spans="1:27" ht="76.5" hidden="1" outlineLevel="1">
      <c r="A157" s="16" t="s">
        <v>1652</v>
      </c>
      <c r="B157" s="17" t="s">
        <v>31</v>
      </c>
      <c r="C157" s="17" t="s">
        <v>1653</v>
      </c>
      <c r="D157" s="17" t="s">
        <v>1654</v>
      </c>
      <c r="E157" s="17" t="s">
        <v>75</v>
      </c>
      <c r="F157" s="17" t="s">
        <v>1655</v>
      </c>
      <c r="G157" s="17" t="s">
        <v>75</v>
      </c>
      <c r="H157" s="17" t="s">
        <v>1656</v>
      </c>
      <c r="I157" s="17" t="s">
        <v>1657</v>
      </c>
      <c r="J157" s="17" t="s">
        <v>35</v>
      </c>
      <c r="K157" s="17">
        <v>0</v>
      </c>
      <c r="L157" s="17">
        <v>230000000</v>
      </c>
      <c r="M157" s="17" t="s">
        <v>32</v>
      </c>
      <c r="N157" s="17" t="s">
        <v>42</v>
      </c>
      <c r="O157" s="17" t="s">
        <v>53</v>
      </c>
      <c r="P157" s="17" t="s">
        <v>54</v>
      </c>
      <c r="Q157" s="17" t="s">
        <v>55</v>
      </c>
      <c r="R157" s="17" t="s">
        <v>56</v>
      </c>
      <c r="S157" s="17">
        <v>796</v>
      </c>
      <c r="T157" s="17" t="s">
        <v>57</v>
      </c>
      <c r="U157" s="36">
        <v>3</v>
      </c>
      <c r="V157" s="36">
        <v>84000</v>
      </c>
      <c r="W157" s="36">
        <v>252000</v>
      </c>
      <c r="X157" s="36">
        <v>282240</v>
      </c>
      <c r="Y157" s="22"/>
      <c r="Z157" s="22">
        <v>2015</v>
      </c>
      <c r="AA157" s="23" t="s">
        <v>1261</v>
      </c>
    </row>
    <row r="158" spans="1:27" ht="76.5" hidden="1" outlineLevel="1">
      <c r="A158" s="16" t="s">
        <v>1658</v>
      </c>
      <c r="B158" s="17" t="s">
        <v>31</v>
      </c>
      <c r="C158" s="17" t="s">
        <v>1659</v>
      </c>
      <c r="D158" s="17" t="s">
        <v>1660</v>
      </c>
      <c r="E158" s="17" t="s">
        <v>75</v>
      </c>
      <c r="F158" s="17" t="s">
        <v>1661</v>
      </c>
      <c r="G158" s="17" t="s">
        <v>75</v>
      </c>
      <c r="H158" s="17" t="s">
        <v>1662</v>
      </c>
      <c r="I158" s="17" t="s">
        <v>1663</v>
      </c>
      <c r="J158" s="17" t="s">
        <v>35</v>
      </c>
      <c r="K158" s="17">
        <v>0</v>
      </c>
      <c r="L158" s="17">
        <v>230000000</v>
      </c>
      <c r="M158" s="17" t="s">
        <v>32</v>
      </c>
      <c r="N158" s="17" t="s">
        <v>42</v>
      </c>
      <c r="O158" s="17" t="s">
        <v>53</v>
      </c>
      <c r="P158" s="17" t="s">
        <v>54</v>
      </c>
      <c r="Q158" s="17" t="s">
        <v>55</v>
      </c>
      <c r="R158" s="17" t="s">
        <v>56</v>
      </c>
      <c r="S158" s="17">
        <v>796</v>
      </c>
      <c r="T158" s="17" t="s">
        <v>57</v>
      </c>
      <c r="U158" s="36">
        <v>4</v>
      </c>
      <c r="V158" s="36">
        <v>43000</v>
      </c>
      <c r="W158" s="36">
        <v>172000</v>
      </c>
      <c r="X158" s="36">
        <v>192640.00000000003</v>
      </c>
      <c r="Y158" s="22"/>
      <c r="Z158" s="22">
        <v>2015</v>
      </c>
      <c r="AA158" s="23" t="s">
        <v>1261</v>
      </c>
    </row>
    <row r="159" spans="1:27" ht="76.5" hidden="1" outlineLevel="1">
      <c r="A159" s="16" t="s">
        <v>1664</v>
      </c>
      <c r="B159" s="17" t="s">
        <v>31</v>
      </c>
      <c r="C159" s="17" t="s">
        <v>1665</v>
      </c>
      <c r="D159" s="17" t="s">
        <v>1666</v>
      </c>
      <c r="E159" s="17" t="s">
        <v>1666</v>
      </c>
      <c r="F159" s="17" t="s">
        <v>1667</v>
      </c>
      <c r="G159" s="17" t="s">
        <v>1668</v>
      </c>
      <c r="H159" s="17" t="s">
        <v>1669</v>
      </c>
      <c r="I159" s="17" t="s">
        <v>1669</v>
      </c>
      <c r="J159" s="17" t="s">
        <v>35</v>
      </c>
      <c r="K159" s="17">
        <v>0</v>
      </c>
      <c r="L159" s="17">
        <v>230000000</v>
      </c>
      <c r="M159" s="17" t="s">
        <v>32</v>
      </c>
      <c r="N159" s="17" t="s">
        <v>42</v>
      </c>
      <c r="O159" s="17" t="s">
        <v>53</v>
      </c>
      <c r="P159" s="17" t="s">
        <v>54</v>
      </c>
      <c r="Q159" s="17" t="s">
        <v>55</v>
      </c>
      <c r="R159" s="17" t="s">
        <v>56</v>
      </c>
      <c r="S159" s="17">
        <v>796</v>
      </c>
      <c r="T159" s="17" t="s">
        <v>57</v>
      </c>
      <c r="U159" s="36">
        <v>3</v>
      </c>
      <c r="V159" s="36">
        <v>34874.11</v>
      </c>
      <c r="W159" s="36">
        <v>104622.33</v>
      </c>
      <c r="X159" s="36">
        <v>117177.00960000002</v>
      </c>
      <c r="Y159" s="22"/>
      <c r="Z159" s="22">
        <v>2015</v>
      </c>
      <c r="AA159" s="23" t="s">
        <v>1261</v>
      </c>
    </row>
    <row r="160" spans="1:27" ht="76.5" hidden="1" outlineLevel="1">
      <c r="A160" s="16" t="s">
        <v>1670</v>
      </c>
      <c r="B160" s="17" t="s">
        <v>31</v>
      </c>
      <c r="C160" s="17" t="s">
        <v>1671</v>
      </c>
      <c r="D160" s="17" t="s">
        <v>1672</v>
      </c>
      <c r="E160" s="17" t="s">
        <v>75</v>
      </c>
      <c r="F160" s="17" t="s">
        <v>1673</v>
      </c>
      <c r="G160" s="17" t="s">
        <v>75</v>
      </c>
      <c r="H160" s="17" t="s">
        <v>1674</v>
      </c>
      <c r="I160" s="17" t="s">
        <v>1675</v>
      </c>
      <c r="J160" s="17" t="s">
        <v>35</v>
      </c>
      <c r="K160" s="17">
        <v>0</v>
      </c>
      <c r="L160" s="17">
        <v>230000000</v>
      </c>
      <c r="M160" s="17" t="s">
        <v>32</v>
      </c>
      <c r="N160" s="17" t="s">
        <v>42</v>
      </c>
      <c r="O160" s="17" t="s">
        <v>53</v>
      </c>
      <c r="P160" s="17" t="s">
        <v>54</v>
      </c>
      <c r="Q160" s="17" t="s">
        <v>55</v>
      </c>
      <c r="R160" s="17" t="s">
        <v>56</v>
      </c>
      <c r="S160" s="17">
        <v>796</v>
      </c>
      <c r="T160" s="17" t="s">
        <v>57</v>
      </c>
      <c r="U160" s="36">
        <v>2</v>
      </c>
      <c r="V160" s="36">
        <v>11026.79</v>
      </c>
      <c r="W160" s="36">
        <v>22053.58</v>
      </c>
      <c r="X160" s="36">
        <v>24700.009600000005</v>
      </c>
      <c r="Y160" s="22"/>
      <c r="Z160" s="22">
        <v>2015</v>
      </c>
      <c r="AA160" s="23" t="s">
        <v>1261</v>
      </c>
    </row>
    <row r="161" spans="1:27" ht="76.5" hidden="1" outlineLevel="1">
      <c r="A161" s="16" t="s">
        <v>1676</v>
      </c>
      <c r="B161" s="17" t="s">
        <v>31</v>
      </c>
      <c r="C161" s="17" t="s">
        <v>1677</v>
      </c>
      <c r="D161" s="17" t="s">
        <v>1678</v>
      </c>
      <c r="E161" s="17" t="s">
        <v>75</v>
      </c>
      <c r="F161" s="17" t="s">
        <v>1679</v>
      </c>
      <c r="G161" s="17" t="s">
        <v>75</v>
      </c>
      <c r="H161" s="17" t="s">
        <v>1680</v>
      </c>
      <c r="I161" s="17" t="s">
        <v>1680</v>
      </c>
      <c r="J161" s="17" t="s">
        <v>35</v>
      </c>
      <c r="K161" s="17">
        <v>0</v>
      </c>
      <c r="L161" s="17">
        <v>230000000</v>
      </c>
      <c r="M161" s="17" t="s">
        <v>32</v>
      </c>
      <c r="N161" s="17" t="s">
        <v>42</v>
      </c>
      <c r="O161" s="17" t="s">
        <v>53</v>
      </c>
      <c r="P161" s="17" t="s">
        <v>54</v>
      </c>
      <c r="Q161" s="17" t="s">
        <v>55</v>
      </c>
      <c r="R161" s="17" t="s">
        <v>56</v>
      </c>
      <c r="S161" s="17">
        <v>796</v>
      </c>
      <c r="T161" s="17" t="s">
        <v>57</v>
      </c>
      <c r="U161" s="36">
        <v>10</v>
      </c>
      <c r="V161" s="36">
        <v>12847</v>
      </c>
      <c r="W161" s="36">
        <v>128470</v>
      </c>
      <c r="X161" s="36">
        <v>143886.40000000002</v>
      </c>
      <c r="Y161" s="22"/>
      <c r="Z161" s="22">
        <v>2015</v>
      </c>
      <c r="AA161" s="23" t="s">
        <v>1261</v>
      </c>
    </row>
    <row r="162" spans="1:27" ht="76.5" hidden="1" outlineLevel="1">
      <c r="A162" s="16" t="s">
        <v>1681</v>
      </c>
      <c r="B162" s="17" t="s">
        <v>31</v>
      </c>
      <c r="C162" s="17" t="s">
        <v>1682</v>
      </c>
      <c r="D162" s="17" t="s">
        <v>1683</v>
      </c>
      <c r="E162" s="17" t="s">
        <v>75</v>
      </c>
      <c r="F162" s="17" t="s">
        <v>1684</v>
      </c>
      <c r="G162" s="17" t="s">
        <v>75</v>
      </c>
      <c r="H162" s="17" t="s">
        <v>1685</v>
      </c>
      <c r="I162" s="17" t="s">
        <v>1686</v>
      </c>
      <c r="J162" s="17" t="s">
        <v>35</v>
      </c>
      <c r="K162" s="17">
        <v>0</v>
      </c>
      <c r="L162" s="17">
        <v>230000000</v>
      </c>
      <c r="M162" s="17" t="s">
        <v>32</v>
      </c>
      <c r="N162" s="17" t="s">
        <v>42</v>
      </c>
      <c r="O162" s="17" t="s">
        <v>53</v>
      </c>
      <c r="P162" s="17" t="s">
        <v>54</v>
      </c>
      <c r="Q162" s="17" t="s">
        <v>55</v>
      </c>
      <c r="R162" s="17" t="s">
        <v>56</v>
      </c>
      <c r="S162" s="17">
        <v>796</v>
      </c>
      <c r="T162" s="17" t="s">
        <v>57</v>
      </c>
      <c r="U162" s="36">
        <v>7</v>
      </c>
      <c r="V162" s="36">
        <v>13130</v>
      </c>
      <c r="W162" s="36">
        <v>91910</v>
      </c>
      <c r="X162" s="36">
        <v>102939.20000000001</v>
      </c>
      <c r="Y162" s="22"/>
      <c r="Z162" s="22">
        <v>2015</v>
      </c>
      <c r="AA162" s="23" t="s">
        <v>1261</v>
      </c>
    </row>
    <row r="163" spans="1:27" ht="76.5" hidden="1" outlineLevel="1">
      <c r="A163" s="16" t="s">
        <v>1687</v>
      </c>
      <c r="B163" s="17" t="s">
        <v>31</v>
      </c>
      <c r="C163" s="17" t="s">
        <v>1688</v>
      </c>
      <c r="D163" s="17" t="s">
        <v>1689</v>
      </c>
      <c r="E163" s="17" t="s">
        <v>75</v>
      </c>
      <c r="F163" s="17" t="s">
        <v>1690</v>
      </c>
      <c r="G163" s="17" t="s">
        <v>75</v>
      </c>
      <c r="H163" s="17" t="s">
        <v>1691</v>
      </c>
      <c r="I163" s="17" t="s">
        <v>1692</v>
      </c>
      <c r="J163" s="17" t="s">
        <v>35</v>
      </c>
      <c r="K163" s="17">
        <v>0</v>
      </c>
      <c r="L163" s="17">
        <v>230000000</v>
      </c>
      <c r="M163" s="17" t="s">
        <v>32</v>
      </c>
      <c r="N163" s="17" t="s">
        <v>42</v>
      </c>
      <c r="O163" s="17" t="s">
        <v>53</v>
      </c>
      <c r="P163" s="17" t="s">
        <v>54</v>
      </c>
      <c r="Q163" s="17" t="s">
        <v>55</v>
      </c>
      <c r="R163" s="17" t="s">
        <v>56</v>
      </c>
      <c r="S163" s="17">
        <v>796</v>
      </c>
      <c r="T163" s="17" t="s">
        <v>57</v>
      </c>
      <c r="U163" s="36">
        <v>44</v>
      </c>
      <c r="V163" s="36">
        <v>6964.29</v>
      </c>
      <c r="W163" s="36">
        <v>306428.76</v>
      </c>
      <c r="X163" s="36">
        <v>343200.21120000002</v>
      </c>
      <c r="Y163" s="22"/>
      <c r="Z163" s="22">
        <v>2015</v>
      </c>
      <c r="AA163" s="23" t="s">
        <v>1261</v>
      </c>
    </row>
    <row r="164" spans="1:27" ht="76.5" hidden="1" outlineLevel="1">
      <c r="A164" s="16" t="s">
        <v>1693</v>
      </c>
      <c r="B164" s="17" t="s">
        <v>31</v>
      </c>
      <c r="C164" s="17" t="s">
        <v>1694</v>
      </c>
      <c r="D164" s="17" t="s">
        <v>1695</v>
      </c>
      <c r="E164" s="17" t="s">
        <v>75</v>
      </c>
      <c r="F164" s="17" t="s">
        <v>1696</v>
      </c>
      <c r="G164" s="17" t="s">
        <v>75</v>
      </c>
      <c r="H164" s="17" t="s">
        <v>1697</v>
      </c>
      <c r="I164" s="17" t="s">
        <v>1698</v>
      </c>
      <c r="J164" s="17" t="s">
        <v>35</v>
      </c>
      <c r="K164" s="17">
        <v>0</v>
      </c>
      <c r="L164" s="17">
        <v>230000000</v>
      </c>
      <c r="M164" s="17" t="s">
        <v>32</v>
      </c>
      <c r="N164" s="17" t="s">
        <v>42</v>
      </c>
      <c r="O164" s="17" t="s">
        <v>53</v>
      </c>
      <c r="P164" s="17" t="s">
        <v>54</v>
      </c>
      <c r="Q164" s="17" t="s">
        <v>55</v>
      </c>
      <c r="R164" s="17" t="s">
        <v>56</v>
      </c>
      <c r="S164" s="17">
        <v>796</v>
      </c>
      <c r="T164" s="17" t="s">
        <v>57</v>
      </c>
      <c r="U164" s="36">
        <v>37</v>
      </c>
      <c r="V164" s="36">
        <v>4500</v>
      </c>
      <c r="W164" s="36">
        <v>166500</v>
      </c>
      <c r="X164" s="36">
        <v>186480.00000000003</v>
      </c>
      <c r="Y164" s="22"/>
      <c r="Z164" s="22">
        <v>2015</v>
      </c>
      <c r="AA164" s="23" t="s">
        <v>1261</v>
      </c>
    </row>
    <row r="165" spans="1:27" ht="76.5" hidden="1" outlineLevel="1">
      <c r="A165" s="16" t="s">
        <v>1699</v>
      </c>
      <c r="B165" s="17" t="s">
        <v>31</v>
      </c>
      <c r="C165" s="17" t="s">
        <v>1700</v>
      </c>
      <c r="D165" s="17" t="s">
        <v>1701</v>
      </c>
      <c r="E165" s="17" t="s">
        <v>75</v>
      </c>
      <c r="F165" s="17" t="s">
        <v>1702</v>
      </c>
      <c r="G165" s="17" t="s">
        <v>75</v>
      </c>
      <c r="H165" s="17" t="s">
        <v>1703</v>
      </c>
      <c r="I165" s="17" t="s">
        <v>1704</v>
      </c>
      <c r="J165" s="17" t="s">
        <v>35</v>
      </c>
      <c r="K165" s="17">
        <v>0</v>
      </c>
      <c r="L165" s="17">
        <v>230000000</v>
      </c>
      <c r="M165" s="17" t="s">
        <v>32</v>
      </c>
      <c r="N165" s="17" t="s">
        <v>42</v>
      </c>
      <c r="O165" s="17" t="s">
        <v>53</v>
      </c>
      <c r="P165" s="17" t="s">
        <v>54</v>
      </c>
      <c r="Q165" s="17" t="s">
        <v>55</v>
      </c>
      <c r="R165" s="17" t="s">
        <v>56</v>
      </c>
      <c r="S165" s="17">
        <v>796</v>
      </c>
      <c r="T165" s="17" t="s">
        <v>57</v>
      </c>
      <c r="U165" s="36">
        <v>20</v>
      </c>
      <c r="V165" s="36">
        <v>3846.43</v>
      </c>
      <c r="W165" s="36">
        <v>76928.599999999991</v>
      </c>
      <c r="X165" s="36">
        <v>86160.031999999992</v>
      </c>
      <c r="Y165" s="22"/>
      <c r="Z165" s="22">
        <v>2015</v>
      </c>
      <c r="AA165" s="23" t="s">
        <v>1261</v>
      </c>
    </row>
    <row r="166" spans="1:27" ht="76.5" hidden="1" outlineLevel="1">
      <c r="A166" s="16" t="s">
        <v>1705</v>
      </c>
      <c r="B166" s="17" t="s">
        <v>31</v>
      </c>
      <c r="C166" s="17" t="s">
        <v>1706</v>
      </c>
      <c r="D166" s="17" t="s">
        <v>1707</v>
      </c>
      <c r="E166" s="17" t="s">
        <v>75</v>
      </c>
      <c r="F166" s="17" t="s">
        <v>1708</v>
      </c>
      <c r="G166" s="17" t="s">
        <v>75</v>
      </c>
      <c r="H166" s="17" t="s">
        <v>1709</v>
      </c>
      <c r="I166" s="17" t="s">
        <v>1710</v>
      </c>
      <c r="J166" s="17" t="s">
        <v>35</v>
      </c>
      <c r="K166" s="17">
        <v>0</v>
      </c>
      <c r="L166" s="17">
        <v>230000000</v>
      </c>
      <c r="M166" s="17" t="s">
        <v>32</v>
      </c>
      <c r="N166" s="17" t="s">
        <v>42</v>
      </c>
      <c r="O166" s="17" t="s">
        <v>53</v>
      </c>
      <c r="P166" s="17" t="s">
        <v>54</v>
      </c>
      <c r="Q166" s="17" t="s">
        <v>55</v>
      </c>
      <c r="R166" s="17" t="s">
        <v>56</v>
      </c>
      <c r="S166" s="17">
        <v>796</v>
      </c>
      <c r="T166" s="17" t="s">
        <v>57</v>
      </c>
      <c r="U166" s="36">
        <v>80</v>
      </c>
      <c r="V166" s="36">
        <v>450</v>
      </c>
      <c r="W166" s="36">
        <v>36000</v>
      </c>
      <c r="X166" s="36">
        <v>40320.000000000007</v>
      </c>
      <c r="Y166" s="22"/>
      <c r="Z166" s="22">
        <v>2015</v>
      </c>
      <c r="AA166" s="23" t="s">
        <v>1261</v>
      </c>
    </row>
    <row r="167" spans="1:27" ht="76.5" hidden="1" outlineLevel="1">
      <c r="A167" s="16" t="s">
        <v>1711</v>
      </c>
      <c r="B167" s="17" t="s">
        <v>31</v>
      </c>
      <c r="C167" s="17" t="s">
        <v>1706</v>
      </c>
      <c r="D167" s="17" t="s">
        <v>1707</v>
      </c>
      <c r="E167" s="17" t="s">
        <v>75</v>
      </c>
      <c r="F167" s="17" t="s">
        <v>1708</v>
      </c>
      <c r="G167" s="17" t="s">
        <v>75</v>
      </c>
      <c r="H167" s="17" t="s">
        <v>1712</v>
      </c>
      <c r="I167" s="17" t="s">
        <v>1713</v>
      </c>
      <c r="J167" s="17" t="s">
        <v>35</v>
      </c>
      <c r="K167" s="17">
        <v>0</v>
      </c>
      <c r="L167" s="17">
        <v>230000000</v>
      </c>
      <c r="M167" s="17" t="s">
        <v>32</v>
      </c>
      <c r="N167" s="17" t="s">
        <v>42</v>
      </c>
      <c r="O167" s="17" t="s">
        <v>53</v>
      </c>
      <c r="P167" s="17" t="s">
        <v>54</v>
      </c>
      <c r="Q167" s="17" t="s">
        <v>55</v>
      </c>
      <c r="R167" s="17" t="s">
        <v>56</v>
      </c>
      <c r="S167" s="17">
        <v>796</v>
      </c>
      <c r="T167" s="17" t="s">
        <v>57</v>
      </c>
      <c r="U167" s="36">
        <v>50</v>
      </c>
      <c r="V167" s="36">
        <v>285</v>
      </c>
      <c r="W167" s="36">
        <v>14250</v>
      </c>
      <c r="X167" s="36">
        <v>15960.000000000002</v>
      </c>
      <c r="Y167" s="22"/>
      <c r="Z167" s="22">
        <v>2015</v>
      </c>
      <c r="AA167" s="23" t="s">
        <v>1261</v>
      </c>
    </row>
    <row r="168" spans="1:27" ht="76.5" hidden="1" outlineLevel="1">
      <c r="A168" s="16" t="s">
        <v>1714</v>
      </c>
      <c r="B168" s="17" t="s">
        <v>31</v>
      </c>
      <c r="C168" s="17" t="s">
        <v>1715</v>
      </c>
      <c r="D168" s="17" t="s">
        <v>1707</v>
      </c>
      <c r="E168" s="17" t="s">
        <v>75</v>
      </c>
      <c r="F168" s="17" t="s">
        <v>1716</v>
      </c>
      <c r="G168" s="17" t="s">
        <v>75</v>
      </c>
      <c r="H168" s="17" t="s">
        <v>1717</v>
      </c>
      <c r="I168" s="17" t="s">
        <v>1718</v>
      </c>
      <c r="J168" s="17" t="s">
        <v>35</v>
      </c>
      <c r="K168" s="17">
        <v>0</v>
      </c>
      <c r="L168" s="17">
        <v>230000000</v>
      </c>
      <c r="M168" s="17" t="s">
        <v>32</v>
      </c>
      <c r="N168" s="17" t="s">
        <v>42</v>
      </c>
      <c r="O168" s="17" t="s">
        <v>53</v>
      </c>
      <c r="P168" s="17" t="s">
        <v>54</v>
      </c>
      <c r="Q168" s="17" t="s">
        <v>55</v>
      </c>
      <c r="R168" s="17" t="s">
        <v>56</v>
      </c>
      <c r="S168" s="17">
        <v>796</v>
      </c>
      <c r="T168" s="17" t="s">
        <v>57</v>
      </c>
      <c r="U168" s="36">
        <v>70</v>
      </c>
      <c r="V168" s="36">
        <v>135</v>
      </c>
      <c r="W168" s="36">
        <v>9450</v>
      </c>
      <c r="X168" s="36">
        <v>10584.000000000002</v>
      </c>
      <c r="Y168" s="22"/>
      <c r="Z168" s="22">
        <v>2015</v>
      </c>
      <c r="AA168" s="23" t="s">
        <v>1261</v>
      </c>
    </row>
    <row r="169" spans="1:27" ht="76.5" hidden="1" outlineLevel="1">
      <c r="A169" s="16" t="s">
        <v>1719</v>
      </c>
      <c r="B169" s="17" t="s">
        <v>31</v>
      </c>
      <c r="C169" s="17" t="s">
        <v>1720</v>
      </c>
      <c r="D169" s="17" t="s">
        <v>1721</v>
      </c>
      <c r="E169" s="17" t="s">
        <v>75</v>
      </c>
      <c r="F169" s="17" t="s">
        <v>1722</v>
      </c>
      <c r="G169" s="17" t="s">
        <v>75</v>
      </c>
      <c r="H169" s="17" t="s">
        <v>1723</v>
      </c>
      <c r="I169" s="17" t="s">
        <v>1723</v>
      </c>
      <c r="J169" s="17" t="s">
        <v>35</v>
      </c>
      <c r="K169" s="17">
        <v>0</v>
      </c>
      <c r="L169" s="17">
        <v>230000000</v>
      </c>
      <c r="M169" s="17" t="s">
        <v>32</v>
      </c>
      <c r="N169" s="17" t="s">
        <v>42</v>
      </c>
      <c r="O169" s="17" t="s">
        <v>53</v>
      </c>
      <c r="P169" s="17" t="s">
        <v>54</v>
      </c>
      <c r="Q169" s="17" t="s">
        <v>55</v>
      </c>
      <c r="R169" s="17" t="s">
        <v>56</v>
      </c>
      <c r="S169" s="17">
        <v>796</v>
      </c>
      <c r="T169" s="17" t="s">
        <v>57</v>
      </c>
      <c r="U169" s="36">
        <v>2</v>
      </c>
      <c r="V169" s="36">
        <v>15000</v>
      </c>
      <c r="W169" s="36">
        <v>30000</v>
      </c>
      <c r="X169" s="36">
        <v>33600</v>
      </c>
      <c r="Y169" s="22"/>
      <c r="Z169" s="22">
        <v>2015</v>
      </c>
      <c r="AA169" s="23" t="s">
        <v>1261</v>
      </c>
    </row>
    <row r="170" spans="1:27" ht="76.5" hidden="1" outlineLevel="1">
      <c r="A170" s="16" t="s">
        <v>1724</v>
      </c>
      <c r="B170" s="17" t="s">
        <v>31</v>
      </c>
      <c r="C170" s="17" t="s">
        <v>1720</v>
      </c>
      <c r="D170" s="17" t="s">
        <v>1721</v>
      </c>
      <c r="E170" s="17" t="s">
        <v>75</v>
      </c>
      <c r="F170" s="17" t="s">
        <v>1722</v>
      </c>
      <c r="G170" s="17" t="s">
        <v>75</v>
      </c>
      <c r="H170" s="17" t="s">
        <v>1725</v>
      </c>
      <c r="I170" s="17" t="s">
        <v>1725</v>
      </c>
      <c r="J170" s="17" t="s">
        <v>35</v>
      </c>
      <c r="K170" s="17">
        <v>0</v>
      </c>
      <c r="L170" s="17">
        <v>230000000</v>
      </c>
      <c r="M170" s="17" t="s">
        <v>32</v>
      </c>
      <c r="N170" s="17" t="s">
        <v>42</v>
      </c>
      <c r="O170" s="17" t="s">
        <v>53</v>
      </c>
      <c r="P170" s="17" t="s">
        <v>54</v>
      </c>
      <c r="Q170" s="17" t="s">
        <v>55</v>
      </c>
      <c r="R170" s="17" t="s">
        <v>56</v>
      </c>
      <c r="S170" s="17">
        <v>796</v>
      </c>
      <c r="T170" s="17" t="s">
        <v>57</v>
      </c>
      <c r="U170" s="36">
        <v>8</v>
      </c>
      <c r="V170" s="36">
        <v>15714.25</v>
      </c>
      <c r="W170" s="36">
        <v>125714</v>
      </c>
      <c r="X170" s="36">
        <v>140799.68000000002</v>
      </c>
      <c r="Y170" s="22"/>
      <c r="Z170" s="22">
        <v>2015</v>
      </c>
      <c r="AA170" s="23" t="s">
        <v>1261</v>
      </c>
    </row>
    <row r="171" spans="1:27" ht="76.5" hidden="1" outlineLevel="1">
      <c r="A171" s="16" t="s">
        <v>1726</v>
      </c>
      <c r="B171" s="17" t="s">
        <v>31</v>
      </c>
      <c r="C171" s="17" t="s">
        <v>1727</v>
      </c>
      <c r="D171" s="17" t="s">
        <v>947</v>
      </c>
      <c r="E171" s="17" t="s">
        <v>75</v>
      </c>
      <c r="F171" s="17" t="s">
        <v>1728</v>
      </c>
      <c r="G171" s="17" t="s">
        <v>75</v>
      </c>
      <c r="H171" s="17" t="s">
        <v>1729</v>
      </c>
      <c r="I171" s="17" t="s">
        <v>1730</v>
      </c>
      <c r="J171" s="17" t="s">
        <v>35</v>
      </c>
      <c r="K171" s="17">
        <v>0</v>
      </c>
      <c r="L171" s="17">
        <v>230000000</v>
      </c>
      <c r="M171" s="17" t="s">
        <v>32</v>
      </c>
      <c r="N171" s="17" t="s">
        <v>42</v>
      </c>
      <c r="O171" s="17" t="s">
        <v>53</v>
      </c>
      <c r="P171" s="17" t="s">
        <v>54</v>
      </c>
      <c r="Q171" s="17" t="s">
        <v>55</v>
      </c>
      <c r="R171" s="17" t="s">
        <v>56</v>
      </c>
      <c r="S171" s="17" t="s">
        <v>484</v>
      </c>
      <c r="T171" s="17" t="s">
        <v>485</v>
      </c>
      <c r="U171" s="36">
        <v>500</v>
      </c>
      <c r="V171" s="36">
        <v>1231.25</v>
      </c>
      <c r="W171" s="36">
        <v>615625</v>
      </c>
      <c r="X171" s="36">
        <v>689500.00000000012</v>
      </c>
      <c r="Y171" s="22"/>
      <c r="Z171" s="22">
        <v>2015</v>
      </c>
      <c r="AA171" s="23" t="s">
        <v>1327</v>
      </c>
    </row>
    <row r="172" spans="1:27" ht="76.5" hidden="1" outlineLevel="1">
      <c r="A172" s="16" t="s">
        <v>1731</v>
      </c>
      <c r="B172" s="17" t="s">
        <v>31</v>
      </c>
      <c r="C172" s="17" t="s">
        <v>1732</v>
      </c>
      <c r="D172" s="17" t="s">
        <v>1733</v>
      </c>
      <c r="E172" s="17" t="s">
        <v>75</v>
      </c>
      <c r="F172" s="17" t="s">
        <v>1734</v>
      </c>
      <c r="G172" s="17" t="s">
        <v>75</v>
      </c>
      <c r="H172" s="17" t="s">
        <v>1735</v>
      </c>
      <c r="I172" s="17" t="s">
        <v>1735</v>
      </c>
      <c r="J172" s="17" t="s">
        <v>35</v>
      </c>
      <c r="K172" s="17">
        <v>0</v>
      </c>
      <c r="L172" s="17">
        <v>230000000</v>
      </c>
      <c r="M172" s="17" t="s">
        <v>32</v>
      </c>
      <c r="N172" s="17" t="s">
        <v>42</v>
      </c>
      <c r="O172" s="17" t="s">
        <v>53</v>
      </c>
      <c r="P172" s="17" t="s">
        <v>54</v>
      </c>
      <c r="Q172" s="17" t="s">
        <v>55</v>
      </c>
      <c r="R172" s="17" t="s">
        <v>56</v>
      </c>
      <c r="S172" s="17">
        <v>796</v>
      </c>
      <c r="T172" s="17" t="s">
        <v>57</v>
      </c>
      <c r="U172" s="36">
        <v>3</v>
      </c>
      <c r="V172" s="36">
        <v>227678.57</v>
      </c>
      <c r="W172" s="36">
        <v>683035.71</v>
      </c>
      <c r="X172" s="36">
        <v>764999.9952</v>
      </c>
      <c r="Y172" s="22"/>
      <c r="Z172" s="22">
        <v>2015</v>
      </c>
      <c r="AA172" s="23" t="s">
        <v>1261</v>
      </c>
    </row>
    <row r="173" spans="1:27" ht="76.5" hidden="1" outlineLevel="1">
      <c r="A173" s="55" t="s">
        <v>891</v>
      </c>
      <c r="B173" s="55" t="s">
        <v>31</v>
      </c>
      <c r="C173" s="55" t="s">
        <v>892</v>
      </c>
      <c r="D173" s="55" t="s">
        <v>893</v>
      </c>
      <c r="E173" s="55" t="s">
        <v>894</v>
      </c>
      <c r="F173" s="55" t="s">
        <v>895</v>
      </c>
      <c r="G173" s="55" t="s">
        <v>896</v>
      </c>
      <c r="H173" s="59" t="s">
        <v>897</v>
      </c>
      <c r="I173" s="55" t="s">
        <v>75</v>
      </c>
      <c r="J173" s="55" t="s">
        <v>40</v>
      </c>
      <c r="K173" s="55">
        <v>0</v>
      </c>
      <c r="L173" s="55">
        <v>230000000</v>
      </c>
      <c r="M173" s="55" t="s">
        <v>511</v>
      </c>
      <c r="N173" s="55" t="s">
        <v>38</v>
      </c>
      <c r="O173" s="55" t="s">
        <v>53</v>
      </c>
      <c r="P173" s="55" t="s">
        <v>54</v>
      </c>
      <c r="Q173" s="55" t="s">
        <v>113</v>
      </c>
      <c r="R173" s="55" t="s">
        <v>56</v>
      </c>
      <c r="S173" s="55">
        <v>796</v>
      </c>
      <c r="T173" s="55" t="s">
        <v>57</v>
      </c>
      <c r="U173" s="56">
        <v>3</v>
      </c>
      <c r="V173" s="56">
        <v>4285714.29</v>
      </c>
      <c r="W173" s="36">
        <f t="shared" ref="W173:W177" si="4">V173*U173</f>
        <v>12857142.870000001</v>
      </c>
      <c r="X173" s="36">
        <f t="shared" ref="X173:X177" si="5">W173*1.12</f>
        <v>14400000.014400002</v>
      </c>
      <c r="Y173" s="59"/>
      <c r="Z173" s="60">
        <v>2015</v>
      </c>
      <c r="AA173" s="23" t="s">
        <v>967</v>
      </c>
    </row>
    <row r="174" spans="1:27" ht="76.5" hidden="1" outlineLevel="1">
      <c r="A174" s="55" t="s">
        <v>881</v>
      </c>
      <c r="B174" s="55" t="s">
        <v>31</v>
      </c>
      <c r="C174" s="55" t="s">
        <v>874</v>
      </c>
      <c r="D174" s="55" t="s">
        <v>875</v>
      </c>
      <c r="E174" s="55" t="s">
        <v>876</v>
      </c>
      <c r="F174" s="55" t="s">
        <v>877</v>
      </c>
      <c r="G174" s="55" t="s">
        <v>878</v>
      </c>
      <c r="H174" s="59" t="s">
        <v>879</v>
      </c>
      <c r="I174" s="55" t="s">
        <v>75</v>
      </c>
      <c r="J174" s="55" t="s">
        <v>35</v>
      </c>
      <c r="K174" s="55">
        <v>45</v>
      </c>
      <c r="L174" s="55">
        <v>230000000</v>
      </c>
      <c r="M174" s="55" t="s">
        <v>511</v>
      </c>
      <c r="N174" s="55" t="s">
        <v>38</v>
      </c>
      <c r="O174" s="55" t="s">
        <v>53</v>
      </c>
      <c r="P174" s="55" t="s">
        <v>54</v>
      </c>
      <c r="Q174" s="55" t="s">
        <v>113</v>
      </c>
      <c r="R174" s="55" t="s">
        <v>61</v>
      </c>
      <c r="S174" s="55"/>
      <c r="T174" s="55" t="s">
        <v>880</v>
      </c>
      <c r="U174" s="56">
        <v>3</v>
      </c>
      <c r="V174" s="56">
        <v>139285.71</v>
      </c>
      <c r="W174" s="36">
        <f t="shared" si="4"/>
        <v>417857.13</v>
      </c>
      <c r="X174" s="36">
        <f t="shared" si="5"/>
        <v>467999.98560000007</v>
      </c>
      <c r="Y174" s="59" t="s">
        <v>73</v>
      </c>
      <c r="Z174" s="60">
        <v>2015</v>
      </c>
      <c r="AA174" s="23" t="s">
        <v>1736</v>
      </c>
    </row>
    <row r="175" spans="1:27" ht="76.5" hidden="1" outlineLevel="1">
      <c r="A175" s="16" t="s">
        <v>1737</v>
      </c>
      <c r="B175" s="59" t="s">
        <v>31</v>
      </c>
      <c r="C175" s="59" t="s">
        <v>1738</v>
      </c>
      <c r="D175" s="59" t="s">
        <v>1739</v>
      </c>
      <c r="E175" s="59" t="s">
        <v>75</v>
      </c>
      <c r="F175" s="59" t="s">
        <v>1740</v>
      </c>
      <c r="G175" s="59" t="s">
        <v>75</v>
      </c>
      <c r="H175" s="34" t="s">
        <v>1741</v>
      </c>
      <c r="I175" s="59"/>
      <c r="J175" s="59" t="s">
        <v>35</v>
      </c>
      <c r="K175" s="59">
        <v>80</v>
      </c>
      <c r="L175" s="87">
        <v>230000000</v>
      </c>
      <c r="M175" s="59" t="s">
        <v>32</v>
      </c>
      <c r="N175" s="59" t="s">
        <v>80</v>
      </c>
      <c r="O175" s="59" t="s">
        <v>53</v>
      </c>
      <c r="P175" s="59" t="s">
        <v>54</v>
      </c>
      <c r="Q175" s="59" t="s">
        <v>55</v>
      </c>
      <c r="R175" s="59" t="s">
        <v>61</v>
      </c>
      <c r="S175" s="59">
        <v>796</v>
      </c>
      <c r="T175" s="59" t="s">
        <v>57</v>
      </c>
      <c r="U175" s="36">
        <v>20</v>
      </c>
      <c r="V175" s="36">
        <v>51339.29</v>
      </c>
      <c r="W175" s="36">
        <f t="shared" si="4"/>
        <v>1026785.8</v>
      </c>
      <c r="X175" s="36">
        <f t="shared" si="5"/>
        <v>1150000.0960000001</v>
      </c>
      <c r="Y175" s="59" t="s">
        <v>73</v>
      </c>
      <c r="Z175" s="60">
        <v>2015</v>
      </c>
      <c r="AA175" s="23" t="s">
        <v>967</v>
      </c>
    </row>
    <row r="176" spans="1:27" ht="76.5" hidden="1" outlineLevel="1">
      <c r="A176" s="16" t="s">
        <v>1742</v>
      </c>
      <c r="B176" s="71" t="s">
        <v>31</v>
      </c>
      <c r="C176" s="71" t="s">
        <v>1743</v>
      </c>
      <c r="D176" s="71" t="s">
        <v>1739</v>
      </c>
      <c r="E176" s="71" t="s">
        <v>75</v>
      </c>
      <c r="F176" s="71" t="s">
        <v>1744</v>
      </c>
      <c r="G176" s="71" t="s">
        <v>75</v>
      </c>
      <c r="H176" s="59" t="s">
        <v>1744</v>
      </c>
      <c r="I176" s="71"/>
      <c r="J176" s="71" t="s">
        <v>35</v>
      </c>
      <c r="K176" s="71">
        <v>80</v>
      </c>
      <c r="L176" s="87">
        <v>230000000</v>
      </c>
      <c r="M176" s="71" t="s">
        <v>32</v>
      </c>
      <c r="N176" s="71" t="s">
        <v>80</v>
      </c>
      <c r="O176" s="71" t="s">
        <v>53</v>
      </c>
      <c r="P176" s="71" t="s">
        <v>54</v>
      </c>
      <c r="Q176" s="71" t="s">
        <v>55</v>
      </c>
      <c r="R176" s="71" t="s">
        <v>61</v>
      </c>
      <c r="S176" s="71">
        <v>796</v>
      </c>
      <c r="T176" s="71" t="s">
        <v>57</v>
      </c>
      <c r="U176" s="36">
        <v>50</v>
      </c>
      <c r="V176" s="36">
        <v>27678.57</v>
      </c>
      <c r="W176" s="36">
        <f t="shared" si="4"/>
        <v>1383928.5</v>
      </c>
      <c r="X176" s="36">
        <f t="shared" si="5"/>
        <v>1549999.9200000002</v>
      </c>
      <c r="Y176" s="59" t="s">
        <v>73</v>
      </c>
      <c r="Z176" s="60">
        <v>2015</v>
      </c>
      <c r="AA176" s="23" t="s">
        <v>967</v>
      </c>
    </row>
    <row r="177" spans="1:27" ht="76.5" hidden="1" outlineLevel="1">
      <c r="A177" s="16" t="s">
        <v>1745</v>
      </c>
      <c r="B177" s="59" t="s">
        <v>31</v>
      </c>
      <c r="C177" s="59" t="s">
        <v>1743</v>
      </c>
      <c r="D177" s="59" t="s">
        <v>1739</v>
      </c>
      <c r="E177" s="59" t="s">
        <v>75</v>
      </c>
      <c r="F177" s="59" t="s">
        <v>1741</v>
      </c>
      <c r="G177" s="59" t="s">
        <v>75</v>
      </c>
      <c r="H177" s="59" t="s">
        <v>1741</v>
      </c>
      <c r="I177" s="59"/>
      <c r="J177" s="59" t="s">
        <v>35</v>
      </c>
      <c r="K177" s="59">
        <v>80</v>
      </c>
      <c r="L177" s="87">
        <v>230000000</v>
      </c>
      <c r="M177" s="59" t="s">
        <v>32</v>
      </c>
      <c r="N177" s="59" t="s">
        <v>80</v>
      </c>
      <c r="O177" s="59" t="s">
        <v>53</v>
      </c>
      <c r="P177" s="59" t="s">
        <v>54</v>
      </c>
      <c r="Q177" s="59" t="s">
        <v>55</v>
      </c>
      <c r="R177" s="59" t="s">
        <v>61</v>
      </c>
      <c r="S177" s="59">
        <v>796</v>
      </c>
      <c r="T177" s="59" t="s">
        <v>57</v>
      </c>
      <c r="U177" s="36">
        <v>20</v>
      </c>
      <c r="V177" s="36">
        <v>27678.57</v>
      </c>
      <c r="W177" s="36">
        <f t="shared" si="4"/>
        <v>553571.4</v>
      </c>
      <c r="X177" s="36">
        <f t="shared" si="5"/>
        <v>619999.96800000011</v>
      </c>
      <c r="Y177" s="59" t="s">
        <v>73</v>
      </c>
      <c r="Z177" s="60">
        <v>2015</v>
      </c>
      <c r="AA177" s="23" t="s">
        <v>967</v>
      </c>
    </row>
    <row r="178" spans="1:27" ht="76.5" hidden="1" outlineLevel="1">
      <c r="A178" s="16" t="s">
        <v>1746</v>
      </c>
      <c r="B178" s="17" t="s">
        <v>31</v>
      </c>
      <c r="C178" s="17" t="s">
        <v>1747</v>
      </c>
      <c r="D178" s="17" t="s">
        <v>900</v>
      </c>
      <c r="E178" s="17" t="s">
        <v>900</v>
      </c>
      <c r="F178" s="17" t="s">
        <v>1748</v>
      </c>
      <c r="G178" s="17" t="s">
        <v>1748</v>
      </c>
      <c r="H178" s="17" t="s">
        <v>1749</v>
      </c>
      <c r="I178" s="17"/>
      <c r="J178" s="17" t="s">
        <v>40</v>
      </c>
      <c r="K178" s="17">
        <v>0</v>
      </c>
      <c r="L178" s="17">
        <v>230000000</v>
      </c>
      <c r="M178" s="17" t="s">
        <v>32</v>
      </c>
      <c r="N178" s="17" t="s">
        <v>80</v>
      </c>
      <c r="O178" s="17" t="s">
        <v>285</v>
      </c>
      <c r="P178" s="17" t="s">
        <v>54</v>
      </c>
      <c r="Q178" s="17" t="s">
        <v>55</v>
      </c>
      <c r="R178" s="17" t="s">
        <v>56</v>
      </c>
      <c r="S178" s="17" t="s">
        <v>1568</v>
      </c>
      <c r="T178" s="17" t="s">
        <v>880</v>
      </c>
      <c r="U178" s="36">
        <v>0.76600000000000001</v>
      </c>
      <c r="V178" s="36">
        <v>1171200</v>
      </c>
      <c r="W178" s="36">
        <v>897139.20000000007</v>
      </c>
      <c r="X178" s="36">
        <v>1004795.9040000002</v>
      </c>
      <c r="Y178" s="17"/>
      <c r="Z178" s="22">
        <v>2015</v>
      </c>
      <c r="AA178" s="23" t="s">
        <v>1327</v>
      </c>
    </row>
    <row r="179" spans="1:27" ht="76.5" hidden="1" outlineLevel="1">
      <c r="A179" s="16" t="s">
        <v>1750</v>
      </c>
      <c r="B179" s="17" t="s">
        <v>31</v>
      </c>
      <c r="C179" s="17" t="s">
        <v>1751</v>
      </c>
      <c r="D179" s="17" t="s">
        <v>900</v>
      </c>
      <c r="E179" s="17" t="s">
        <v>900</v>
      </c>
      <c r="F179" s="17" t="s">
        <v>1752</v>
      </c>
      <c r="G179" s="17" t="s">
        <v>1752</v>
      </c>
      <c r="H179" s="17" t="s">
        <v>1753</v>
      </c>
      <c r="I179" s="17"/>
      <c r="J179" s="17" t="s">
        <v>40</v>
      </c>
      <c r="K179" s="17">
        <v>0</v>
      </c>
      <c r="L179" s="17">
        <v>230000000</v>
      </c>
      <c r="M179" s="17" t="s">
        <v>32</v>
      </c>
      <c r="N179" s="17" t="s">
        <v>80</v>
      </c>
      <c r="O179" s="17" t="s">
        <v>285</v>
      </c>
      <c r="P179" s="17" t="s">
        <v>54</v>
      </c>
      <c r="Q179" s="17" t="s">
        <v>55</v>
      </c>
      <c r="R179" s="17" t="s">
        <v>56</v>
      </c>
      <c r="S179" s="17" t="s">
        <v>1568</v>
      </c>
      <c r="T179" s="17" t="s">
        <v>880</v>
      </c>
      <c r="U179" s="36">
        <v>0.14300000000000002</v>
      </c>
      <c r="V179" s="36">
        <v>1755430.45</v>
      </c>
      <c r="W179" s="36">
        <v>251026.55435000002</v>
      </c>
      <c r="X179" s="36">
        <v>281149.74087200005</v>
      </c>
      <c r="Y179" s="17"/>
      <c r="Z179" s="22">
        <v>2015</v>
      </c>
      <c r="AA179" s="23" t="s">
        <v>1327</v>
      </c>
    </row>
    <row r="180" spans="1:27" ht="76.5" hidden="1" outlineLevel="1">
      <c r="A180" s="16" t="s">
        <v>1754</v>
      </c>
      <c r="B180" s="17" t="s">
        <v>31</v>
      </c>
      <c r="C180" s="17" t="s">
        <v>1755</v>
      </c>
      <c r="D180" s="17" t="s">
        <v>900</v>
      </c>
      <c r="E180" s="17" t="s">
        <v>900</v>
      </c>
      <c r="F180" s="17" t="s">
        <v>1756</v>
      </c>
      <c r="G180" s="17" t="s">
        <v>1756</v>
      </c>
      <c r="H180" s="17" t="s">
        <v>1757</v>
      </c>
      <c r="I180" s="17"/>
      <c r="J180" s="17" t="s">
        <v>40</v>
      </c>
      <c r="K180" s="17">
        <v>0</v>
      </c>
      <c r="L180" s="17">
        <v>230000000</v>
      </c>
      <c r="M180" s="17" t="s">
        <v>32</v>
      </c>
      <c r="N180" s="17" t="s">
        <v>80</v>
      </c>
      <c r="O180" s="17" t="s">
        <v>285</v>
      </c>
      <c r="P180" s="17" t="s">
        <v>54</v>
      </c>
      <c r="Q180" s="17" t="s">
        <v>55</v>
      </c>
      <c r="R180" s="17" t="s">
        <v>56</v>
      </c>
      <c r="S180" s="17" t="s">
        <v>1568</v>
      </c>
      <c r="T180" s="17" t="s">
        <v>880</v>
      </c>
      <c r="U180" s="36">
        <v>0.53500000000000003</v>
      </c>
      <c r="V180" s="36">
        <v>2568332.2000000002</v>
      </c>
      <c r="W180" s="36">
        <v>1374057.7270000002</v>
      </c>
      <c r="X180" s="36">
        <v>1538944.6542400003</v>
      </c>
      <c r="Y180" s="17"/>
      <c r="Z180" s="22">
        <v>2015</v>
      </c>
      <c r="AA180" s="23" t="s">
        <v>1327</v>
      </c>
    </row>
    <row r="181" spans="1:27" ht="76.5" hidden="1" outlineLevel="1">
      <c r="A181" s="16" t="s">
        <v>1758</v>
      </c>
      <c r="B181" s="17" t="s">
        <v>31</v>
      </c>
      <c r="C181" s="17" t="s">
        <v>1759</v>
      </c>
      <c r="D181" s="17" t="s">
        <v>900</v>
      </c>
      <c r="E181" s="17" t="s">
        <v>900</v>
      </c>
      <c r="F181" s="17" t="s">
        <v>1760</v>
      </c>
      <c r="G181" s="17" t="s">
        <v>1760</v>
      </c>
      <c r="H181" s="17" t="s">
        <v>1761</v>
      </c>
      <c r="I181" s="17"/>
      <c r="J181" s="17" t="s">
        <v>40</v>
      </c>
      <c r="K181" s="17">
        <v>0</v>
      </c>
      <c r="L181" s="17">
        <v>230000000</v>
      </c>
      <c r="M181" s="17" t="s">
        <v>32</v>
      </c>
      <c r="N181" s="17" t="s">
        <v>80</v>
      </c>
      <c r="O181" s="17" t="s">
        <v>285</v>
      </c>
      <c r="P181" s="17" t="s">
        <v>54</v>
      </c>
      <c r="Q181" s="17" t="s">
        <v>55</v>
      </c>
      <c r="R181" s="17" t="s">
        <v>56</v>
      </c>
      <c r="S181" s="17" t="s">
        <v>1568</v>
      </c>
      <c r="T181" s="17" t="s">
        <v>880</v>
      </c>
      <c r="U181" s="36">
        <v>0.71599999999999997</v>
      </c>
      <c r="V181" s="36">
        <v>604338.24</v>
      </c>
      <c r="W181" s="36">
        <v>432706.17984</v>
      </c>
      <c r="X181" s="36">
        <v>484630.92142080003</v>
      </c>
      <c r="Y181" s="17"/>
      <c r="Z181" s="22">
        <v>2015</v>
      </c>
      <c r="AA181" s="23" t="s">
        <v>1327</v>
      </c>
    </row>
    <row r="182" spans="1:27" ht="76.5" hidden="1" outlineLevel="1">
      <c r="A182" s="16" t="s">
        <v>1762</v>
      </c>
      <c r="B182" s="17" t="s">
        <v>31</v>
      </c>
      <c r="C182" s="17" t="s">
        <v>1763</v>
      </c>
      <c r="D182" s="17" t="s">
        <v>900</v>
      </c>
      <c r="E182" s="17" t="s">
        <v>900</v>
      </c>
      <c r="F182" s="17" t="s">
        <v>1764</v>
      </c>
      <c r="G182" s="17" t="s">
        <v>1764</v>
      </c>
      <c r="H182" s="17" t="s">
        <v>1765</v>
      </c>
      <c r="I182" s="17"/>
      <c r="J182" s="17" t="s">
        <v>40</v>
      </c>
      <c r="K182" s="17">
        <v>0</v>
      </c>
      <c r="L182" s="17">
        <v>230000000</v>
      </c>
      <c r="M182" s="17" t="s">
        <v>32</v>
      </c>
      <c r="N182" s="17" t="s">
        <v>80</v>
      </c>
      <c r="O182" s="17" t="s">
        <v>285</v>
      </c>
      <c r="P182" s="17" t="s">
        <v>54</v>
      </c>
      <c r="Q182" s="17" t="s">
        <v>55</v>
      </c>
      <c r="R182" s="17" t="s">
        <v>56</v>
      </c>
      <c r="S182" s="17" t="s">
        <v>1568</v>
      </c>
      <c r="T182" s="17" t="s">
        <v>880</v>
      </c>
      <c r="U182" s="36">
        <v>1.7</v>
      </c>
      <c r="V182" s="36">
        <v>360711.54</v>
      </c>
      <c r="W182" s="36">
        <v>613209.6179999999</v>
      </c>
      <c r="X182" s="36">
        <v>686794.77215999993</v>
      </c>
      <c r="Y182" s="17"/>
      <c r="Z182" s="22">
        <v>2015</v>
      </c>
      <c r="AA182" s="23" t="s">
        <v>967</v>
      </c>
    </row>
    <row r="183" spans="1:27" ht="76.5" hidden="1" outlineLevel="1">
      <c r="A183" s="16" t="s">
        <v>1766</v>
      </c>
      <c r="B183" s="17" t="s">
        <v>31</v>
      </c>
      <c r="C183" s="17" t="s">
        <v>1767</v>
      </c>
      <c r="D183" s="17" t="s">
        <v>900</v>
      </c>
      <c r="E183" s="17" t="s">
        <v>900</v>
      </c>
      <c r="F183" s="17" t="s">
        <v>1768</v>
      </c>
      <c r="G183" s="17" t="s">
        <v>1768</v>
      </c>
      <c r="H183" s="17" t="s">
        <v>1769</v>
      </c>
      <c r="I183" s="17"/>
      <c r="J183" s="17" t="s">
        <v>40</v>
      </c>
      <c r="K183" s="17">
        <v>0</v>
      </c>
      <c r="L183" s="17">
        <v>230000000</v>
      </c>
      <c r="M183" s="17" t="s">
        <v>32</v>
      </c>
      <c r="N183" s="17" t="s">
        <v>80</v>
      </c>
      <c r="O183" s="17" t="s">
        <v>285</v>
      </c>
      <c r="P183" s="17" t="s">
        <v>54</v>
      </c>
      <c r="Q183" s="17" t="s">
        <v>55</v>
      </c>
      <c r="R183" s="17" t="s">
        <v>56</v>
      </c>
      <c r="S183" s="17" t="s">
        <v>1568</v>
      </c>
      <c r="T183" s="17" t="s">
        <v>880</v>
      </c>
      <c r="U183" s="36">
        <v>0.77</v>
      </c>
      <c r="V183" s="36">
        <v>97135</v>
      </c>
      <c r="W183" s="36">
        <v>74793.95</v>
      </c>
      <c r="X183" s="36">
        <v>83769.224000000002</v>
      </c>
      <c r="Y183" s="17"/>
      <c r="Z183" s="22">
        <v>2015</v>
      </c>
      <c r="AA183" s="23" t="s">
        <v>1327</v>
      </c>
    </row>
    <row r="184" spans="1:27" ht="76.5" hidden="1" outlineLevel="1">
      <c r="A184" s="16" t="s">
        <v>1770</v>
      </c>
      <c r="B184" s="17" t="s">
        <v>31</v>
      </c>
      <c r="C184" s="17" t="s">
        <v>1771</v>
      </c>
      <c r="D184" s="17" t="s">
        <v>1772</v>
      </c>
      <c r="E184" s="17" t="s">
        <v>1773</v>
      </c>
      <c r="F184" s="17" t="s">
        <v>1774</v>
      </c>
      <c r="G184" s="17" t="s">
        <v>1775</v>
      </c>
      <c r="H184" s="17" t="s">
        <v>1776</v>
      </c>
      <c r="I184" s="17" t="s">
        <v>1777</v>
      </c>
      <c r="J184" s="17" t="s">
        <v>35</v>
      </c>
      <c r="K184" s="17">
        <v>0</v>
      </c>
      <c r="L184" s="17">
        <v>230000000</v>
      </c>
      <c r="M184" s="17" t="s">
        <v>32</v>
      </c>
      <c r="N184" s="17" t="s">
        <v>42</v>
      </c>
      <c r="O184" s="17" t="s">
        <v>53</v>
      </c>
      <c r="P184" s="17" t="s">
        <v>54</v>
      </c>
      <c r="Q184" s="17" t="s">
        <v>55</v>
      </c>
      <c r="R184" s="17" t="s">
        <v>56</v>
      </c>
      <c r="S184" s="17">
        <v>796</v>
      </c>
      <c r="T184" s="17" t="s">
        <v>57</v>
      </c>
      <c r="U184" s="36">
        <v>4</v>
      </c>
      <c r="V184" s="36">
        <v>9487</v>
      </c>
      <c r="W184" s="36">
        <v>37948</v>
      </c>
      <c r="X184" s="36">
        <v>42501.760000000002</v>
      </c>
      <c r="Y184" s="22"/>
      <c r="Z184" s="22">
        <v>2015</v>
      </c>
      <c r="AA184" s="23" t="s">
        <v>1261</v>
      </c>
    </row>
    <row r="185" spans="1:27" ht="76.5" hidden="1" outlineLevel="1">
      <c r="A185" s="16" t="s">
        <v>1778</v>
      </c>
      <c r="B185" s="17" t="s">
        <v>31</v>
      </c>
      <c r="C185" s="17" t="s">
        <v>1779</v>
      </c>
      <c r="D185" s="17" t="s">
        <v>1695</v>
      </c>
      <c r="E185" s="17" t="s">
        <v>75</v>
      </c>
      <c r="F185" s="17" t="s">
        <v>1780</v>
      </c>
      <c r="G185" s="17" t="s">
        <v>75</v>
      </c>
      <c r="H185" s="17" t="s">
        <v>1781</v>
      </c>
      <c r="I185" s="17" t="s">
        <v>1782</v>
      </c>
      <c r="J185" s="17" t="s">
        <v>35</v>
      </c>
      <c r="K185" s="17">
        <v>0</v>
      </c>
      <c r="L185" s="17">
        <v>230000000</v>
      </c>
      <c r="M185" s="17" t="s">
        <v>32</v>
      </c>
      <c r="N185" s="17" t="s">
        <v>42</v>
      </c>
      <c r="O185" s="17" t="s">
        <v>53</v>
      </c>
      <c r="P185" s="17" t="s">
        <v>54</v>
      </c>
      <c r="Q185" s="17" t="s">
        <v>55</v>
      </c>
      <c r="R185" s="17" t="s">
        <v>56</v>
      </c>
      <c r="S185" s="17">
        <v>796</v>
      </c>
      <c r="T185" s="17" t="s">
        <v>57</v>
      </c>
      <c r="U185" s="36">
        <v>10</v>
      </c>
      <c r="V185" s="36">
        <v>7741.07</v>
      </c>
      <c r="W185" s="36">
        <v>77410.7</v>
      </c>
      <c r="X185" s="36">
        <v>86699.984000000011</v>
      </c>
      <c r="Y185" s="22"/>
      <c r="Z185" s="22">
        <v>2015</v>
      </c>
      <c r="AA185" s="23" t="s">
        <v>1261</v>
      </c>
    </row>
    <row r="186" spans="1:27" ht="76.5" hidden="1" outlineLevel="1">
      <c r="A186" s="16" t="s">
        <v>1783</v>
      </c>
      <c r="B186" s="17" t="s">
        <v>31</v>
      </c>
      <c r="C186" s="17" t="s">
        <v>1694</v>
      </c>
      <c r="D186" s="17" t="s">
        <v>1695</v>
      </c>
      <c r="E186" s="17" t="s">
        <v>75</v>
      </c>
      <c r="F186" s="17" t="s">
        <v>1696</v>
      </c>
      <c r="G186" s="17" t="s">
        <v>75</v>
      </c>
      <c r="H186" s="17" t="s">
        <v>1784</v>
      </c>
      <c r="I186" s="17" t="s">
        <v>1785</v>
      </c>
      <c r="J186" s="17" t="s">
        <v>35</v>
      </c>
      <c r="K186" s="17">
        <v>0</v>
      </c>
      <c r="L186" s="17">
        <v>230000000</v>
      </c>
      <c r="M186" s="17" t="s">
        <v>32</v>
      </c>
      <c r="N186" s="17" t="s">
        <v>42</v>
      </c>
      <c r="O186" s="17" t="s">
        <v>53</v>
      </c>
      <c r="P186" s="17" t="s">
        <v>54</v>
      </c>
      <c r="Q186" s="17" t="s">
        <v>55</v>
      </c>
      <c r="R186" s="17" t="s">
        <v>56</v>
      </c>
      <c r="S186" s="17">
        <v>796</v>
      </c>
      <c r="T186" s="17" t="s">
        <v>57</v>
      </c>
      <c r="U186" s="36">
        <v>14</v>
      </c>
      <c r="V186" s="36">
        <v>4200</v>
      </c>
      <c r="W186" s="36">
        <v>58800</v>
      </c>
      <c r="X186" s="36">
        <v>65856</v>
      </c>
      <c r="Y186" s="22"/>
      <c r="Z186" s="22">
        <v>2015</v>
      </c>
      <c r="AA186" s="23" t="s">
        <v>1261</v>
      </c>
    </row>
    <row r="187" spans="1:27" ht="76.5" hidden="1" outlineLevel="1">
      <c r="A187" s="16" t="s">
        <v>1786</v>
      </c>
      <c r="B187" s="17" t="s">
        <v>31</v>
      </c>
      <c r="C187" s="17" t="s">
        <v>1694</v>
      </c>
      <c r="D187" s="17" t="s">
        <v>1695</v>
      </c>
      <c r="E187" s="17" t="s">
        <v>75</v>
      </c>
      <c r="F187" s="17" t="s">
        <v>1696</v>
      </c>
      <c r="G187" s="17" t="s">
        <v>75</v>
      </c>
      <c r="H187" s="17" t="s">
        <v>1787</v>
      </c>
      <c r="I187" s="17" t="s">
        <v>1788</v>
      </c>
      <c r="J187" s="17" t="s">
        <v>33</v>
      </c>
      <c r="K187" s="17">
        <v>0</v>
      </c>
      <c r="L187" s="17">
        <v>230000000</v>
      </c>
      <c r="M187" s="17" t="s">
        <v>32</v>
      </c>
      <c r="N187" s="17" t="s">
        <v>80</v>
      </c>
      <c r="O187" s="17" t="s">
        <v>53</v>
      </c>
      <c r="P187" s="17" t="s">
        <v>54</v>
      </c>
      <c r="Q187" s="17" t="s">
        <v>1789</v>
      </c>
      <c r="R187" s="17" t="s">
        <v>56</v>
      </c>
      <c r="S187" s="17">
        <v>796</v>
      </c>
      <c r="T187" s="17" t="s">
        <v>57</v>
      </c>
      <c r="U187" s="36">
        <v>40</v>
      </c>
      <c r="V187" s="36">
        <v>4000</v>
      </c>
      <c r="W187" s="36">
        <v>160000</v>
      </c>
      <c r="X187" s="36">
        <v>179200.00000000003</v>
      </c>
      <c r="Y187" s="17"/>
      <c r="Z187" s="22">
        <v>2015</v>
      </c>
      <c r="AA187" s="23" t="s">
        <v>1327</v>
      </c>
    </row>
    <row r="188" spans="1:27" ht="63.75" hidden="1" outlineLevel="1">
      <c r="A188" s="16" t="s">
        <v>1790</v>
      </c>
      <c r="B188" s="17" t="s">
        <v>31</v>
      </c>
      <c r="C188" s="17" t="s">
        <v>1791</v>
      </c>
      <c r="D188" s="17" t="s">
        <v>1792</v>
      </c>
      <c r="E188" s="17" t="s">
        <v>75</v>
      </c>
      <c r="F188" s="17" t="s">
        <v>1793</v>
      </c>
      <c r="G188" s="17" t="s">
        <v>75</v>
      </c>
      <c r="H188" s="17" t="s">
        <v>1794</v>
      </c>
      <c r="I188" s="17" t="s">
        <v>1795</v>
      </c>
      <c r="J188" s="17" t="s">
        <v>33</v>
      </c>
      <c r="K188" s="17">
        <v>0</v>
      </c>
      <c r="L188" s="17">
        <v>230000000</v>
      </c>
      <c r="M188" s="17" t="s">
        <v>32</v>
      </c>
      <c r="N188" s="17" t="s">
        <v>80</v>
      </c>
      <c r="O188" s="17" t="s">
        <v>53</v>
      </c>
      <c r="P188" s="17" t="s">
        <v>54</v>
      </c>
      <c r="Q188" s="17" t="s">
        <v>62</v>
      </c>
      <c r="R188" s="17" t="s">
        <v>56</v>
      </c>
      <c r="S188" s="17" t="s">
        <v>484</v>
      </c>
      <c r="T188" s="17" t="s">
        <v>485</v>
      </c>
      <c r="U188" s="36">
        <v>50</v>
      </c>
      <c r="V188" s="36">
        <v>43</v>
      </c>
      <c r="W188" s="36">
        <v>2150</v>
      </c>
      <c r="X188" s="36">
        <v>2408.0000000000005</v>
      </c>
      <c r="Y188" s="17"/>
      <c r="Z188" s="22">
        <v>2015</v>
      </c>
      <c r="AA188" s="23" t="s">
        <v>1327</v>
      </c>
    </row>
    <row r="189" spans="1:27" ht="63.75" hidden="1" outlineLevel="1">
      <c r="A189" s="16" t="s">
        <v>1796</v>
      </c>
      <c r="B189" s="17" t="s">
        <v>31</v>
      </c>
      <c r="C189" s="17" t="s">
        <v>1797</v>
      </c>
      <c r="D189" s="17" t="s">
        <v>1792</v>
      </c>
      <c r="E189" s="17" t="s">
        <v>75</v>
      </c>
      <c r="F189" s="17" t="s">
        <v>1798</v>
      </c>
      <c r="G189" s="17" t="s">
        <v>75</v>
      </c>
      <c r="H189" s="17" t="s">
        <v>1799</v>
      </c>
      <c r="I189" s="17" t="s">
        <v>1800</v>
      </c>
      <c r="J189" s="17" t="s">
        <v>33</v>
      </c>
      <c r="K189" s="17">
        <v>0</v>
      </c>
      <c r="L189" s="17">
        <v>230000000</v>
      </c>
      <c r="M189" s="17" t="s">
        <v>32</v>
      </c>
      <c r="N189" s="17" t="s">
        <v>80</v>
      </c>
      <c r="O189" s="17" t="s">
        <v>53</v>
      </c>
      <c r="P189" s="17" t="s">
        <v>54</v>
      </c>
      <c r="Q189" s="17" t="s">
        <v>62</v>
      </c>
      <c r="R189" s="17" t="s">
        <v>56</v>
      </c>
      <c r="S189" s="17" t="s">
        <v>484</v>
      </c>
      <c r="T189" s="17" t="s">
        <v>485</v>
      </c>
      <c r="U189" s="36">
        <v>50</v>
      </c>
      <c r="V189" s="36">
        <v>52</v>
      </c>
      <c r="W189" s="36">
        <v>2600</v>
      </c>
      <c r="X189" s="36">
        <v>2912.0000000000005</v>
      </c>
      <c r="Y189" s="17"/>
      <c r="Z189" s="22">
        <v>2015</v>
      </c>
      <c r="AA189" s="23" t="s">
        <v>1327</v>
      </c>
    </row>
    <row r="190" spans="1:27" ht="51" hidden="1" outlineLevel="1">
      <c r="A190" s="16" t="s">
        <v>1801</v>
      </c>
      <c r="B190" s="17" t="s">
        <v>31</v>
      </c>
      <c r="C190" s="17" t="s">
        <v>1802</v>
      </c>
      <c r="D190" s="17" t="s">
        <v>1792</v>
      </c>
      <c r="E190" s="17" t="s">
        <v>75</v>
      </c>
      <c r="F190" s="17" t="s">
        <v>1803</v>
      </c>
      <c r="G190" s="17" t="s">
        <v>75</v>
      </c>
      <c r="H190" s="17" t="s">
        <v>1804</v>
      </c>
      <c r="I190" s="17" t="s">
        <v>1805</v>
      </c>
      <c r="J190" s="17" t="s">
        <v>33</v>
      </c>
      <c r="K190" s="17">
        <v>0</v>
      </c>
      <c r="L190" s="17">
        <v>230000000</v>
      </c>
      <c r="M190" s="17" t="s">
        <v>32</v>
      </c>
      <c r="N190" s="17" t="s">
        <v>80</v>
      </c>
      <c r="O190" s="17" t="s">
        <v>53</v>
      </c>
      <c r="P190" s="17" t="s">
        <v>54</v>
      </c>
      <c r="Q190" s="17" t="s">
        <v>62</v>
      </c>
      <c r="R190" s="17" t="s">
        <v>56</v>
      </c>
      <c r="S190" s="17" t="s">
        <v>484</v>
      </c>
      <c r="T190" s="17" t="s">
        <v>485</v>
      </c>
      <c r="U190" s="36">
        <v>50</v>
      </c>
      <c r="V190" s="36">
        <v>591.6</v>
      </c>
      <c r="W190" s="36">
        <v>29580</v>
      </c>
      <c r="X190" s="36">
        <v>33129.600000000006</v>
      </c>
      <c r="Y190" s="17"/>
      <c r="Z190" s="22">
        <v>2015</v>
      </c>
      <c r="AA190" s="23" t="s">
        <v>1327</v>
      </c>
    </row>
    <row r="191" spans="1:27" ht="51" hidden="1" outlineLevel="1">
      <c r="A191" s="16" t="s">
        <v>1806</v>
      </c>
      <c r="B191" s="17" t="s">
        <v>31</v>
      </c>
      <c r="C191" s="17" t="s">
        <v>1807</v>
      </c>
      <c r="D191" s="17" t="s">
        <v>1792</v>
      </c>
      <c r="E191" s="17" t="s">
        <v>75</v>
      </c>
      <c r="F191" s="17" t="s">
        <v>1808</v>
      </c>
      <c r="G191" s="17" t="s">
        <v>75</v>
      </c>
      <c r="H191" s="17" t="s">
        <v>1809</v>
      </c>
      <c r="I191" s="17" t="s">
        <v>1810</v>
      </c>
      <c r="J191" s="17" t="s">
        <v>33</v>
      </c>
      <c r="K191" s="17">
        <v>0</v>
      </c>
      <c r="L191" s="17">
        <v>230000000</v>
      </c>
      <c r="M191" s="17" t="s">
        <v>32</v>
      </c>
      <c r="N191" s="17" t="s">
        <v>80</v>
      </c>
      <c r="O191" s="17" t="s">
        <v>53</v>
      </c>
      <c r="P191" s="17" t="s">
        <v>54</v>
      </c>
      <c r="Q191" s="17" t="s">
        <v>62</v>
      </c>
      <c r="R191" s="17" t="s">
        <v>56</v>
      </c>
      <c r="S191" s="17" t="s">
        <v>484</v>
      </c>
      <c r="T191" s="17" t="s">
        <v>485</v>
      </c>
      <c r="U191" s="36">
        <v>150</v>
      </c>
      <c r="V191" s="36">
        <v>591.6</v>
      </c>
      <c r="W191" s="36">
        <v>88740</v>
      </c>
      <c r="X191" s="36">
        <v>99388.800000000003</v>
      </c>
      <c r="Y191" s="17"/>
      <c r="Z191" s="22">
        <v>2015</v>
      </c>
      <c r="AA191" s="23" t="s">
        <v>1327</v>
      </c>
    </row>
    <row r="192" spans="1:27" ht="51" hidden="1" outlineLevel="1">
      <c r="A192" s="16" t="s">
        <v>1811</v>
      </c>
      <c r="B192" s="17" t="s">
        <v>31</v>
      </c>
      <c r="C192" s="17" t="s">
        <v>1812</v>
      </c>
      <c r="D192" s="17" t="s">
        <v>1792</v>
      </c>
      <c r="E192" s="17" t="s">
        <v>75</v>
      </c>
      <c r="F192" s="17" t="s">
        <v>1813</v>
      </c>
      <c r="G192" s="17" t="s">
        <v>75</v>
      </c>
      <c r="H192" s="17" t="s">
        <v>1814</v>
      </c>
      <c r="I192" s="17" t="s">
        <v>1815</v>
      </c>
      <c r="J192" s="17" t="s">
        <v>33</v>
      </c>
      <c r="K192" s="17">
        <v>0</v>
      </c>
      <c r="L192" s="17">
        <v>230000000</v>
      </c>
      <c r="M192" s="17" t="s">
        <v>32</v>
      </c>
      <c r="N192" s="17" t="s">
        <v>80</v>
      </c>
      <c r="O192" s="17" t="s">
        <v>53</v>
      </c>
      <c r="P192" s="17" t="s">
        <v>54</v>
      </c>
      <c r="Q192" s="17" t="s">
        <v>62</v>
      </c>
      <c r="R192" s="17" t="s">
        <v>56</v>
      </c>
      <c r="S192" s="17" t="s">
        <v>484</v>
      </c>
      <c r="T192" s="17" t="s">
        <v>485</v>
      </c>
      <c r="U192" s="36">
        <v>50</v>
      </c>
      <c r="V192" s="36">
        <v>591.6</v>
      </c>
      <c r="W192" s="36">
        <v>29580</v>
      </c>
      <c r="X192" s="36">
        <v>33129.600000000006</v>
      </c>
      <c r="Y192" s="17"/>
      <c r="Z192" s="22">
        <v>2015</v>
      </c>
      <c r="AA192" s="23" t="s">
        <v>1327</v>
      </c>
    </row>
    <row r="193" spans="1:27" ht="76.5" hidden="1" outlineLevel="1">
      <c r="A193" s="16" t="s">
        <v>898</v>
      </c>
      <c r="B193" s="17" t="s">
        <v>31</v>
      </c>
      <c r="C193" s="17" t="s">
        <v>892</v>
      </c>
      <c r="D193" s="17" t="s">
        <v>893</v>
      </c>
      <c r="E193" s="17" t="s">
        <v>894</v>
      </c>
      <c r="F193" s="17" t="s">
        <v>895</v>
      </c>
      <c r="G193" s="17" t="s">
        <v>896</v>
      </c>
      <c r="H193" s="17" t="s">
        <v>897</v>
      </c>
      <c r="I193" s="17" t="s">
        <v>75</v>
      </c>
      <c r="J193" s="17" t="s">
        <v>40</v>
      </c>
      <c r="K193" s="17">
        <v>0</v>
      </c>
      <c r="L193" s="17">
        <v>230000000</v>
      </c>
      <c r="M193" s="17" t="s">
        <v>511</v>
      </c>
      <c r="N193" s="17" t="s">
        <v>38</v>
      </c>
      <c r="O193" s="17" t="s">
        <v>53</v>
      </c>
      <c r="P193" s="17" t="s">
        <v>54</v>
      </c>
      <c r="Q193" s="17" t="s">
        <v>113</v>
      </c>
      <c r="R193" s="17" t="s">
        <v>56</v>
      </c>
      <c r="S193" s="17">
        <v>796</v>
      </c>
      <c r="T193" s="17" t="s">
        <v>57</v>
      </c>
      <c r="U193" s="36">
        <v>3</v>
      </c>
      <c r="V193" s="36">
        <v>4285714.29</v>
      </c>
      <c r="W193" s="36">
        <f t="shared" ref="W193" si="6">V193*U193</f>
        <v>12857142.870000001</v>
      </c>
      <c r="X193" s="36">
        <f t="shared" ref="X193" si="7">W193*1.12</f>
        <v>14400000.014400002</v>
      </c>
      <c r="Y193" s="17"/>
      <c r="Z193" s="22">
        <v>2015</v>
      </c>
      <c r="AA193" s="23" t="s">
        <v>967</v>
      </c>
    </row>
    <row r="194" spans="1:27" ht="76.5" hidden="1" outlineLevel="1">
      <c r="A194" s="16" t="s">
        <v>1816</v>
      </c>
      <c r="B194" s="17" t="s">
        <v>31</v>
      </c>
      <c r="C194" s="17" t="s">
        <v>1817</v>
      </c>
      <c r="D194" s="17" t="s">
        <v>1818</v>
      </c>
      <c r="E194" s="17" t="s">
        <v>75</v>
      </c>
      <c r="F194" s="17" t="s">
        <v>1819</v>
      </c>
      <c r="G194" s="17" t="s">
        <v>75</v>
      </c>
      <c r="H194" s="17" t="s">
        <v>1820</v>
      </c>
      <c r="I194" s="17" t="s">
        <v>1821</v>
      </c>
      <c r="J194" s="17" t="s">
        <v>35</v>
      </c>
      <c r="K194" s="17">
        <v>0</v>
      </c>
      <c r="L194" s="17">
        <v>230000000</v>
      </c>
      <c r="M194" s="17" t="s">
        <v>32</v>
      </c>
      <c r="N194" s="17" t="s">
        <v>42</v>
      </c>
      <c r="O194" s="17" t="s">
        <v>53</v>
      </c>
      <c r="P194" s="17" t="s">
        <v>54</v>
      </c>
      <c r="Q194" s="17" t="s">
        <v>55</v>
      </c>
      <c r="R194" s="17" t="s">
        <v>56</v>
      </c>
      <c r="S194" s="17">
        <v>796</v>
      </c>
      <c r="T194" s="17" t="s">
        <v>57</v>
      </c>
      <c r="U194" s="36">
        <v>4</v>
      </c>
      <c r="V194" s="36">
        <v>48485.33</v>
      </c>
      <c r="W194" s="36">
        <v>193941.32</v>
      </c>
      <c r="X194" s="36">
        <v>217214.27840000004</v>
      </c>
      <c r="Y194" s="22"/>
      <c r="Z194" s="22">
        <v>2015</v>
      </c>
      <c r="AA194" s="23" t="s">
        <v>1261</v>
      </c>
    </row>
    <row r="195" spans="1:27" ht="76.5" hidden="1" outlineLevel="1">
      <c r="A195" s="55" t="s">
        <v>548</v>
      </c>
      <c r="B195" s="17" t="s">
        <v>31</v>
      </c>
      <c r="C195" s="17" t="s">
        <v>114</v>
      </c>
      <c r="D195" s="17" t="s">
        <v>112</v>
      </c>
      <c r="E195" s="17" t="s">
        <v>75</v>
      </c>
      <c r="F195" s="17" t="s">
        <v>115</v>
      </c>
      <c r="G195" s="17" t="s">
        <v>75</v>
      </c>
      <c r="H195" s="17" t="s">
        <v>116</v>
      </c>
      <c r="I195" s="17" t="s">
        <v>117</v>
      </c>
      <c r="J195" s="17" t="s">
        <v>35</v>
      </c>
      <c r="K195" s="17">
        <v>0</v>
      </c>
      <c r="L195" s="58">
        <v>230000000</v>
      </c>
      <c r="M195" s="17" t="s">
        <v>511</v>
      </c>
      <c r="N195" s="17" t="s">
        <v>74</v>
      </c>
      <c r="O195" s="17" t="s">
        <v>53</v>
      </c>
      <c r="P195" s="17" t="s">
        <v>54</v>
      </c>
      <c r="Q195" s="17" t="s">
        <v>113</v>
      </c>
      <c r="R195" s="17" t="s">
        <v>56</v>
      </c>
      <c r="S195" s="17">
        <v>796</v>
      </c>
      <c r="T195" s="17" t="s">
        <v>57</v>
      </c>
      <c r="U195" s="56">
        <v>298</v>
      </c>
      <c r="V195" s="56">
        <v>445.54</v>
      </c>
      <c r="W195" s="56">
        <f t="shared" ref="W195:W220" si="8">U195*V195</f>
        <v>132770.92000000001</v>
      </c>
      <c r="X195" s="56">
        <f t="shared" ref="X195:X220" si="9">W195*1.12</f>
        <v>148703.43040000004</v>
      </c>
      <c r="Y195" s="23"/>
      <c r="Z195" s="23">
        <v>2015</v>
      </c>
      <c r="AA195" s="23"/>
    </row>
    <row r="196" spans="1:27" ht="76.5" hidden="1" outlineLevel="1">
      <c r="A196" s="55" t="s">
        <v>549</v>
      </c>
      <c r="B196" s="17" t="s">
        <v>31</v>
      </c>
      <c r="C196" s="17" t="s">
        <v>118</v>
      </c>
      <c r="D196" s="17" t="s">
        <v>112</v>
      </c>
      <c r="E196" s="17" t="s">
        <v>75</v>
      </c>
      <c r="F196" s="17" t="s">
        <v>119</v>
      </c>
      <c r="G196" s="17" t="s">
        <v>75</v>
      </c>
      <c r="H196" s="17" t="s">
        <v>120</v>
      </c>
      <c r="I196" s="17" t="s">
        <v>121</v>
      </c>
      <c r="J196" s="17" t="s">
        <v>35</v>
      </c>
      <c r="K196" s="17">
        <v>0</v>
      </c>
      <c r="L196" s="58">
        <v>230000000</v>
      </c>
      <c r="M196" s="17" t="s">
        <v>511</v>
      </c>
      <c r="N196" s="17" t="s">
        <v>74</v>
      </c>
      <c r="O196" s="17" t="s">
        <v>53</v>
      </c>
      <c r="P196" s="17" t="s">
        <v>54</v>
      </c>
      <c r="Q196" s="17" t="s">
        <v>113</v>
      </c>
      <c r="R196" s="17" t="s">
        <v>56</v>
      </c>
      <c r="S196" s="17">
        <v>796</v>
      </c>
      <c r="T196" s="17" t="s">
        <v>57</v>
      </c>
      <c r="U196" s="56">
        <v>278</v>
      </c>
      <c r="V196" s="56">
        <v>462.28</v>
      </c>
      <c r="W196" s="56">
        <f t="shared" si="8"/>
        <v>128513.84</v>
      </c>
      <c r="X196" s="56">
        <f t="shared" si="9"/>
        <v>143935.50080000001</v>
      </c>
      <c r="Y196" s="23"/>
      <c r="Z196" s="23">
        <v>2015</v>
      </c>
      <c r="AA196" s="23"/>
    </row>
    <row r="197" spans="1:27" ht="76.5" hidden="1" outlineLevel="1">
      <c r="A197" s="55" t="s">
        <v>550</v>
      </c>
      <c r="B197" s="17" t="s">
        <v>31</v>
      </c>
      <c r="C197" s="17" t="s">
        <v>122</v>
      </c>
      <c r="D197" s="17" t="s">
        <v>112</v>
      </c>
      <c r="E197" s="17" t="s">
        <v>75</v>
      </c>
      <c r="F197" s="17" t="s">
        <v>123</v>
      </c>
      <c r="G197" s="17" t="s">
        <v>75</v>
      </c>
      <c r="H197" s="17" t="s">
        <v>124</v>
      </c>
      <c r="I197" s="17" t="s">
        <v>125</v>
      </c>
      <c r="J197" s="17" t="s">
        <v>35</v>
      </c>
      <c r="K197" s="17">
        <v>0</v>
      </c>
      <c r="L197" s="58">
        <v>230000000</v>
      </c>
      <c r="M197" s="17" t="s">
        <v>511</v>
      </c>
      <c r="N197" s="17" t="s">
        <v>74</v>
      </c>
      <c r="O197" s="17" t="s">
        <v>53</v>
      </c>
      <c r="P197" s="17" t="s">
        <v>54</v>
      </c>
      <c r="Q197" s="17" t="s">
        <v>113</v>
      </c>
      <c r="R197" s="17" t="s">
        <v>56</v>
      </c>
      <c r="S197" s="17">
        <v>796</v>
      </c>
      <c r="T197" s="17" t="s">
        <v>57</v>
      </c>
      <c r="U197" s="56">
        <v>268</v>
      </c>
      <c r="V197" s="56">
        <v>596.63</v>
      </c>
      <c r="W197" s="56">
        <f t="shared" si="8"/>
        <v>159896.84</v>
      </c>
      <c r="X197" s="56">
        <f t="shared" si="9"/>
        <v>179084.4608</v>
      </c>
      <c r="Y197" s="23"/>
      <c r="Z197" s="23">
        <v>2015</v>
      </c>
      <c r="AA197" s="23"/>
    </row>
    <row r="198" spans="1:27" ht="76.5" hidden="1" outlineLevel="1">
      <c r="A198" s="55" t="s">
        <v>551</v>
      </c>
      <c r="B198" s="17" t="s">
        <v>31</v>
      </c>
      <c r="C198" s="17" t="s">
        <v>126</v>
      </c>
      <c r="D198" s="17" t="s">
        <v>112</v>
      </c>
      <c r="E198" s="17" t="s">
        <v>75</v>
      </c>
      <c r="F198" s="17" t="s">
        <v>127</v>
      </c>
      <c r="G198" s="17" t="s">
        <v>75</v>
      </c>
      <c r="H198" s="17" t="s">
        <v>128</v>
      </c>
      <c r="I198" s="17" t="s">
        <v>129</v>
      </c>
      <c r="J198" s="17" t="s">
        <v>35</v>
      </c>
      <c r="K198" s="17">
        <v>0</v>
      </c>
      <c r="L198" s="58">
        <v>230000000</v>
      </c>
      <c r="M198" s="17" t="s">
        <v>511</v>
      </c>
      <c r="N198" s="17" t="s">
        <v>74</v>
      </c>
      <c r="O198" s="17" t="s">
        <v>53</v>
      </c>
      <c r="P198" s="17" t="s">
        <v>54</v>
      </c>
      <c r="Q198" s="17" t="s">
        <v>113</v>
      </c>
      <c r="R198" s="17" t="s">
        <v>56</v>
      </c>
      <c r="S198" s="17">
        <v>796</v>
      </c>
      <c r="T198" s="17" t="s">
        <v>57</v>
      </c>
      <c r="U198" s="56">
        <v>298</v>
      </c>
      <c r="V198" s="56">
        <v>350.08</v>
      </c>
      <c r="W198" s="56">
        <f t="shared" si="8"/>
        <v>104323.84</v>
      </c>
      <c r="X198" s="56">
        <f t="shared" si="9"/>
        <v>116842.70080000001</v>
      </c>
      <c r="Y198" s="23"/>
      <c r="Z198" s="23">
        <v>2015</v>
      </c>
      <c r="AA198" s="23"/>
    </row>
    <row r="199" spans="1:27" ht="76.5" hidden="1" outlineLevel="1">
      <c r="A199" s="55" t="s">
        <v>552</v>
      </c>
      <c r="B199" s="17" t="s">
        <v>31</v>
      </c>
      <c r="C199" s="17" t="s">
        <v>130</v>
      </c>
      <c r="D199" s="17" t="s">
        <v>112</v>
      </c>
      <c r="E199" s="17" t="s">
        <v>75</v>
      </c>
      <c r="F199" s="17" t="s">
        <v>131</v>
      </c>
      <c r="G199" s="17" t="s">
        <v>75</v>
      </c>
      <c r="H199" s="17" t="s">
        <v>132</v>
      </c>
      <c r="I199" s="17" t="s">
        <v>133</v>
      </c>
      <c r="J199" s="17" t="s">
        <v>35</v>
      </c>
      <c r="K199" s="17">
        <v>0</v>
      </c>
      <c r="L199" s="58">
        <v>230000000</v>
      </c>
      <c r="M199" s="17" t="s">
        <v>511</v>
      </c>
      <c r="N199" s="17" t="s">
        <v>74</v>
      </c>
      <c r="O199" s="17" t="s">
        <v>53</v>
      </c>
      <c r="P199" s="17" t="s">
        <v>54</v>
      </c>
      <c r="Q199" s="17" t="s">
        <v>113</v>
      </c>
      <c r="R199" s="17" t="s">
        <v>56</v>
      </c>
      <c r="S199" s="17">
        <v>796</v>
      </c>
      <c r="T199" s="17" t="s">
        <v>57</v>
      </c>
      <c r="U199" s="56">
        <v>298</v>
      </c>
      <c r="V199" s="56">
        <v>218</v>
      </c>
      <c r="W199" s="56">
        <f t="shared" si="8"/>
        <v>64964</v>
      </c>
      <c r="X199" s="56">
        <f t="shared" si="9"/>
        <v>72759.680000000008</v>
      </c>
      <c r="Y199" s="23"/>
      <c r="Z199" s="23">
        <v>2015</v>
      </c>
      <c r="AA199" s="23"/>
    </row>
    <row r="200" spans="1:27" ht="76.5" hidden="1" outlineLevel="1">
      <c r="A200" s="55" t="s">
        <v>553</v>
      </c>
      <c r="B200" s="17" t="s">
        <v>31</v>
      </c>
      <c r="C200" s="17" t="s">
        <v>134</v>
      </c>
      <c r="D200" s="17" t="s">
        <v>112</v>
      </c>
      <c r="E200" s="17" t="s">
        <v>75</v>
      </c>
      <c r="F200" s="17" t="s">
        <v>135</v>
      </c>
      <c r="G200" s="17" t="s">
        <v>75</v>
      </c>
      <c r="H200" s="17" t="s">
        <v>136</v>
      </c>
      <c r="I200" s="17" t="s">
        <v>137</v>
      </c>
      <c r="J200" s="17" t="s">
        <v>35</v>
      </c>
      <c r="K200" s="17">
        <v>0</v>
      </c>
      <c r="L200" s="58">
        <v>230000000</v>
      </c>
      <c r="M200" s="17" t="s">
        <v>511</v>
      </c>
      <c r="N200" s="17" t="s">
        <v>74</v>
      </c>
      <c r="O200" s="17" t="s">
        <v>53</v>
      </c>
      <c r="P200" s="17" t="s">
        <v>54</v>
      </c>
      <c r="Q200" s="17" t="s">
        <v>113</v>
      </c>
      <c r="R200" s="17" t="s">
        <v>56</v>
      </c>
      <c r="S200" s="17">
        <v>796</v>
      </c>
      <c r="T200" s="17" t="s">
        <v>57</v>
      </c>
      <c r="U200" s="56">
        <v>298</v>
      </c>
      <c r="V200" s="56">
        <v>350.08</v>
      </c>
      <c r="W200" s="56">
        <f t="shared" si="8"/>
        <v>104323.84</v>
      </c>
      <c r="X200" s="56">
        <f t="shared" si="9"/>
        <v>116842.70080000001</v>
      </c>
      <c r="Y200" s="23"/>
      <c r="Z200" s="23">
        <v>2015</v>
      </c>
      <c r="AA200" s="23"/>
    </row>
    <row r="201" spans="1:27" ht="76.5" hidden="1" outlineLevel="1">
      <c r="A201" s="55" t="s">
        <v>554</v>
      </c>
      <c r="B201" s="17" t="s">
        <v>31</v>
      </c>
      <c r="C201" s="17" t="s">
        <v>138</v>
      </c>
      <c r="D201" s="17" t="s">
        <v>112</v>
      </c>
      <c r="E201" s="17" t="s">
        <v>75</v>
      </c>
      <c r="F201" s="17" t="s">
        <v>139</v>
      </c>
      <c r="G201" s="17" t="s">
        <v>75</v>
      </c>
      <c r="H201" s="17" t="s">
        <v>140</v>
      </c>
      <c r="I201" s="17" t="s">
        <v>141</v>
      </c>
      <c r="J201" s="17" t="s">
        <v>35</v>
      </c>
      <c r="K201" s="17">
        <v>0</v>
      </c>
      <c r="L201" s="58">
        <v>230000000</v>
      </c>
      <c r="M201" s="17" t="s">
        <v>511</v>
      </c>
      <c r="N201" s="17" t="s">
        <v>74</v>
      </c>
      <c r="O201" s="17" t="s">
        <v>53</v>
      </c>
      <c r="P201" s="17" t="s">
        <v>54</v>
      </c>
      <c r="Q201" s="17" t="s">
        <v>113</v>
      </c>
      <c r="R201" s="17" t="s">
        <v>56</v>
      </c>
      <c r="S201" s="17">
        <v>796</v>
      </c>
      <c r="T201" s="17" t="s">
        <v>57</v>
      </c>
      <c r="U201" s="56">
        <v>288</v>
      </c>
      <c r="V201" s="56">
        <v>731</v>
      </c>
      <c r="W201" s="56">
        <f t="shared" si="8"/>
        <v>210528</v>
      </c>
      <c r="X201" s="56">
        <f t="shared" si="9"/>
        <v>235791.36000000002</v>
      </c>
      <c r="Y201" s="23"/>
      <c r="Z201" s="23">
        <v>2015</v>
      </c>
      <c r="AA201" s="23"/>
    </row>
    <row r="202" spans="1:27" ht="76.5" hidden="1" outlineLevel="1">
      <c r="A202" s="55" t="s">
        <v>555</v>
      </c>
      <c r="B202" s="17" t="s">
        <v>31</v>
      </c>
      <c r="C202" s="17" t="s">
        <v>142</v>
      </c>
      <c r="D202" s="17" t="s">
        <v>112</v>
      </c>
      <c r="E202" s="17" t="s">
        <v>75</v>
      </c>
      <c r="F202" s="17" t="s">
        <v>143</v>
      </c>
      <c r="G202" s="17" t="s">
        <v>75</v>
      </c>
      <c r="H202" s="17" t="s">
        <v>144</v>
      </c>
      <c r="I202" s="17" t="s">
        <v>145</v>
      </c>
      <c r="J202" s="17" t="s">
        <v>35</v>
      </c>
      <c r="K202" s="17">
        <v>0</v>
      </c>
      <c r="L202" s="58">
        <v>230000000</v>
      </c>
      <c r="M202" s="17" t="s">
        <v>511</v>
      </c>
      <c r="N202" s="17" t="s">
        <v>74</v>
      </c>
      <c r="O202" s="17" t="s">
        <v>53</v>
      </c>
      <c r="P202" s="17" t="s">
        <v>54</v>
      </c>
      <c r="Q202" s="17" t="s">
        <v>113</v>
      </c>
      <c r="R202" s="17" t="s">
        <v>56</v>
      </c>
      <c r="S202" s="17">
        <v>796</v>
      </c>
      <c r="T202" s="17" t="s">
        <v>57</v>
      </c>
      <c r="U202" s="56">
        <v>178</v>
      </c>
      <c r="V202" s="56">
        <v>1961</v>
      </c>
      <c r="W202" s="56">
        <f t="shared" si="8"/>
        <v>349058</v>
      </c>
      <c r="X202" s="56">
        <f t="shared" si="9"/>
        <v>390944.96</v>
      </c>
      <c r="Y202" s="23"/>
      <c r="Z202" s="23">
        <v>2015</v>
      </c>
      <c r="AA202" s="23"/>
    </row>
    <row r="203" spans="1:27" ht="76.5" hidden="1" outlineLevel="1">
      <c r="A203" s="55" t="s">
        <v>556</v>
      </c>
      <c r="B203" s="17" t="s">
        <v>31</v>
      </c>
      <c r="C203" s="17" t="s">
        <v>146</v>
      </c>
      <c r="D203" s="17" t="s">
        <v>112</v>
      </c>
      <c r="E203" s="17" t="s">
        <v>75</v>
      </c>
      <c r="F203" s="17" t="s">
        <v>147</v>
      </c>
      <c r="G203" s="17" t="s">
        <v>75</v>
      </c>
      <c r="H203" s="17" t="s">
        <v>148</v>
      </c>
      <c r="I203" s="17" t="s">
        <v>149</v>
      </c>
      <c r="J203" s="17" t="s">
        <v>35</v>
      </c>
      <c r="K203" s="17">
        <v>0</v>
      </c>
      <c r="L203" s="58">
        <v>230000000</v>
      </c>
      <c r="M203" s="17" t="s">
        <v>511</v>
      </c>
      <c r="N203" s="17" t="s">
        <v>74</v>
      </c>
      <c r="O203" s="17" t="s">
        <v>53</v>
      </c>
      <c r="P203" s="17" t="s">
        <v>54</v>
      </c>
      <c r="Q203" s="17" t="s">
        <v>113</v>
      </c>
      <c r="R203" s="17" t="s">
        <v>56</v>
      </c>
      <c r="S203" s="17">
        <v>796</v>
      </c>
      <c r="T203" s="17" t="s">
        <v>57</v>
      </c>
      <c r="U203" s="56">
        <v>90</v>
      </c>
      <c r="V203" s="56">
        <v>185</v>
      </c>
      <c r="W203" s="56">
        <f t="shared" si="8"/>
        <v>16650</v>
      </c>
      <c r="X203" s="56">
        <f t="shared" si="9"/>
        <v>18648</v>
      </c>
      <c r="Y203" s="23"/>
      <c r="Z203" s="23">
        <v>2015</v>
      </c>
      <c r="AA203" s="23"/>
    </row>
    <row r="204" spans="1:27" ht="76.5" hidden="1" outlineLevel="1">
      <c r="A204" s="55" t="s">
        <v>557</v>
      </c>
      <c r="B204" s="17" t="s">
        <v>31</v>
      </c>
      <c r="C204" s="17" t="s">
        <v>150</v>
      </c>
      <c r="D204" s="17" t="s">
        <v>112</v>
      </c>
      <c r="E204" s="17" t="s">
        <v>75</v>
      </c>
      <c r="F204" s="17" t="s">
        <v>151</v>
      </c>
      <c r="G204" s="17" t="s">
        <v>75</v>
      </c>
      <c r="H204" s="17" t="s">
        <v>152</v>
      </c>
      <c r="I204" s="17" t="s">
        <v>153</v>
      </c>
      <c r="J204" s="17" t="s">
        <v>35</v>
      </c>
      <c r="K204" s="17">
        <v>0</v>
      </c>
      <c r="L204" s="58">
        <v>230000000</v>
      </c>
      <c r="M204" s="17" t="s">
        <v>511</v>
      </c>
      <c r="N204" s="17" t="s">
        <v>74</v>
      </c>
      <c r="O204" s="17" t="s">
        <v>53</v>
      </c>
      <c r="P204" s="17" t="s">
        <v>54</v>
      </c>
      <c r="Q204" s="17" t="s">
        <v>113</v>
      </c>
      <c r="R204" s="17" t="s">
        <v>56</v>
      </c>
      <c r="S204" s="17">
        <v>796</v>
      </c>
      <c r="T204" s="17" t="s">
        <v>57</v>
      </c>
      <c r="U204" s="56">
        <v>118</v>
      </c>
      <c r="V204" s="56">
        <v>619</v>
      </c>
      <c r="W204" s="56">
        <f t="shared" si="8"/>
        <v>73042</v>
      </c>
      <c r="X204" s="56">
        <f t="shared" si="9"/>
        <v>81807.040000000008</v>
      </c>
      <c r="Y204" s="23"/>
      <c r="Z204" s="23">
        <v>2015</v>
      </c>
      <c r="AA204" s="23"/>
    </row>
    <row r="205" spans="1:27" ht="76.5" hidden="1" outlineLevel="1">
      <c r="A205" s="55" t="s">
        <v>558</v>
      </c>
      <c r="B205" s="17" t="s">
        <v>31</v>
      </c>
      <c r="C205" s="17" t="s">
        <v>138</v>
      </c>
      <c r="D205" s="17" t="s">
        <v>112</v>
      </c>
      <c r="E205" s="17" t="s">
        <v>75</v>
      </c>
      <c r="F205" s="17" t="s">
        <v>139</v>
      </c>
      <c r="G205" s="17" t="s">
        <v>75</v>
      </c>
      <c r="H205" s="17" t="s">
        <v>154</v>
      </c>
      <c r="I205" s="17" t="s">
        <v>155</v>
      </c>
      <c r="J205" s="17" t="s">
        <v>35</v>
      </c>
      <c r="K205" s="17">
        <v>0</v>
      </c>
      <c r="L205" s="58">
        <v>230000000</v>
      </c>
      <c r="M205" s="17" t="s">
        <v>511</v>
      </c>
      <c r="N205" s="17" t="s">
        <v>74</v>
      </c>
      <c r="O205" s="17" t="s">
        <v>53</v>
      </c>
      <c r="P205" s="17" t="s">
        <v>54</v>
      </c>
      <c r="Q205" s="17" t="s">
        <v>113</v>
      </c>
      <c r="R205" s="17" t="s">
        <v>56</v>
      </c>
      <c r="S205" s="17">
        <v>796</v>
      </c>
      <c r="T205" s="17" t="s">
        <v>57</v>
      </c>
      <c r="U205" s="56">
        <v>118</v>
      </c>
      <c r="V205" s="56">
        <v>867</v>
      </c>
      <c r="W205" s="56">
        <f t="shared" si="8"/>
        <v>102306</v>
      </c>
      <c r="X205" s="56">
        <f t="shared" si="9"/>
        <v>114582.72000000002</v>
      </c>
      <c r="Y205" s="23"/>
      <c r="Z205" s="23">
        <v>2015</v>
      </c>
      <c r="AA205" s="23"/>
    </row>
    <row r="206" spans="1:27" ht="76.5" hidden="1" outlineLevel="1">
      <c r="A206" s="55" t="s">
        <v>559</v>
      </c>
      <c r="B206" s="17" t="s">
        <v>31</v>
      </c>
      <c r="C206" s="17" t="s">
        <v>142</v>
      </c>
      <c r="D206" s="17" t="s">
        <v>112</v>
      </c>
      <c r="E206" s="17" t="s">
        <v>75</v>
      </c>
      <c r="F206" s="17" t="s">
        <v>143</v>
      </c>
      <c r="G206" s="17" t="s">
        <v>75</v>
      </c>
      <c r="H206" s="17" t="s">
        <v>156</v>
      </c>
      <c r="I206" s="17" t="s">
        <v>157</v>
      </c>
      <c r="J206" s="17" t="s">
        <v>35</v>
      </c>
      <c r="K206" s="17">
        <v>0</v>
      </c>
      <c r="L206" s="58">
        <v>230000000</v>
      </c>
      <c r="M206" s="17" t="s">
        <v>511</v>
      </c>
      <c r="N206" s="17" t="s">
        <v>74</v>
      </c>
      <c r="O206" s="17" t="s">
        <v>53</v>
      </c>
      <c r="P206" s="17" t="s">
        <v>54</v>
      </c>
      <c r="Q206" s="17" t="s">
        <v>113</v>
      </c>
      <c r="R206" s="17" t="s">
        <v>56</v>
      </c>
      <c r="S206" s="17">
        <v>796</v>
      </c>
      <c r="T206" s="17" t="s">
        <v>57</v>
      </c>
      <c r="U206" s="56">
        <v>118</v>
      </c>
      <c r="V206" s="56">
        <v>1810</v>
      </c>
      <c r="W206" s="56">
        <f t="shared" si="8"/>
        <v>213580</v>
      </c>
      <c r="X206" s="56">
        <f t="shared" si="9"/>
        <v>239209.60000000003</v>
      </c>
      <c r="Y206" s="23"/>
      <c r="Z206" s="23">
        <v>2015</v>
      </c>
      <c r="AA206" s="23"/>
    </row>
    <row r="207" spans="1:27" ht="76.5" hidden="1" outlineLevel="1">
      <c r="A207" s="55" t="s">
        <v>560</v>
      </c>
      <c r="B207" s="17" t="s">
        <v>31</v>
      </c>
      <c r="C207" s="17" t="s">
        <v>158</v>
      </c>
      <c r="D207" s="17" t="s">
        <v>112</v>
      </c>
      <c r="E207" s="17" t="s">
        <v>75</v>
      </c>
      <c r="F207" s="17" t="s">
        <v>159</v>
      </c>
      <c r="G207" s="17" t="s">
        <v>75</v>
      </c>
      <c r="H207" s="17" t="s">
        <v>160</v>
      </c>
      <c r="I207" s="17" t="s">
        <v>161</v>
      </c>
      <c r="J207" s="17" t="s">
        <v>35</v>
      </c>
      <c r="K207" s="17">
        <v>0</v>
      </c>
      <c r="L207" s="58">
        <v>230000000</v>
      </c>
      <c r="M207" s="17" t="s">
        <v>511</v>
      </c>
      <c r="N207" s="17" t="s">
        <v>74</v>
      </c>
      <c r="O207" s="17" t="s">
        <v>53</v>
      </c>
      <c r="P207" s="17" t="s">
        <v>54</v>
      </c>
      <c r="Q207" s="17" t="s">
        <v>113</v>
      </c>
      <c r="R207" s="17" t="s">
        <v>56</v>
      </c>
      <c r="S207" s="17">
        <v>796</v>
      </c>
      <c r="T207" s="17" t="s">
        <v>57</v>
      </c>
      <c r="U207" s="56">
        <v>68</v>
      </c>
      <c r="V207" s="56">
        <v>3806</v>
      </c>
      <c r="W207" s="56">
        <f t="shared" si="8"/>
        <v>258808</v>
      </c>
      <c r="X207" s="56">
        <f t="shared" si="9"/>
        <v>289864.96000000002</v>
      </c>
      <c r="Y207" s="23"/>
      <c r="Z207" s="23">
        <v>2015</v>
      </c>
      <c r="AA207" s="23"/>
    </row>
    <row r="208" spans="1:27" ht="76.5" hidden="1" outlineLevel="1">
      <c r="A208" s="55" t="s">
        <v>561</v>
      </c>
      <c r="B208" s="17" t="s">
        <v>31</v>
      </c>
      <c r="C208" s="17" t="s">
        <v>162</v>
      </c>
      <c r="D208" s="17" t="s">
        <v>112</v>
      </c>
      <c r="E208" s="17" t="s">
        <v>75</v>
      </c>
      <c r="F208" s="17" t="s">
        <v>163</v>
      </c>
      <c r="G208" s="17" t="s">
        <v>75</v>
      </c>
      <c r="H208" s="17" t="s">
        <v>164</v>
      </c>
      <c r="I208" s="17" t="s">
        <v>165</v>
      </c>
      <c r="J208" s="17" t="s">
        <v>35</v>
      </c>
      <c r="K208" s="17">
        <v>0</v>
      </c>
      <c r="L208" s="58">
        <v>230000000</v>
      </c>
      <c r="M208" s="17" t="s">
        <v>511</v>
      </c>
      <c r="N208" s="17" t="s">
        <v>74</v>
      </c>
      <c r="O208" s="17" t="s">
        <v>53</v>
      </c>
      <c r="P208" s="17" t="s">
        <v>54</v>
      </c>
      <c r="Q208" s="17" t="s">
        <v>113</v>
      </c>
      <c r="R208" s="17" t="s">
        <v>56</v>
      </c>
      <c r="S208" s="17">
        <v>796</v>
      </c>
      <c r="T208" s="17" t="s">
        <v>57</v>
      </c>
      <c r="U208" s="56">
        <v>78</v>
      </c>
      <c r="V208" s="56">
        <v>4339</v>
      </c>
      <c r="W208" s="56">
        <f t="shared" si="8"/>
        <v>338442</v>
      </c>
      <c r="X208" s="56">
        <f t="shared" si="9"/>
        <v>379055.04000000004</v>
      </c>
      <c r="Y208" s="23"/>
      <c r="Z208" s="23">
        <v>2015</v>
      </c>
      <c r="AA208" s="23"/>
    </row>
    <row r="209" spans="1:27" ht="76.5" hidden="1" outlineLevel="1">
      <c r="A209" s="55" t="s">
        <v>562</v>
      </c>
      <c r="B209" s="17" t="s">
        <v>31</v>
      </c>
      <c r="C209" s="17" t="s">
        <v>166</v>
      </c>
      <c r="D209" s="17" t="s">
        <v>167</v>
      </c>
      <c r="E209" s="17" t="s">
        <v>75</v>
      </c>
      <c r="F209" s="17" t="s">
        <v>168</v>
      </c>
      <c r="G209" s="17" t="s">
        <v>75</v>
      </c>
      <c r="H209" s="17" t="s">
        <v>169</v>
      </c>
      <c r="I209" s="17" t="s">
        <v>170</v>
      </c>
      <c r="J209" s="17" t="s">
        <v>35</v>
      </c>
      <c r="K209" s="17">
        <v>0</v>
      </c>
      <c r="L209" s="58">
        <v>230000000</v>
      </c>
      <c r="M209" s="17" t="s">
        <v>511</v>
      </c>
      <c r="N209" s="17" t="s">
        <v>74</v>
      </c>
      <c r="O209" s="17" t="s">
        <v>53</v>
      </c>
      <c r="P209" s="17" t="s">
        <v>54</v>
      </c>
      <c r="Q209" s="17" t="s">
        <v>113</v>
      </c>
      <c r="R209" s="17" t="s">
        <v>56</v>
      </c>
      <c r="S209" s="17">
        <v>796</v>
      </c>
      <c r="T209" s="17" t="s">
        <v>57</v>
      </c>
      <c r="U209" s="56">
        <v>158</v>
      </c>
      <c r="V209" s="56">
        <v>185</v>
      </c>
      <c r="W209" s="56">
        <f t="shared" si="8"/>
        <v>29230</v>
      </c>
      <c r="X209" s="56">
        <f t="shared" si="9"/>
        <v>32737.600000000002</v>
      </c>
      <c r="Y209" s="23"/>
      <c r="Z209" s="23">
        <v>2015</v>
      </c>
      <c r="AA209" s="23"/>
    </row>
    <row r="210" spans="1:27" ht="76.5" hidden="1" outlineLevel="1">
      <c r="A210" s="55" t="s">
        <v>563</v>
      </c>
      <c r="B210" s="17" t="s">
        <v>31</v>
      </c>
      <c r="C210" s="17" t="s">
        <v>166</v>
      </c>
      <c r="D210" s="17" t="s">
        <v>167</v>
      </c>
      <c r="E210" s="17" t="s">
        <v>75</v>
      </c>
      <c r="F210" s="17" t="s">
        <v>168</v>
      </c>
      <c r="G210" s="17" t="s">
        <v>75</v>
      </c>
      <c r="H210" s="17" t="s">
        <v>171</v>
      </c>
      <c r="I210" s="17" t="s">
        <v>172</v>
      </c>
      <c r="J210" s="17" t="s">
        <v>35</v>
      </c>
      <c r="K210" s="17">
        <v>0</v>
      </c>
      <c r="L210" s="58">
        <v>230000000</v>
      </c>
      <c r="M210" s="17" t="s">
        <v>511</v>
      </c>
      <c r="N210" s="17" t="s">
        <v>74</v>
      </c>
      <c r="O210" s="17" t="s">
        <v>53</v>
      </c>
      <c r="P210" s="17" t="s">
        <v>54</v>
      </c>
      <c r="Q210" s="17" t="s">
        <v>113</v>
      </c>
      <c r="R210" s="17" t="s">
        <v>56</v>
      </c>
      <c r="S210" s="17">
        <v>796</v>
      </c>
      <c r="T210" s="17" t="s">
        <v>57</v>
      </c>
      <c r="U210" s="56">
        <v>158</v>
      </c>
      <c r="V210" s="56">
        <v>243</v>
      </c>
      <c r="W210" s="56">
        <f t="shared" si="8"/>
        <v>38394</v>
      </c>
      <c r="X210" s="56">
        <f t="shared" si="9"/>
        <v>43001.280000000006</v>
      </c>
      <c r="Y210" s="23"/>
      <c r="Z210" s="23">
        <v>2015</v>
      </c>
      <c r="AA210" s="23"/>
    </row>
    <row r="211" spans="1:27" ht="76.5" hidden="1" outlineLevel="1">
      <c r="A211" s="55" t="s">
        <v>564</v>
      </c>
      <c r="B211" s="17" t="s">
        <v>31</v>
      </c>
      <c r="C211" s="17" t="s">
        <v>166</v>
      </c>
      <c r="D211" s="17" t="s">
        <v>167</v>
      </c>
      <c r="E211" s="17" t="s">
        <v>75</v>
      </c>
      <c r="F211" s="17" t="s">
        <v>168</v>
      </c>
      <c r="G211" s="17" t="s">
        <v>75</v>
      </c>
      <c r="H211" s="17" t="s">
        <v>173</v>
      </c>
      <c r="I211" s="17" t="s">
        <v>174</v>
      </c>
      <c r="J211" s="17" t="s">
        <v>35</v>
      </c>
      <c r="K211" s="17">
        <v>0</v>
      </c>
      <c r="L211" s="58">
        <v>230000000</v>
      </c>
      <c r="M211" s="17" t="s">
        <v>511</v>
      </c>
      <c r="N211" s="17" t="s">
        <v>74</v>
      </c>
      <c r="O211" s="17" t="s">
        <v>53</v>
      </c>
      <c r="P211" s="17" t="s">
        <v>54</v>
      </c>
      <c r="Q211" s="17" t="s">
        <v>113</v>
      </c>
      <c r="R211" s="17" t="s">
        <v>56</v>
      </c>
      <c r="S211" s="17">
        <v>796</v>
      </c>
      <c r="T211" s="17" t="s">
        <v>57</v>
      </c>
      <c r="U211" s="56">
        <v>158</v>
      </c>
      <c r="V211" s="56">
        <v>376</v>
      </c>
      <c r="W211" s="56">
        <f t="shared" si="8"/>
        <v>59408</v>
      </c>
      <c r="X211" s="56">
        <f t="shared" si="9"/>
        <v>66536.960000000006</v>
      </c>
      <c r="Y211" s="23"/>
      <c r="Z211" s="23">
        <v>2015</v>
      </c>
      <c r="AA211" s="23"/>
    </row>
    <row r="212" spans="1:27" ht="76.5" hidden="1" outlineLevel="1">
      <c r="A212" s="55" t="s">
        <v>565</v>
      </c>
      <c r="B212" s="17" t="s">
        <v>31</v>
      </c>
      <c r="C212" s="17" t="s">
        <v>166</v>
      </c>
      <c r="D212" s="17" t="s">
        <v>167</v>
      </c>
      <c r="E212" s="17" t="s">
        <v>75</v>
      </c>
      <c r="F212" s="17" t="s">
        <v>168</v>
      </c>
      <c r="G212" s="17" t="s">
        <v>75</v>
      </c>
      <c r="H212" s="17" t="s">
        <v>175</v>
      </c>
      <c r="I212" s="17" t="s">
        <v>176</v>
      </c>
      <c r="J212" s="17" t="s">
        <v>35</v>
      </c>
      <c r="K212" s="17">
        <v>0</v>
      </c>
      <c r="L212" s="58">
        <v>230000000</v>
      </c>
      <c r="M212" s="17" t="s">
        <v>511</v>
      </c>
      <c r="N212" s="17" t="s">
        <v>74</v>
      </c>
      <c r="O212" s="17" t="s">
        <v>53</v>
      </c>
      <c r="P212" s="17" t="s">
        <v>54</v>
      </c>
      <c r="Q212" s="17" t="s">
        <v>113</v>
      </c>
      <c r="R212" s="17" t="s">
        <v>56</v>
      </c>
      <c r="S212" s="17">
        <v>796</v>
      </c>
      <c r="T212" s="17" t="s">
        <v>57</v>
      </c>
      <c r="U212" s="56">
        <v>158</v>
      </c>
      <c r="V212" s="56">
        <v>504</v>
      </c>
      <c r="W212" s="56">
        <f t="shared" si="8"/>
        <v>79632</v>
      </c>
      <c r="X212" s="56">
        <f t="shared" si="9"/>
        <v>89187.840000000011</v>
      </c>
      <c r="Y212" s="23"/>
      <c r="Z212" s="23">
        <v>2015</v>
      </c>
      <c r="AA212" s="23"/>
    </row>
    <row r="213" spans="1:27" ht="76.5" hidden="1" outlineLevel="1">
      <c r="A213" s="55" t="s">
        <v>566</v>
      </c>
      <c r="B213" s="17" t="s">
        <v>31</v>
      </c>
      <c r="C213" s="17" t="s">
        <v>166</v>
      </c>
      <c r="D213" s="17" t="s">
        <v>167</v>
      </c>
      <c r="E213" s="17" t="s">
        <v>75</v>
      </c>
      <c r="F213" s="17" t="s">
        <v>168</v>
      </c>
      <c r="G213" s="17" t="s">
        <v>75</v>
      </c>
      <c r="H213" s="17" t="s">
        <v>177</v>
      </c>
      <c r="I213" s="17" t="s">
        <v>178</v>
      </c>
      <c r="J213" s="17" t="s">
        <v>35</v>
      </c>
      <c r="K213" s="17">
        <v>0</v>
      </c>
      <c r="L213" s="58">
        <v>230000000</v>
      </c>
      <c r="M213" s="17" t="s">
        <v>511</v>
      </c>
      <c r="N213" s="17" t="s">
        <v>74</v>
      </c>
      <c r="O213" s="17" t="s">
        <v>53</v>
      </c>
      <c r="P213" s="17" t="s">
        <v>54</v>
      </c>
      <c r="Q213" s="17" t="s">
        <v>113</v>
      </c>
      <c r="R213" s="17" t="s">
        <v>56</v>
      </c>
      <c r="S213" s="17">
        <v>796</v>
      </c>
      <c r="T213" s="17" t="s">
        <v>57</v>
      </c>
      <c r="U213" s="56">
        <v>158</v>
      </c>
      <c r="V213" s="56">
        <v>866</v>
      </c>
      <c r="W213" s="56">
        <f t="shared" si="8"/>
        <v>136828</v>
      </c>
      <c r="X213" s="56">
        <f t="shared" si="9"/>
        <v>153247.36000000002</v>
      </c>
      <c r="Y213" s="23"/>
      <c r="Z213" s="23">
        <v>2015</v>
      </c>
      <c r="AA213" s="23"/>
    </row>
    <row r="214" spans="1:27" ht="76.5" hidden="1" outlineLevel="1">
      <c r="A214" s="55" t="s">
        <v>567</v>
      </c>
      <c r="B214" s="17" t="s">
        <v>31</v>
      </c>
      <c r="C214" s="17" t="s">
        <v>179</v>
      </c>
      <c r="D214" s="17" t="s">
        <v>112</v>
      </c>
      <c r="E214" s="17" t="s">
        <v>75</v>
      </c>
      <c r="F214" s="17" t="s">
        <v>180</v>
      </c>
      <c r="G214" s="17" t="s">
        <v>75</v>
      </c>
      <c r="H214" s="17" t="s">
        <v>181</v>
      </c>
      <c r="I214" s="17" t="s">
        <v>182</v>
      </c>
      <c r="J214" s="17" t="s">
        <v>35</v>
      </c>
      <c r="K214" s="17">
        <v>0</v>
      </c>
      <c r="L214" s="58">
        <v>230000000</v>
      </c>
      <c r="M214" s="17" t="s">
        <v>511</v>
      </c>
      <c r="N214" s="17" t="s">
        <v>74</v>
      </c>
      <c r="O214" s="17" t="s">
        <v>53</v>
      </c>
      <c r="P214" s="17" t="s">
        <v>54</v>
      </c>
      <c r="Q214" s="17" t="s">
        <v>113</v>
      </c>
      <c r="R214" s="17" t="s">
        <v>56</v>
      </c>
      <c r="S214" s="17">
        <v>796</v>
      </c>
      <c r="T214" s="17" t="s">
        <v>57</v>
      </c>
      <c r="U214" s="56">
        <v>108</v>
      </c>
      <c r="V214" s="56">
        <v>185</v>
      </c>
      <c r="W214" s="56">
        <f t="shared" si="8"/>
        <v>19980</v>
      </c>
      <c r="X214" s="56">
        <f t="shared" si="9"/>
        <v>22377.600000000002</v>
      </c>
      <c r="Y214" s="23"/>
      <c r="Z214" s="23">
        <v>2015</v>
      </c>
      <c r="AA214" s="23"/>
    </row>
    <row r="215" spans="1:27" ht="76.5" hidden="1" outlineLevel="1">
      <c r="A215" s="55" t="s">
        <v>568</v>
      </c>
      <c r="B215" s="17" t="s">
        <v>31</v>
      </c>
      <c r="C215" s="17" t="s">
        <v>130</v>
      </c>
      <c r="D215" s="17" t="s">
        <v>112</v>
      </c>
      <c r="E215" s="17" t="s">
        <v>75</v>
      </c>
      <c r="F215" s="17" t="s">
        <v>131</v>
      </c>
      <c r="G215" s="17" t="s">
        <v>75</v>
      </c>
      <c r="H215" s="17" t="s">
        <v>183</v>
      </c>
      <c r="I215" s="17" t="s">
        <v>184</v>
      </c>
      <c r="J215" s="17" t="s">
        <v>35</v>
      </c>
      <c r="K215" s="17">
        <v>0</v>
      </c>
      <c r="L215" s="58">
        <v>230000000</v>
      </c>
      <c r="M215" s="17" t="s">
        <v>511</v>
      </c>
      <c r="N215" s="17" t="s">
        <v>74</v>
      </c>
      <c r="O215" s="17" t="s">
        <v>53</v>
      </c>
      <c r="P215" s="17" t="s">
        <v>54</v>
      </c>
      <c r="Q215" s="17" t="s">
        <v>113</v>
      </c>
      <c r="R215" s="17" t="s">
        <v>56</v>
      </c>
      <c r="S215" s="17">
        <v>796</v>
      </c>
      <c r="T215" s="17" t="s">
        <v>57</v>
      </c>
      <c r="U215" s="56">
        <v>108</v>
      </c>
      <c r="V215" s="56">
        <v>243</v>
      </c>
      <c r="W215" s="56">
        <f t="shared" si="8"/>
        <v>26244</v>
      </c>
      <c r="X215" s="56">
        <f t="shared" si="9"/>
        <v>29393.280000000002</v>
      </c>
      <c r="Y215" s="23"/>
      <c r="Z215" s="23">
        <v>2015</v>
      </c>
      <c r="AA215" s="23"/>
    </row>
    <row r="216" spans="1:27" ht="76.5" hidden="1" outlineLevel="1">
      <c r="A216" s="55" t="s">
        <v>569</v>
      </c>
      <c r="B216" s="17" t="s">
        <v>31</v>
      </c>
      <c r="C216" s="17" t="s">
        <v>134</v>
      </c>
      <c r="D216" s="17" t="s">
        <v>112</v>
      </c>
      <c r="E216" s="17" t="s">
        <v>75</v>
      </c>
      <c r="F216" s="17" t="s">
        <v>135</v>
      </c>
      <c r="G216" s="17" t="s">
        <v>75</v>
      </c>
      <c r="H216" s="17" t="s">
        <v>185</v>
      </c>
      <c r="I216" s="17" t="s">
        <v>186</v>
      </c>
      <c r="J216" s="17" t="s">
        <v>35</v>
      </c>
      <c r="K216" s="17">
        <v>0</v>
      </c>
      <c r="L216" s="58">
        <v>230000000</v>
      </c>
      <c r="M216" s="17" t="s">
        <v>511</v>
      </c>
      <c r="N216" s="17" t="s">
        <v>74</v>
      </c>
      <c r="O216" s="17" t="s">
        <v>53</v>
      </c>
      <c r="P216" s="17" t="s">
        <v>54</v>
      </c>
      <c r="Q216" s="17" t="s">
        <v>113</v>
      </c>
      <c r="R216" s="17" t="s">
        <v>56</v>
      </c>
      <c r="S216" s="17">
        <v>796</v>
      </c>
      <c r="T216" s="17" t="s">
        <v>57</v>
      </c>
      <c r="U216" s="56">
        <v>108</v>
      </c>
      <c r="V216" s="56">
        <v>376</v>
      </c>
      <c r="W216" s="56">
        <f t="shared" si="8"/>
        <v>40608</v>
      </c>
      <c r="X216" s="56">
        <f t="shared" si="9"/>
        <v>45480.960000000006</v>
      </c>
      <c r="Y216" s="23"/>
      <c r="Z216" s="23">
        <v>2015</v>
      </c>
      <c r="AA216" s="23"/>
    </row>
    <row r="217" spans="1:27" ht="76.5" hidden="1" outlineLevel="1">
      <c r="A217" s="55" t="s">
        <v>570</v>
      </c>
      <c r="B217" s="17" t="s">
        <v>31</v>
      </c>
      <c r="C217" s="17" t="s">
        <v>187</v>
      </c>
      <c r="D217" s="17" t="s">
        <v>167</v>
      </c>
      <c r="E217" s="17" t="s">
        <v>75</v>
      </c>
      <c r="F217" s="17" t="s">
        <v>188</v>
      </c>
      <c r="G217" s="17" t="s">
        <v>75</v>
      </c>
      <c r="H217" s="17" t="s">
        <v>189</v>
      </c>
      <c r="I217" s="17" t="s">
        <v>190</v>
      </c>
      <c r="J217" s="17" t="s">
        <v>35</v>
      </c>
      <c r="K217" s="17">
        <v>0</v>
      </c>
      <c r="L217" s="58">
        <v>230000000</v>
      </c>
      <c r="M217" s="17" t="s">
        <v>511</v>
      </c>
      <c r="N217" s="17" t="s">
        <v>74</v>
      </c>
      <c r="O217" s="17" t="s">
        <v>53</v>
      </c>
      <c r="P217" s="17" t="s">
        <v>54</v>
      </c>
      <c r="Q217" s="17" t="s">
        <v>113</v>
      </c>
      <c r="R217" s="17" t="s">
        <v>56</v>
      </c>
      <c r="S217" s="17">
        <v>796</v>
      </c>
      <c r="T217" s="17" t="s">
        <v>57</v>
      </c>
      <c r="U217" s="56">
        <v>98</v>
      </c>
      <c r="V217" s="56">
        <v>771</v>
      </c>
      <c r="W217" s="56">
        <f t="shared" si="8"/>
        <v>75558</v>
      </c>
      <c r="X217" s="56">
        <f t="shared" si="9"/>
        <v>84624.960000000006</v>
      </c>
      <c r="Y217" s="23"/>
      <c r="Z217" s="23">
        <v>2015</v>
      </c>
      <c r="AA217" s="23"/>
    </row>
    <row r="218" spans="1:27" ht="76.5" hidden="1" outlineLevel="1">
      <c r="A218" s="55" t="s">
        <v>571</v>
      </c>
      <c r="B218" s="17" t="s">
        <v>31</v>
      </c>
      <c r="C218" s="17" t="s">
        <v>187</v>
      </c>
      <c r="D218" s="17" t="s">
        <v>167</v>
      </c>
      <c r="E218" s="17" t="s">
        <v>75</v>
      </c>
      <c r="F218" s="17" t="s">
        <v>188</v>
      </c>
      <c r="G218" s="17" t="s">
        <v>75</v>
      </c>
      <c r="H218" s="17" t="s">
        <v>191</v>
      </c>
      <c r="I218" s="17" t="s">
        <v>192</v>
      </c>
      <c r="J218" s="17" t="s">
        <v>35</v>
      </c>
      <c r="K218" s="17">
        <v>0</v>
      </c>
      <c r="L218" s="58">
        <v>230000000</v>
      </c>
      <c r="M218" s="17" t="s">
        <v>511</v>
      </c>
      <c r="N218" s="17" t="s">
        <v>74</v>
      </c>
      <c r="O218" s="17" t="s">
        <v>53</v>
      </c>
      <c r="P218" s="17" t="s">
        <v>54</v>
      </c>
      <c r="Q218" s="17" t="s">
        <v>113</v>
      </c>
      <c r="R218" s="17" t="s">
        <v>56</v>
      </c>
      <c r="S218" s="17">
        <v>796</v>
      </c>
      <c r="T218" s="17" t="s">
        <v>57</v>
      </c>
      <c r="U218" s="56">
        <v>99</v>
      </c>
      <c r="V218" s="56">
        <v>1607</v>
      </c>
      <c r="W218" s="56">
        <f t="shared" si="8"/>
        <v>159093</v>
      </c>
      <c r="X218" s="56">
        <f t="shared" si="9"/>
        <v>178184.16</v>
      </c>
      <c r="Y218" s="23"/>
      <c r="Z218" s="23">
        <v>2015</v>
      </c>
      <c r="AA218" s="23"/>
    </row>
    <row r="219" spans="1:27" ht="76.5" hidden="1" outlineLevel="1">
      <c r="A219" s="55" t="s">
        <v>572</v>
      </c>
      <c r="B219" s="17" t="s">
        <v>31</v>
      </c>
      <c r="C219" s="17" t="s">
        <v>187</v>
      </c>
      <c r="D219" s="17" t="s">
        <v>167</v>
      </c>
      <c r="E219" s="17" t="s">
        <v>75</v>
      </c>
      <c r="F219" s="17" t="s">
        <v>188</v>
      </c>
      <c r="G219" s="17" t="s">
        <v>75</v>
      </c>
      <c r="H219" s="17" t="s">
        <v>193</v>
      </c>
      <c r="I219" s="17" t="s">
        <v>194</v>
      </c>
      <c r="J219" s="17" t="s">
        <v>35</v>
      </c>
      <c r="K219" s="17">
        <v>0</v>
      </c>
      <c r="L219" s="58">
        <v>230000000</v>
      </c>
      <c r="M219" s="17" t="s">
        <v>511</v>
      </c>
      <c r="N219" s="17" t="s">
        <v>74</v>
      </c>
      <c r="O219" s="17" t="s">
        <v>53</v>
      </c>
      <c r="P219" s="17" t="s">
        <v>54</v>
      </c>
      <c r="Q219" s="17" t="s">
        <v>113</v>
      </c>
      <c r="R219" s="17" t="s">
        <v>56</v>
      </c>
      <c r="S219" s="17">
        <v>796</v>
      </c>
      <c r="T219" s="17" t="s">
        <v>57</v>
      </c>
      <c r="U219" s="56">
        <v>104</v>
      </c>
      <c r="V219" s="56">
        <v>2483</v>
      </c>
      <c r="W219" s="56">
        <f t="shared" si="8"/>
        <v>258232</v>
      </c>
      <c r="X219" s="56">
        <f t="shared" si="9"/>
        <v>289219.84000000003</v>
      </c>
      <c r="Y219" s="23"/>
      <c r="Z219" s="23">
        <v>2015</v>
      </c>
      <c r="AA219" s="23"/>
    </row>
    <row r="220" spans="1:27" ht="76.5" hidden="1" outlineLevel="1">
      <c r="A220" s="55" t="s">
        <v>573</v>
      </c>
      <c r="B220" s="17" t="s">
        <v>31</v>
      </c>
      <c r="C220" s="17" t="s">
        <v>187</v>
      </c>
      <c r="D220" s="17" t="s">
        <v>167</v>
      </c>
      <c r="E220" s="17" t="s">
        <v>75</v>
      </c>
      <c r="F220" s="17" t="s">
        <v>188</v>
      </c>
      <c r="G220" s="17" t="s">
        <v>75</v>
      </c>
      <c r="H220" s="17" t="s">
        <v>195</v>
      </c>
      <c r="I220" s="17" t="s">
        <v>196</v>
      </c>
      <c r="J220" s="17" t="s">
        <v>35</v>
      </c>
      <c r="K220" s="17">
        <v>0</v>
      </c>
      <c r="L220" s="58">
        <v>230000000</v>
      </c>
      <c r="M220" s="17" t="s">
        <v>511</v>
      </c>
      <c r="N220" s="17" t="s">
        <v>74</v>
      </c>
      <c r="O220" s="17" t="s">
        <v>53</v>
      </c>
      <c r="P220" s="17" t="s">
        <v>54</v>
      </c>
      <c r="Q220" s="17" t="s">
        <v>113</v>
      </c>
      <c r="R220" s="17" t="s">
        <v>56</v>
      </c>
      <c r="S220" s="17">
        <v>796</v>
      </c>
      <c r="T220" s="17" t="s">
        <v>57</v>
      </c>
      <c r="U220" s="56">
        <v>104</v>
      </c>
      <c r="V220" s="56">
        <v>879.95</v>
      </c>
      <c r="W220" s="56">
        <f t="shared" si="8"/>
        <v>91514.8</v>
      </c>
      <c r="X220" s="56">
        <f t="shared" si="9"/>
        <v>102496.57600000002</v>
      </c>
      <c r="Y220" s="23"/>
      <c r="Z220" s="23">
        <v>2015</v>
      </c>
      <c r="AA220" s="23"/>
    </row>
    <row r="221" spans="1:27" ht="76.5" hidden="1" outlineLevel="1">
      <c r="A221" s="55" t="s">
        <v>574</v>
      </c>
      <c r="B221" s="17" t="s">
        <v>31</v>
      </c>
      <c r="C221" s="17" t="s">
        <v>197</v>
      </c>
      <c r="D221" s="17" t="s">
        <v>112</v>
      </c>
      <c r="E221" s="17" t="s">
        <v>75</v>
      </c>
      <c r="F221" s="17" t="s">
        <v>198</v>
      </c>
      <c r="G221" s="17" t="s">
        <v>75</v>
      </c>
      <c r="H221" s="17" t="s">
        <v>199</v>
      </c>
      <c r="I221" s="17" t="s">
        <v>200</v>
      </c>
      <c r="J221" s="17" t="s">
        <v>35</v>
      </c>
      <c r="K221" s="17">
        <v>0</v>
      </c>
      <c r="L221" s="58">
        <v>230000000</v>
      </c>
      <c r="M221" s="17" t="s">
        <v>511</v>
      </c>
      <c r="N221" s="17" t="s">
        <v>74</v>
      </c>
      <c r="O221" s="17" t="s">
        <v>53</v>
      </c>
      <c r="P221" s="17" t="s">
        <v>54</v>
      </c>
      <c r="Q221" s="17" t="s">
        <v>113</v>
      </c>
      <c r="R221" s="17" t="s">
        <v>56</v>
      </c>
      <c r="S221" s="17">
        <v>796</v>
      </c>
      <c r="T221" s="17" t="s">
        <v>57</v>
      </c>
      <c r="U221" s="56">
        <v>88</v>
      </c>
      <c r="V221" s="56">
        <v>428</v>
      </c>
      <c r="W221" s="56">
        <f t="shared" ref="W221:W284" si="10">U221*V221</f>
        <v>37664</v>
      </c>
      <c r="X221" s="56">
        <f t="shared" ref="X221:X284" si="11">W221*1.12</f>
        <v>42183.680000000008</v>
      </c>
      <c r="Y221" s="23"/>
      <c r="Z221" s="23">
        <v>2015</v>
      </c>
      <c r="AA221" s="23"/>
    </row>
    <row r="222" spans="1:27" ht="76.5" hidden="1" outlineLevel="1">
      <c r="A222" s="55" t="s">
        <v>575</v>
      </c>
      <c r="B222" s="17" t="s">
        <v>31</v>
      </c>
      <c r="C222" s="17" t="s">
        <v>201</v>
      </c>
      <c r="D222" s="17" t="s">
        <v>112</v>
      </c>
      <c r="E222" s="17" t="s">
        <v>75</v>
      </c>
      <c r="F222" s="17" t="s">
        <v>202</v>
      </c>
      <c r="G222" s="17" t="s">
        <v>75</v>
      </c>
      <c r="H222" s="17" t="s">
        <v>203</v>
      </c>
      <c r="I222" s="17" t="s">
        <v>204</v>
      </c>
      <c r="J222" s="17" t="s">
        <v>35</v>
      </c>
      <c r="K222" s="17">
        <v>0</v>
      </c>
      <c r="L222" s="58">
        <v>230000000</v>
      </c>
      <c r="M222" s="17" t="s">
        <v>511</v>
      </c>
      <c r="N222" s="17" t="s">
        <v>74</v>
      </c>
      <c r="O222" s="17" t="s">
        <v>53</v>
      </c>
      <c r="P222" s="17" t="s">
        <v>54</v>
      </c>
      <c r="Q222" s="17" t="s">
        <v>113</v>
      </c>
      <c r="R222" s="17" t="s">
        <v>56</v>
      </c>
      <c r="S222" s="17">
        <v>796</v>
      </c>
      <c r="T222" s="17" t="s">
        <v>57</v>
      </c>
      <c r="U222" s="56">
        <v>88</v>
      </c>
      <c r="V222" s="56">
        <v>687.56</v>
      </c>
      <c r="W222" s="56">
        <f t="shared" si="10"/>
        <v>60505.279999999999</v>
      </c>
      <c r="X222" s="56">
        <f t="shared" si="11"/>
        <v>67765.9136</v>
      </c>
      <c r="Y222" s="23"/>
      <c r="Z222" s="23">
        <v>2015</v>
      </c>
      <c r="AA222" s="23"/>
    </row>
    <row r="223" spans="1:27" ht="76.5" hidden="1" outlineLevel="1">
      <c r="A223" s="55" t="s">
        <v>576</v>
      </c>
      <c r="B223" s="17" t="s">
        <v>31</v>
      </c>
      <c r="C223" s="17" t="s">
        <v>166</v>
      </c>
      <c r="D223" s="17" t="s">
        <v>167</v>
      </c>
      <c r="E223" s="17" t="s">
        <v>75</v>
      </c>
      <c r="F223" s="17" t="s">
        <v>168</v>
      </c>
      <c r="G223" s="17" t="s">
        <v>75</v>
      </c>
      <c r="H223" s="17" t="s">
        <v>205</v>
      </c>
      <c r="I223" s="17" t="s">
        <v>206</v>
      </c>
      <c r="J223" s="17" t="s">
        <v>35</v>
      </c>
      <c r="K223" s="17">
        <v>0</v>
      </c>
      <c r="L223" s="58">
        <v>230000000</v>
      </c>
      <c r="M223" s="17" t="s">
        <v>511</v>
      </c>
      <c r="N223" s="17" t="s">
        <v>74</v>
      </c>
      <c r="O223" s="17" t="s">
        <v>53</v>
      </c>
      <c r="P223" s="17" t="s">
        <v>54</v>
      </c>
      <c r="Q223" s="17" t="s">
        <v>113</v>
      </c>
      <c r="R223" s="17" t="s">
        <v>56</v>
      </c>
      <c r="S223" s="17">
        <v>796</v>
      </c>
      <c r="T223" s="17" t="s">
        <v>57</v>
      </c>
      <c r="U223" s="56">
        <v>90</v>
      </c>
      <c r="V223" s="56">
        <v>1471</v>
      </c>
      <c r="W223" s="56">
        <f t="shared" si="10"/>
        <v>132390</v>
      </c>
      <c r="X223" s="56">
        <f t="shared" si="11"/>
        <v>148276.80000000002</v>
      </c>
      <c r="Y223" s="23"/>
      <c r="Z223" s="23">
        <v>2015</v>
      </c>
      <c r="AA223" s="23"/>
    </row>
    <row r="224" spans="1:27" ht="76.5" hidden="1" outlineLevel="1">
      <c r="A224" s="55" t="s">
        <v>577</v>
      </c>
      <c r="B224" s="17" t="s">
        <v>31</v>
      </c>
      <c r="C224" s="17" t="s">
        <v>166</v>
      </c>
      <c r="D224" s="17" t="s">
        <v>167</v>
      </c>
      <c r="E224" s="17" t="s">
        <v>75</v>
      </c>
      <c r="F224" s="17" t="s">
        <v>168</v>
      </c>
      <c r="G224" s="17" t="s">
        <v>75</v>
      </c>
      <c r="H224" s="17" t="s">
        <v>207</v>
      </c>
      <c r="I224" s="17" t="s">
        <v>208</v>
      </c>
      <c r="J224" s="17" t="s">
        <v>35</v>
      </c>
      <c r="K224" s="17">
        <v>0</v>
      </c>
      <c r="L224" s="58">
        <v>230000000</v>
      </c>
      <c r="M224" s="17" t="s">
        <v>511</v>
      </c>
      <c r="N224" s="17" t="s">
        <v>74</v>
      </c>
      <c r="O224" s="17" t="s">
        <v>53</v>
      </c>
      <c r="P224" s="17" t="s">
        <v>54</v>
      </c>
      <c r="Q224" s="17" t="s">
        <v>113</v>
      </c>
      <c r="R224" s="17" t="s">
        <v>56</v>
      </c>
      <c r="S224" s="17">
        <v>796</v>
      </c>
      <c r="T224" s="17" t="s">
        <v>57</v>
      </c>
      <c r="U224" s="56">
        <v>100</v>
      </c>
      <c r="V224" s="56">
        <v>1785.71</v>
      </c>
      <c r="W224" s="56">
        <f t="shared" si="10"/>
        <v>178571</v>
      </c>
      <c r="X224" s="56">
        <f t="shared" si="11"/>
        <v>199999.52000000002</v>
      </c>
      <c r="Y224" s="23"/>
      <c r="Z224" s="23">
        <v>2015</v>
      </c>
      <c r="AA224" s="23"/>
    </row>
    <row r="225" spans="1:27" ht="76.5" hidden="1" outlineLevel="1">
      <c r="A225" s="55" t="s">
        <v>578</v>
      </c>
      <c r="B225" s="17" t="s">
        <v>31</v>
      </c>
      <c r="C225" s="17" t="s">
        <v>166</v>
      </c>
      <c r="D225" s="17" t="s">
        <v>167</v>
      </c>
      <c r="E225" s="17" t="s">
        <v>75</v>
      </c>
      <c r="F225" s="17" t="s">
        <v>168</v>
      </c>
      <c r="G225" s="17" t="s">
        <v>75</v>
      </c>
      <c r="H225" s="17" t="s">
        <v>209</v>
      </c>
      <c r="I225" s="17" t="s">
        <v>210</v>
      </c>
      <c r="J225" s="17" t="s">
        <v>35</v>
      </c>
      <c r="K225" s="17">
        <v>0</v>
      </c>
      <c r="L225" s="58">
        <v>230000000</v>
      </c>
      <c r="M225" s="17" t="s">
        <v>511</v>
      </c>
      <c r="N225" s="17" t="s">
        <v>74</v>
      </c>
      <c r="O225" s="17" t="s">
        <v>53</v>
      </c>
      <c r="P225" s="17" t="s">
        <v>54</v>
      </c>
      <c r="Q225" s="17" t="s">
        <v>113</v>
      </c>
      <c r="R225" s="17" t="s">
        <v>56</v>
      </c>
      <c r="S225" s="17">
        <v>796</v>
      </c>
      <c r="T225" s="17" t="s">
        <v>57</v>
      </c>
      <c r="U225" s="56">
        <v>90</v>
      </c>
      <c r="V225" s="56">
        <v>1785.71</v>
      </c>
      <c r="W225" s="56">
        <f t="shared" si="10"/>
        <v>160713.9</v>
      </c>
      <c r="X225" s="56">
        <f t="shared" si="11"/>
        <v>179999.568</v>
      </c>
      <c r="Y225" s="23"/>
      <c r="Z225" s="23">
        <v>2015</v>
      </c>
      <c r="AA225" s="23"/>
    </row>
    <row r="226" spans="1:27" ht="76.5" hidden="1" outlineLevel="1">
      <c r="A226" s="55" t="s">
        <v>579</v>
      </c>
      <c r="B226" s="17" t="s">
        <v>31</v>
      </c>
      <c r="C226" s="17" t="s">
        <v>166</v>
      </c>
      <c r="D226" s="17" t="s">
        <v>167</v>
      </c>
      <c r="E226" s="17" t="s">
        <v>75</v>
      </c>
      <c r="F226" s="17" t="s">
        <v>168</v>
      </c>
      <c r="G226" s="17" t="s">
        <v>75</v>
      </c>
      <c r="H226" s="17" t="s">
        <v>211</v>
      </c>
      <c r="I226" s="17" t="s">
        <v>212</v>
      </c>
      <c r="J226" s="17" t="s">
        <v>35</v>
      </c>
      <c r="K226" s="17">
        <v>0</v>
      </c>
      <c r="L226" s="58">
        <v>230000000</v>
      </c>
      <c r="M226" s="17" t="s">
        <v>511</v>
      </c>
      <c r="N226" s="17" t="s">
        <v>74</v>
      </c>
      <c r="O226" s="17" t="s">
        <v>53</v>
      </c>
      <c r="P226" s="17" t="s">
        <v>54</v>
      </c>
      <c r="Q226" s="17" t="s">
        <v>113</v>
      </c>
      <c r="R226" s="17" t="s">
        <v>56</v>
      </c>
      <c r="S226" s="17">
        <v>796</v>
      </c>
      <c r="T226" s="17" t="s">
        <v>57</v>
      </c>
      <c r="U226" s="56">
        <v>90</v>
      </c>
      <c r="V226" s="56">
        <v>1785.71</v>
      </c>
      <c r="W226" s="56">
        <f t="shared" si="10"/>
        <v>160713.9</v>
      </c>
      <c r="X226" s="56">
        <f t="shared" si="11"/>
        <v>179999.568</v>
      </c>
      <c r="Y226" s="23"/>
      <c r="Z226" s="23">
        <v>2015</v>
      </c>
      <c r="AA226" s="23"/>
    </row>
    <row r="227" spans="1:27" ht="76.5" hidden="1" outlineLevel="1">
      <c r="A227" s="55" t="s">
        <v>580</v>
      </c>
      <c r="B227" s="17" t="s">
        <v>31</v>
      </c>
      <c r="C227" s="17" t="s">
        <v>166</v>
      </c>
      <c r="D227" s="17" t="s">
        <v>167</v>
      </c>
      <c r="E227" s="17" t="s">
        <v>75</v>
      </c>
      <c r="F227" s="17" t="s">
        <v>168</v>
      </c>
      <c r="G227" s="17" t="s">
        <v>75</v>
      </c>
      <c r="H227" s="17" t="s">
        <v>213</v>
      </c>
      <c r="I227" s="17" t="s">
        <v>214</v>
      </c>
      <c r="J227" s="17" t="s">
        <v>35</v>
      </c>
      <c r="K227" s="17">
        <v>0</v>
      </c>
      <c r="L227" s="58">
        <v>230000000</v>
      </c>
      <c r="M227" s="17" t="s">
        <v>511</v>
      </c>
      <c r="N227" s="17" t="s">
        <v>74</v>
      </c>
      <c r="O227" s="17" t="s">
        <v>53</v>
      </c>
      <c r="P227" s="17" t="s">
        <v>54</v>
      </c>
      <c r="Q227" s="17" t="s">
        <v>113</v>
      </c>
      <c r="R227" s="17" t="s">
        <v>56</v>
      </c>
      <c r="S227" s="17">
        <v>796</v>
      </c>
      <c r="T227" s="17" t="s">
        <v>57</v>
      </c>
      <c r="U227" s="56">
        <v>80</v>
      </c>
      <c r="V227" s="56">
        <v>1785.71</v>
      </c>
      <c r="W227" s="56">
        <f t="shared" si="10"/>
        <v>142856.79999999999</v>
      </c>
      <c r="X227" s="56">
        <f t="shared" si="11"/>
        <v>159999.61600000001</v>
      </c>
      <c r="Y227" s="23"/>
      <c r="Z227" s="23">
        <v>2015</v>
      </c>
      <c r="AA227" s="23"/>
    </row>
    <row r="228" spans="1:27" ht="76.5" hidden="1" outlineLevel="1">
      <c r="A228" s="55" t="s">
        <v>581</v>
      </c>
      <c r="B228" s="17" t="s">
        <v>31</v>
      </c>
      <c r="C228" s="17" t="s">
        <v>166</v>
      </c>
      <c r="D228" s="17" t="s">
        <v>167</v>
      </c>
      <c r="E228" s="17" t="s">
        <v>75</v>
      </c>
      <c r="F228" s="17" t="s">
        <v>168</v>
      </c>
      <c r="G228" s="17" t="s">
        <v>75</v>
      </c>
      <c r="H228" s="17" t="s">
        <v>215</v>
      </c>
      <c r="I228" s="17" t="s">
        <v>216</v>
      </c>
      <c r="J228" s="17" t="s">
        <v>35</v>
      </c>
      <c r="K228" s="17">
        <v>0</v>
      </c>
      <c r="L228" s="58">
        <v>230000000</v>
      </c>
      <c r="M228" s="17" t="s">
        <v>511</v>
      </c>
      <c r="N228" s="17" t="s">
        <v>74</v>
      </c>
      <c r="O228" s="17" t="s">
        <v>53</v>
      </c>
      <c r="P228" s="17" t="s">
        <v>54</v>
      </c>
      <c r="Q228" s="17" t="s">
        <v>113</v>
      </c>
      <c r="R228" s="17" t="s">
        <v>56</v>
      </c>
      <c r="S228" s="17">
        <v>796</v>
      </c>
      <c r="T228" s="17" t="s">
        <v>57</v>
      </c>
      <c r="U228" s="56">
        <v>88</v>
      </c>
      <c r="V228" s="56">
        <v>1785.71</v>
      </c>
      <c r="W228" s="56">
        <f t="shared" si="10"/>
        <v>157142.48000000001</v>
      </c>
      <c r="X228" s="56">
        <f t="shared" si="11"/>
        <v>175999.57760000002</v>
      </c>
      <c r="Y228" s="23"/>
      <c r="Z228" s="23">
        <v>2015</v>
      </c>
      <c r="AA228" s="23"/>
    </row>
    <row r="229" spans="1:27" ht="76.5" hidden="1" outlineLevel="1">
      <c r="A229" s="55" t="s">
        <v>582</v>
      </c>
      <c r="B229" s="17" t="s">
        <v>31</v>
      </c>
      <c r="C229" s="17" t="s">
        <v>217</v>
      </c>
      <c r="D229" s="17" t="s">
        <v>167</v>
      </c>
      <c r="E229" s="17" t="s">
        <v>75</v>
      </c>
      <c r="F229" s="17" t="s">
        <v>218</v>
      </c>
      <c r="G229" s="17" t="s">
        <v>75</v>
      </c>
      <c r="H229" s="17" t="s">
        <v>219</v>
      </c>
      <c r="I229" s="17" t="s">
        <v>220</v>
      </c>
      <c r="J229" s="17" t="s">
        <v>35</v>
      </c>
      <c r="K229" s="17">
        <v>0</v>
      </c>
      <c r="L229" s="58">
        <v>230000000</v>
      </c>
      <c r="M229" s="17" t="s">
        <v>511</v>
      </c>
      <c r="N229" s="17" t="s">
        <v>74</v>
      </c>
      <c r="O229" s="17" t="s">
        <v>53</v>
      </c>
      <c r="P229" s="17" t="s">
        <v>54</v>
      </c>
      <c r="Q229" s="17" t="s">
        <v>113</v>
      </c>
      <c r="R229" s="17" t="s">
        <v>56</v>
      </c>
      <c r="S229" s="17">
        <v>796</v>
      </c>
      <c r="T229" s="17" t="s">
        <v>57</v>
      </c>
      <c r="U229" s="56">
        <v>168</v>
      </c>
      <c r="V229" s="56">
        <v>924</v>
      </c>
      <c r="W229" s="56">
        <f t="shared" si="10"/>
        <v>155232</v>
      </c>
      <c r="X229" s="56">
        <f t="shared" si="11"/>
        <v>173859.84000000003</v>
      </c>
      <c r="Y229" s="23"/>
      <c r="Z229" s="23">
        <v>2015</v>
      </c>
      <c r="AA229" s="23"/>
    </row>
    <row r="230" spans="1:27" ht="76.5" hidden="1" outlineLevel="1">
      <c r="A230" s="55" t="s">
        <v>583</v>
      </c>
      <c r="B230" s="17" t="s">
        <v>31</v>
      </c>
      <c r="C230" s="17" t="s">
        <v>217</v>
      </c>
      <c r="D230" s="17" t="s">
        <v>167</v>
      </c>
      <c r="E230" s="17" t="s">
        <v>75</v>
      </c>
      <c r="F230" s="17" t="s">
        <v>218</v>
      </c>
      <c r="G230" s="17" t="s">
        <v>75</v>
      </c>
      <c r="H230" s="17" t="s">
        <v>221</v>
      </c>
      <c r="I230" s="17" t="s">
        <v>222</v>
      </c>
      <c r="J230" s="17" t="s">
        <v>35</v>
      </c>
      <c r="K230" s="17">
        <v>0</v>
      </c>
      <c r="L230" s="58">
        <v>230000000</v>
      </c>
      <c r="M230" s="17" t="s">
        <v>511</v>
      </c>
      <c r="N230" s="17" t="s">
        <v>74</v>
      </c>
      <c r="O230" s="17" t="s">
        <v>53</v>
      </c>
      <c r="P230" s="17" t="s">
        <v>54</v>
      </c>
      <c r="Q230" s="17" t="s">
        <v>113</v>
      </c>
      <c r="R230" s="17" t="s">
        <v>56</v>
      </c>
      <c r="S230" s="17">
        <v>796</v>
      </c>
      <c r="T230" s="17" t="s">
        <v>57</v>
      </c>
      <c r="U230" s="56">
        <v>168</v>
      </c>
      <c r="V230" s="56">
        <v>964</v>
      </c>
      <c r="W230" s="56">
        <f t="shared" si="10"/>
        <v>161952</v>
      </c>
      <c r="X230" s="56">
        <f t="shared" si="11"/>
        <v>181386.24000000002</v>
      </c>
      <c r="Y230" s="23"/>
      <c r="Z230" s="23">
        <v>2015</v>
      </c>
      <c r="AA230" s="23"/>
    </row>
    <row r="231" spans="1:27" ht="76.5" hidden="1" outlineLevel="1">
      <c r="A231" s="55" t="s">
        <v>584</v>
      </c>
      <c r="B231" s="17" t="s">
        <v>31</v>
      </c>
      <c r="C231" s="17" t="s">
        <v>217</v>
      </c>
      <c r="D231" s="17" t="s">
        <v>167</v>
      </c>
      <c r="E231" s="17" t="s">
        <v>75</v>
      </c>
      <c r="F231" s="17" t="s">
        <v>218</v>
      </c>
      <c r="G231" s="17" t="s">
        <v>75</v>
      </c>
      <c r="H231" s="17" t="s">
        <v>223</v>
      </c>
      <c r="I231" s="17" t="s">
        <v>224</v>
      </c>
      <c r="J231" s="17" t="s">
        <v>35</v>
      </c>
      <c r="K231" s="17">
        <v>0</v>
      </c>
      <c r="L231" s="58">
        <v>230000000</v>
      </c>
      <c r="M231" s="17" t="s">
        <v>511</v>
      </c>
      <c r="N231" s="17" t="s">
        <v>74</v>
      </c>
      <c r="O231" s="17" t="s">
        <v>53</v>
      </c>
      <c r="P231" s="17" t="s">
        <v>54</v>
      </c>
      <c r="Q231" s="17" t="s">
        <v>113</v>
      </c>
      <c r="R231" s="17" t="s">
        <v>56</v>
      </c>
      <c r="S231" s="17">
        <v>796</v>
      </c>
      <c r="T231" s="17" t="s">
        <v>57</v>
      </c>
      <c r="U231" s="56">
        <v>168</v>
      </c>
      <c r="V231" s="56">
        <v>1487</v>
      </c>
      <c r="W231" s="56">
        <f t="shared" si="10"/>
        <v>249816</v>
      </c>
      <c r="X231" s="56">
        <f t="shared" si="11"/>
        <v>279793.92000000004</v>
      </c>
      <c r="Y231" s="23"/>
      <c r="Z231" s="23">
        <v>2015</v>
      </c>
      <c r="AA231" s="23"/>
    </row>
    <row r="232" spans="1:27" ht="76.5" hidden="1" outlineLevel="1">
      <c r="A232" s="55" t="s">
        <v>585</v>
      </c>
      <c r="B232" s="17" t="s">
        <v>31</v>
      </c>
      <c r="C232" s="17" t="s">
        <v>217</v>
      </c>
      <c r="D232" s="17" t="s">
        <v>167</v>
      </c>
      <c r="E232" s="17" t="s">
        <v>75</v>
      </c>
      <c r="F232" s="17" t="s">
        <v>218</v>
      </c>
      <c r="G232" s="17" t="s">
        <v>75</v>
      </c>
      <c r="H232" s="17" t="s">
        <v>225</v>
      </c>
      <c r="I232" s="17" t="s">
        <v>226</v>
      </c>
      <c r="J232" s="17" t="s">
        <v>35</v>
      </c>
      <c r="K232" s="17">
        <v>0</v>
      </c>
      <c r="L232" s="58">
        <v>230000000</v>
      </c>
      <c r="M232" s="17" t="s">
        <v>511</v>
      </c>
      <c r="N232" s="17" t="s">
        <v>74</v>
      </c>
      <c r="O232" s="17" t="s">
        <v>53</v>
      </c>
      <c r="P232" s="17" t="s">
        <v>54</v>
      </c>
      <c r="Q232" s="17" t="s">
        <v>113</v>
      </c>
      <c r="R232" s="17" t="s">
        <v>56</v>
      </c>
      <c r="S232" s="17">
        <v>796</v>
      </c>
      <c r="T232" s="17" t="s">
        <v>57</v>
      </c>
      <c r="U232" s="56">
        <v>168</v>
      </c>
      <c r="V232" s="56">
        <v>1607</v>
      </c>
      <c r="W232" s="56">
        <f t="shared" si="10"/>
        <v>269976</v>
      </c>
      <c r="X232" s="56">
        <f t="shared" si="11"/>
        <v>302373.12000000005</v>
      </c>
      <c r="Y232" s="23"/>
      <c r="Z232" s="23">
        <v>2015</v>
      </c>
      <c r="AA232" s="23"/>
    </row>
    <row r="233" spans="1:27" ht="76.5" hidden="1" outlineLevel="1">
      <c r="A233" s="55" t="s">
        <v>586</v>
      </c>
      <c r="B233" s="17" t="s">
        <v>31</v>
      </c>
      <c r="C233" s="17" t="s">
        <v>217</v>
      </c>
      <c r="D233" s="17" t="s">
        <v>167</v>
      </c>
      <c r="E233" s="17" t="s">
        <v>75</v>
      </c>
      <c r="F233" s="17" t="s">
        <v>218</v>
      </c>
      <c r="G233" s="17" t="s">
        <v>75</v>
      </c>
      <c r="H233" s="17" t="s">
        <v>227</v>
      </c>
      <c r="I233" s="17" t="s">
        <v>228</v>
      </c>
      <c r="J233" s="17" t="s">
        <v>35</v>
      </c>
      <c r="K233" s="17">
        <v>0</v>
      </c>
      <c r="L233" s="58">
        <v>230000000</v>
      </c>
      <c r="M233" s="17" t="s">
        <v>511</v>
      </c>
      <c r="N233" s="17" t="s">
        <v>74</v>
      </c>
      <c r="O233" s="17" t="s">
        <v>53</v>
      </c>
      <c r="P233" s="17" t="s">
        <v>54</v>
      </c>
      <c r="Q233" s="17" t="s">
        <v>113</v>
      </c>
      <c r="R233" s="17" t="s">
        <v>56</v>
      </c>
      <c r="S233" s="17">
        <v>796</v>
      </c>
      <c r="T233" s="17" t="s">
        <v>57</v>
      </c>
      <c r="U233" s="56">
        <v>158</v>
      </c>
      <c r="V233" s="56">
        <v>1785.71</v>
      </c>
      <c r="W233" s="56">
        <f t="shared" si="10"/>
        <v>282142.18</v>
      </c>
      <c r="X233" s="56">
        <f t="shared" si="11"/>
        <v>315999.24160000001</v>
      </c>
      <c r="Y233" s="23"/>
      <c r="Z233" s="23">
        <v>2015</v>
      </c>
      <c r="AA233" s="23"/>
    </row>
    <row r="234" spans="1:27" ht="76.5" hidden="1" outlineLevel="1">
      <c r="A234" s="55" t="s">
        <v>587</v>
      </c>
      <c r="B234" s="17" t="s">
        <v>31</v>
      </c>
      <c r="C234" s="17" t="s">
        <v>217</v>
      </c>
      <c r="D234" s="17" t="s">
        <v>167</v>
      </c>
      <c r="E234" s="17" t="s">
        <v>75</v>
      </c>
      <c r="F234" s="17" t="s">
        <v>218</v>
      </c>
      <c r="G234" s="17" t="s">
        <v>75</v>
      </c>
      <c r="H234" s="17" t="s">
        <v>229</v>
      </c>
      <c r="I234" s="17" t="s">
        <v>230</v>
      </c>
      <c r="J234" s="17" t="s">
        <v>35</v>
      </c>
      <c r="K234" s="17">
        <v>0</v>
      </c>
      <c r="L234" s="58">
        <v>230000000</v>
      </c>
      <c r="M234" s="17" t="s">
        <v>511</v>
      </c>
      <c r="N234" s="17" t="s">
        <v>74</v>
      </c>
      <c r="O234" s="17" t="s">
        <v>53</v>
      </c>
      <c r="P234" s="17" t="s">
        <v>54</v>
      </c>
      <c r="Q234" s="17" t="s">
        <v>113</v>
      </c>
      <c r="R234" s="17" t="s">
        <v>56</v>
      </c>
      <c r="S234" s="17">
        <v>796</v>
      </c>
      <c r="T234" s="17" t="s">
        <v>57</v>
      </c>
      <c r="U234" s="56">
        <v>88</v>
      </c>
      <c r="V234" s="56">
        <v>1785.71</v>
      </c>
      <c r="W234" s="56">
        <f t="shared" si="10"/>
        <v>157142.48000000001</v>
      </c>
      <c r="X234" s="56">
        <f t="shared" si="11"/>
        <v>175999.57760000002</v>
      </c>
      <c r="Y234" s="23"/>
      <c r="Z234" s="23">
        <v>2015</v>
      </c>
      <c r="AA234" s="23"/>
    </row>
    <row r="235" spans="1:27" ht="76.5" hidden="1" outlineLevel="1">
      <c r="A235" s="55" t="s">
        <v>588</v>
      </c>
      <c r="B235" s="17" t="s">
        <v>31</v>
      </c>
      <c r="C235" s="17" t="s">
        <v>231</v>
      </c>
      <c r="D235" s="17" t="s">
        <v>232</v>
      </c>
      <c r="E235" s="17" t="s">
        <v>233</v>
      </c>
      <c r="F235" s="17" t="s">
        <v>86</v>
      </c>
      <c r="G235" s="17" t="s">
        <v>234</v>
      </c>
      <c r="H235" s="17" t="s">
        <v>235</v>
      </c>
      <c r="I235" s="17" t="s">
        <v>236</v>
      </c>
      <c r="J235" s="17" t="s">
        <v>40</v>
      </c>
      <c r="K235" s="17">
        <v>45</v>
      </c>
      <c r="L235" s="58">
        <v>230000000</v>
      </c>
      <c r="M235" s="17" t="s">
        <v>511</v>
      </c>
      <c r="N235" s="17" t="s">
        <v>71</v>
      </c>
      <c r="O235" s="17" t="s">
        <v>53</v>
      </c>
      <c r="P235" s="17" t="s">
        <v>54</v>
      </c>
      <c r="Q235" s="17" t="s">
        <v>55</v>
      </c>
      <c r="R235" s="17" t="s">
        <v>61</v>
      </c>
      <c r="S235" s="17">
        <v>796</v>
      </c>
      <c r="T235" s="17" t="s">
        <v>57</v>
      </c>
      <c r="U235" s="56">
        <v>30</v>
      </c>
      <c r="V235" s="56">
        <v>200000</v>
      </c>
      <c r="W235" s="56">
        <f t="shared" si="10"/>
        <v>6000000</v>
      </c>
      <c r="X235" s="56">
        <f t="shared" si="11"/>
        <v>6720000.0000000009</v>
      </c>
      <c r="Y235" s="23" t="s">
        <v>73</v>
      </c>
      <c r="Z235" s="23">
        <v>2014</v>
      </c>
      <c r="AA235" s="23"/>
    </row>
    <row r="236" spans="1:27" ht="76.5" hidden="1" outlineLevel="1">
      <c r="A236" s="55" t="s">
        <v>589</v>
      </c>
      <c r="B236" s="17" t="s">
        <v>31</v>
      </c>
      <c r="C236" s="17" t="s">
        <v>237</v>
      </c>
      <c r="D236" s="17" t="s">
        <v>238</v>
      </c>
      <c r="E236" s="17" t="s">
        <v>75</v>
      </c>
      <c r="F236" s="17" t="s">
        <v>239</v>
      </c>
      <c r="G236" s="17" t="s">
        <v>75</v>
      </c>
      <c r="H236" s="17" t="s">
        <v>240</v>
      </c>
      <c r="I236" s="17" t="s">
        <v>240</v>
      </c>
      <c r="J236" s="17" t="s">
        <v>35</v>
      </c>
      <c r="K236" s="17">
        <v>0</v>
      </c>
      <c r="L236" s="58">
        <v>230000000</v>
      </c>
      <c r="M236" s="17" t="s">
        <v>511</v>
      </c>
      <c r="N236" s="17" t="s">
        <v>74</v>
      </c>
      <c r="O236" s="17" t="s">
        <v>53</v>
      </c>
      <c r="P236" s="17" t="s">
        <v>54</v>
      </c>
      <c r="Q236" s="17" t="s">
        <v>113</v>
      </c>
      <c r="R236" s="17" t="s">
        <v>56</v>
      </c>
      <c r="S236" s="17">
        <v>796</v>
      </c>
      <c r="T236" s="17" t="s">
        <v>57</v>
      </c>
      <c r="U236" s="56">
        <v>50</v>
      </c>
      <c r="V236" s="56">
        <v>15814.33</v>
      </c>
      <c r="W236" s="56">
        <f t="shared" si="10"/>
        <v>790716.5</v>
      </c>
      <c r="X236" s="56">
        <f t="shared" si="11"/>
        <v>885602.4800000001</v>
      </c>
      <c r="Y236" s="23"/>
      <c r="Z236" s="23">
        <v>2015</v>
      </c>
      <c r="AA236" s="23"/>
    </row>
    <row r="237" spans="1:27" ht="76.5" hidden="1" outlineLevel="1">
      <c r="A237" s="55" t="s">
        <v>590</v>
      </c>
      <c r="B237" s="17" t="s">
        <v>31</v>
      </c>
      <c r="C237" s="17" t="s">
        <v>237</v>
      </c>
      <c r="D237" s="17" t="s">
        <v>238</v>
      </c>
      <c r="E237" s="17" t="s">
        <v>75</v>
      </c>
      <c r="F237" s="17" t="s">
        <v>239</v>
      </c>
      <c r="G237" s="17" t="s">
        <v>75</v>
      </c>
      <c r="H237" s="17" t="s">
        <v>241</v>
      </c>
      <c r="I237" s="17" t="s">
        <v>241</v>
      </c>
      <c r="J237" s="17" t="s">
        <v>35</v>
      </c>
      <c r="K237" s="17">
        <v>0</v>
      </c>
      <c r="L237" s="58">
        <v>230000000</v>
      </c>
      <c r="M237" s="17" t="s">
        <v>511</v>
      </c>
      <c r="N237" s="17" t="s">
        <v>74</v>
      </c>
      <c r="O237" s="17" t="s">
        <v>53</v>
      </c>
      <c r="P237" s="17" t="s">
        <v>54</v>
      </c>
      <c r="Q237" s="17" t="s">
        <v>113</v>
      </c>
      <c r="R237" s="17" t="s">
        <v>56</v>
      </c>
      <c r="S237" s="17">
        <v>796</v>
      </c>
      <c r="T237" s="17" t="s">
        <v>57</v>
      </c>
      <c r="U237" s="56">
        <v>202</v>
      </c>
      <c r="V237" s="56">
        <v>4285.71</v>
      </c>
      <c r="W237" s="56">
        <f t="shared" si="10"/>
        <v>865713.42</v>
      </c>
      <c r="X237" s="56">
        <f t="shared" si="11"/>
        <v>969599.03040000016</v>
      </c>
      <c r="Y237" s="23"/>
      <c r="Z237" s="23">
        <v>2015</v>
      </c>
      <c r="AA237" s="23"/>
    </row>
    <row r="238" spans="1:27" ht="76.5" hidden="1" outlineLevel="1">
      <c r="A238" s="55" t="s">
        <v>591</v>
      </c>
      <c r="B238" s="17" t="s">
        <v>31</v>
      </c>
      <c r="C238" s="17" t="s">
        <v>237</v>
      </c>
      <c r="D238" s="17" t="s">
        <v>238</v>
      </c>
      <c r="E238" s="17" t="s">
        <v>75</v>
      </c>
      <c r="F238" s="17" t="s">
        <v>239</v>
      </c>
      <c r="G238" s="17" t="s">
        <v>75</v>
      </c>
      <c r="H238" s="17" t="s">
        <v>242</v>
      </c>
      <c r="I238" s="17" t="s">
        <v>242</v>
      </c>
      <c r="J238" s="17" t="s">
        <v>35</v>
      </c>
      <c r="K238" s="17">
        <v>0</v>
      </c>
      <c r="L238" s="58">
        <v>230000000</v>
      </c>
      <c r="M238" s="17" t="s">
        <v>511</v>
      </c>
      <c r="N238" s="17" t="s">
        <v>74</v>
      </c>
      <c r="O238" s="17" t="s">
        <v>53</v>
      </c>
      <c r="P238" s="17" t="s">
        <v>54</v>
      </c>
      <c r="Q238" s="17" t="s">
        <v>113</v>
      </c>
      <c r="R238" s="17" t="s">
        <v>56</v>
      </c>
      <c r="S238" s="17">
        <v>796</v>
      </c>
      <c r="T238" s="17" t="s">
        <v>57</v>
      </c>
      <c r="U238" s="56">
        <v>71</v>
      </c>
      <c r="V238" s="56">
        <v>9697.68</v>
      </c>
      <c r="W238" s="56">
        <f t="shared" si="10"/>
        <v>688535.28</v>
      </c>
      <c r="X238" s="56">
        <f t="shared" si="11"/>
        <v>771159.51360000006</v>
      </c>
      <c r="Y238" s="23"/>
      <c r="Z238" s="23">
        <v>2015</v>
      </c>
      <c r="AA238" s="23"/>
    </row>
    <row r="239" spans="1:27" ht="76.5" hidden="1" outlineLevel="1">
      <c r="A239" s="55" t="s">
        <v>592</v>
      </c>
      <c r="B239" s="17" t="s">
        <v>31</v>
      </c>
      <c r="C239" s="17" t="s">
        <v>237</v>
      </c>
      <c r="D239" s="17" t="s">
        <v>238</v>
      </c>
      <c r="E239" s="17" t="s">
        <v>75</v>
      </c>
      <c r="F239" s="17" t="s">
        <v>239</v>
      </c>
      <c r="G239" s="17" t="s">
        <v>75</v>
      </c>
      <c r="H239" s="17" t="s">
        <v>243</v>
      </c>
      <c r="I239" s="17" t="s">
        <v>243</v>
      </c>
      <c r="J239" s="17" t="s">
        <v>35</v>
      </c>
      <c r="K239" s="17">
        <v>0</v>
      </c>
      <c r="L239" s="58">
        <v>230000000</v>
      </c>
      <c r="M239" s="17" t="s">
        <v>511</v>
      </c>
      <c r="N239" s="17" t="s">
        <v>74</v>
      </c>
      <c r="O239" s="17" t="s">
        <v>53</v>
      </c>
      <c r="P239" s="17" t="s">
        <v>54</v>
      </c>
      <c r="Q239" s="17" t="s">
        <v>113</v>
      </c>
      <c r="R239" s="17" t="s">
        <v>56</v>
      </c>
      <c r="S239" s="17">
        <v>796</v>
      </c>
      <c r="T239" s="17" t="s">
        <v>57</v>
      </c>
      <c r="U239" s="56">
        <v>70</v>
      </c>
      <c r="V239" s="56">
        <v>9821.43</v>
      </c>
      <c r="W239" s="56">
        <f t="shared" si="10"/>
        <v>687500.1</v>
      </c>
      <c r="X239" s="56">
        <f t="shared" si="11"/>
        <v>770000.11200000008</v>
      </c>
      <c r="Y239" s="23"/>
      <c r="Z239" s="23">
        <v>2015</v>
      </c>
      <c r="AA239" s="23"/>
    </row>
    <row r="240" spans="1:27" ht="76.5" hidden="1" outlineLevel="1">
      <c r="A240" s="55" t="s">
        <v>593</v>
      </c>
      <c r="B240" s="17" t="s">
        <v>31</v>
      </c>
      <c r="C240" s="17" t="s">
        <v>231</v>
      </c>
      <c r="D240" s="17" t="s">
        <v>232</v>
      </c>
      <c r="E240" s="17" t="s">
        <v>233</v>
      </c>
      <c r="F240" s="17" t="s">
        <v>86</v>
      </c>
      <c r="G240" s="17" t="s">
        <v>234</v>
      </c>
      <c r="H240" s="17" t="s">
        <v>244</v>
      </c>
      <c r="I240" s="17" t="s">
        <v>245</v>
      </c>
      <c r="J240" s="17" t="s">
        <v>40</v>
      </c>
      <c r="K240" s="17">
        <v>45</v>
      </c>
      <c r="L240" s="58">
        <v>230000000</v>
      </c>
      <c r="M240" s="17" t="s">
        <v>511</v>
      </c>
      <c r="N240" s="17" t="s">
        <v>71</v>
      </c>
      <c r="O240" s="17" t="s">
        <v>53</v>
      </c>
      <c r="P240" s="17" t="s">
        <v>54</v>
      </c>
      <c r="Q240" s="17" t="s">
        <v>55</v>
      </c>
      <c r="R240" s="17" t="s">
        <v>61</v>
      </c>
      <c r="S240" s="17">
        <v>796</v>
      </c>
      <c r="T240" s="17" t="s">
        <v>57</v>
      </c>
      <c r="U240" s="56">
        <v>168</v>
      </c>
      <c r="V240" s="56">
        <v>58050</v>
      </c>
      <c r="W240" s="56">
        <f t="shared" si="10"/>
        <v>9752400</v>
      </c>
      <c r="X240" s="56">
        <f t="shared" si="11"/>
        <v>10922688.000000002</v>
      </c>
      <c r="Y240" s="23" t="s">
        <v>73</v>
      </c>
      <c r="Z240" s="23">
        <v>2014</v>
      </c>
      <c r="AA240" s="23"/>
    </row>
    <row r="241" spans="1:27" ht="76.5" hidden="1" outlineLevel="1">
      <c r="A241" s="55" t="s">
        <v>594</v>
      </c>
      <c r="B241" s="17" t="s">
        <v>31</v>
      </c>
      <c r="C241" s="17" t="s">
        <v>231</v>
      </c>
      <c r="D241" s="17" t="s">
        <v>232</v>
      </c>
      <c r="E241" s="17" t="s">
        <v>233</v>
      </c>
      <c r="F241" s="17" t="s">
        <v>86</v>
      </c>
      <c r="G241" s="17" t="s">
        <v>234</v>
      </c>
      <c r="H241" s="17" t="s">
        <v>246</v>
      </c>
      <c r="I241" s="17" t="s">
        <v>247</v>
      </c>
      <c r="J241" s="17" t="s">
        <v>40</v>
      </c>
      <c r="K241" s="17">
        <v>45</v>
      </c>
      <c r="L241" s="58">
        <v>230000000</v>
      </c>
      <c r="M241" s="17" t="s">
        <v>511</v>
      </c>
      <c r="N241" s="17" t="s">
        <v>71</v>
      </c>
      <c r="O241" s="17" t="s">
        <v>53</v>
      </c>
      <c r="P241" s="17" t="s">
        <v>54</v>
      </c>
      <c r="Q241" s="17" t="s">
        <v>55</v>
      </c>
      <c r="R241" s="17" t="s">
        <v>61</v>
      </c>
      <c r="S241" s="17">
        <v>796</v>
      </c>
      <c r="T241" s="17" t="s">
        <v>57</v>
      </c>
      <c r="U241" s="56">
        <v>30</v>
      </c>
      <c r="V241" s="56">
        <v>120535.71</v>
      </c>
      <c r="W241" s="56">
        <f t="shared" si="10"/>
        <v>3616071.3000000003</v>
      </c>
      <c r="X241" s="56">
        <f t="shared" si="11"/>
        <v>4049999.8560000006</v>
      </c>
      <c r="Y241" s="23" t="s">
        <v>73</v>
      </c>
      <c r="Z241" s="23">
        <v>2014</v>
      </c>
      <c r="AA241" s="23"/>
    </row>
    <row r="242" spans="1:27" ht="76.5" hidden="1" outlineLevel="1">
      <c r="A242" s="55" t="s">
        <v>595</v>
      </c>
      <c r="B242" s="17" t="s">
        <v>31</v>
      </c>
      <c r="C242" s="17" t="s">
        <v>248</v>
      </c>
      <c r="D242" s="17" t="s">
        <v>249</v>
      </c>
      <c r="E242" s="17" t="s">
        <v>75</v>
      </c>
      <c r="F242" s="17" t="s">
        <v>250</v>
      </c>
      <c r="G242" s="17" t="s">
        <v>75</v>
      </c>
      <c r="H242" s="17" t="s">
        <v>251</v>
      </c>
      <c r="I242" s="17" t="s">
        <v>251</v>
      </c>
      <c r="J242" s="17" t="s">
        <v>35</v>
      </c>
      <c r="K242" s="17">
        <v>0</v>
      </c>
      <c r="L242" s="58">
        <v>230000000</v>
      </c>
      <c r="M242" s="17" t="s">
        <v>511</v>
      </c>
      <c r="N242" s="17" t="s">
        <v>74</v>
      </c>
      <c r="O242" s="17" t="s">
        <v>53</v>
      </c>
      <c r="P242" s="17" t="s">
        <v>54</v>
      </c>
      <c r="Q242" s="17" t="s">
        <v>113</v>
      </c>
      <c r="R242" s="17" t="s">
        <v>56</v>
      </c>
      <c r="S242" s="17">
        <v>166</v>
      </c>
      <c r="T242" s="17" t="s">
        <v>72</v>
      </c>
      <c r="U242" s="56">
        <v>553.20000000000005</v>
      </c>
      <c r="V242" s="56">
        <v>434.82</v>
      </c>
      <c r="W242" s="56">
        <f t="shared" si="10"/>
        <v>240542.42400000003</v>
      </c>
      <c r="X242" s="56">
        <f t="shared" si="11"/>
        <v>269407.51488000003</v>
      </c>
      <c r="Y242" s="23"/>
      <c r="Z242" s="23">
        <v>2015</v>
      </c>
      <c r="AA242" s="23"/>
    </row>
    <row r="243" spans="1:27" ht="76.5" hidden="1" outlineLevel="1">
      <c r="A243" s="55" t="s">
        <v>596</v>
      </c>
      <c r="B243" s="17" t="s">
        <v>31</v>
      </c>
      <c r="C243" s="17" t="s">
        <v>252</v>
      </c>
      <c r="D243" s="17" t="s">
        <v>249</v>
      </c>
      <c r="E243" s="17" t="s">
        <v>75</v>
      </c>
      <c r="F243" s="17" t="s">
        <v>253</v>
      </c>
      <c r="G243" s="17" t="s">
        <v>75</v>
      </c>
      <c r="H243" s="17" t="s">
        <v>254</v>
      </c>
      <c r="I243" s="17" t="s">
        <v>254</v>
      </c>
      <c r="J243" s="17" t="s">
        <v>35</v>
      </c>
      <c r="K243" s="17">
        <v>0</v>
      </c>
      <c r="L243" s="58">
        <v>230000000</v>
      </c>
      <c r="M243" s="17" t="s">
        <v>511</v>
      </c>
      <c r="N243" s="17" t="s">
        <v>74</v>
      </c>
      <c r="O243" s="17" t="s">
        <v>53</v>
      </c>
      <c r="P243" s="17" t="s">
        <v>54</v>
      </c>
      <c r="Q243" s="17" t="s">
        <v>113</v>
      </c>
      <c r="R243" s="17" t="s">
        <v>56</v>
      </c>
      <c r="S243" s="17">
        <v>166</v>
      </c>
      <c r="T243" s="17" t="s">
        <v>72</v>
      </c>
      <c r="U243" s="56">
        <v>1660</v>
      </c>
      <c r="V243" s="56">
        <v>401</v>
      </c>
      <c r="W243" s="56">
        <f t="shared" si="10"/>
        <v>665660</v>
      </c>
      <c r="X243" s="56">
        <f t="shared" si="11"/>
        <v>745539.20000000007</v>
      </c>
      <c r="Y243" s="23"/>
      <c r="Z243" s="23">
        <v>2015</v>
      </c>
      <c r="AA243" s="23"/>
    </row>
    <row r="244" spans="1:27" ht="76.5" hidden="1" outlineLevel="1">
      <c r="A244" s="55" t="s">
        <v>597</v>
      </c>
      <c r="B244" s="17" t="s">
        <v>31</v>
      </c>
      <c r="C244" s="17" t="s">
        <v>255</v>
      </c>
      <c r="D244" s="17" t="s">
        <v>256</v>
      </c>
      <c r="E244" s="17" t="s">
        <v>75</v>
      </c>
      <c r="F244" s="17" t="s">
        <v>257</v>
      </c>
      <c r="G244" s="17" t="s">
        <v>75</v>
      </c>
      <c r="H244" s="17" t="s">
        <v>258</v>
      </c>
      <c r="I244" s="17" t="s">
        <v>259</v>
      </c>
      <c r="J244" s="17" t="s">
        <v>35</v>
      </c>
      <c r="K244" s="17">
        <v>0</v>
      </c>
      <c r="L244" s="58">
        <v>230000000</v>
      </c>
      <c r="M244" s="17" t="s">
        <v>511</v>
      </c>
      <c r="N244" s="17" t="s">
        <v>74</v>
      </c>
      <c r="O244" s="17" t="s">
        <v>53</v>
      </c>
      <c r="P244" s="17" t="s">
        <v>54</v>
      </c>
      <c r="Q244" s="17" t="s">
        <v>55</v>
      </c>
      <c r="R244" s="17" t="s">
        <v>56</v>
      </c>
      <c r="S244" s="17">
        <v>168</v>
      </c>
      <c r="T244" s="17" t="s">
        <v>64</v>
      </c>
      <c r="U244" s="56">
        <v>10</v>
      </c>
      <c r="V244" s="56">
        <v>144000</v>
      </c>
      <c r="W244" s="56">
        <f t="shared" si="10"/>
        <v>1440000</v>
      </c>
      <c r="X244" s="56">
        <f t="shared" si="11"/>
        <v>1612800.0000000002</v>
      </c>
      <c r="Y244" s="23"/>
      <c r="Z244" s="23">
        <v>2015</v>
      </c>
      <c r="AA244" s="23"/>
    </row>
    <row r="245" spans="1:27" ht="76.5" hidden="1" outlineLevel="1">
      <c r="A245" s="55" t="s">
        <v>598</v>
      </c>
      <c r="B245" s="17" t="s">
        <v>31</v>
      </c>
      <c r="C245" s="17" t="s">
        <v>260</v>
      </c>
      <c r="D245" s="17" t="s">
        <v>261</v>
      </c>
      <c r="E245" s="17" t="s">
        <v>75</v>
      </c>
      <c r="F245" s="17" t="s">
        <v>262</v>
      </c>
      <c r="G245" s="17" t="s">
        <v>75</v>
      </c>
      <c r="H245" s="17" t="s">
        <v>263</v>
      </c>
      <c r="I245" s="17" t="s">
        <v>264</v>
      </c>
      <c r="J245" s="17" t="s">
        <v>35</v>
      </c>
      <c r="K245" s="17">
        <v>0</v>
      </c>
      <c r="L245" s="58">
        <v>230000000</v>
      </c>
      <c r="M245" s="17" t="s">
        <v>511</v>
      </c>
      <c r="N245" s="17" t="s">
        <v>74</v>
      </c>
      <c r="O245" s="17" t="s">
        <v>53</v>
      </c>
      <c r="P245" s="17" t="s">
        <v>54</v>
      </c>
      <c r="Q245" s="17" t="s">
        <v>55</v>
      </c>
      <c r="R245" s="17" t="s">
        <v>56</v>
      </c>
      <c r="S245" s="17">
        <v>168</v>
      </c>
      <c r="T245" s="17" t="s">
        <v>64</v>
      </c>
      <c r="U245" s="56">
        <v>5</v>
      </c>
      <c r="V245" s="56">
        <v>141000</v>
      </c>
      <c r="W245" s="56">
        <f t="shared" si="10"/>
        <v>705000</v>
      </c>
      <c r="X245" s="56">
        <f t="shared" si="11"/>
        <v>789600.00000000012</v>
      </c>
      <c r="Y245" s="23"/>
      <c r="Z245" s="23">
        <v>2015</v>
      </c>
      <c r="AA245" s="23"/>
    </row>
    <row r="246" spans="1:27" ht="76.5" hidden="1" outlineLevel="1">
      <c r="A246" s="55" t="s">
        <v>599</v>
      </c>
      <c r="B246" s="17" t="s">
        <v>31</v>
      </c>
      <c r="C246" s="17" t="s">
        <v>265</v>
      </c>
      <c r="D246" s="17" t="s">
        <v>261</v>
      </c>
      <c r="E246" s="17" t="s">
        <v>75</v>
      </c>
      <c r="F246" s="17" t="s">
        <v>266</v>
      </c>
      <c r="G246" s="17" t="s">
        <v>75</v>
      </c>
      <c r="H246" s="17" t="s">
        <v>267</v>
      </c>
      <c r="I246" s="17" t="s">
        <v>268</v>
      </c>
      <c r="J246" s="17" t="s">
        <v>35</v>
      </c>
      <c r="K246" s="17">
        <v>0</v>
      </c>
      <c r="L246" s="58">
        <v>230000000</v>
      </c>
      <c r="M246" s="17" t="s">
        <v>511</v>
      </c>
      <c r="N246" s="17" t="s">
        <v>74</v>
      </c>
      <c r="O246" s="17" t="s">
        <v>53</v>
      </c>
      <c r="P246" s="17" t="s">
        <v>54</v>
      </c>
      <c r="Q246" s="17" t="s">
        <v>55</v>
      </c>
      <c r="R246" s="17" t="s">
        <v>56</v>
      </c>
      <c r="S246" s="17">
        <v>168</v>
      </c>
      <c r="T246" s="17" t="s">
        <v>64</v>
      </c>
      <c r="U246" s="56">
        <v>8.1999999999999993</v>
      </c>
      <c r="V246" s="56">
        <v>145000</v>
      </c>
      <c r="W246" s="56">
        <f t="shared" si="10"/>
        <v>1189000</v>
      </c>
      <c r="X246" s="56">
        <f t="shared" si="11"/>
        <v>1331680.0000000002</v>
      </c>
      <c r="Y246" s="23"/>
      <c r="Z246" s="23">
        <v>2015</v>
      </c>
      <c r="AA246" s="23"/>
    </row>
    <row r="247" spans="1:27" ht="76.5" hidden="1" outlineLevel="1">
      <c r="A247" s="55" t="s">
        <v>600</v>
      </c>
      <c r="B247" s="17" t="s">
        <v>31</v>
      </c>
      <c r="C247" s="17" t="s">
        <v>269</v>
      </c>
      <c r="D247" s="17" t="s">
        <v>270</v>
      </c>
      <c r="E247" s="17" t="s">
        <v>75</v>
      </c>
      <c r="F247" s="17" t="s">
        <v>271</v>
      </c>
      <c r="G247" s="17" t="s">
        <v>75</v>
      </c>
      <c r="H247" s="17" t="s">
        <v>272</v>
      </c>
      <c r="I247" s="17" t="s">
        <v>273</v>
      </c>
      <c r="J247" s="17" t="s">
        <v>35</v>
      </c>
      <c r="K247" s="17">
        <v>45</v>
      </c>
      <c r="L247" s="58">
        <v>230000000</v>
      </c>
      <c r="M247" s="17" t="s">
        <v>511</v>
      </c>
      <c r="N247" s="17" t="s">
        <v>71</v>
      </c>
      <c r="O247" s="17" t="s">
        <v>53</v>
      </c>
      <c r="P247" s="17" t="s">
        <v>54</v>
      </c>
      <c r="Q247" s="17" t="s">
        <v>55</v>
      </c>
      <c r="R247" s="17" t="s">
        <v>61</v>
      </c>
      <c r="S247" s="17">
        <v>796</v>
      </c>
      <c r="T247" s="17" t="s">
        <v>57</v>
      </c>
      <c r="U247" s="56">
        <v>13</v>
      </c>
      <c r="V247" s="56">
        <v>78750</v>
      </c>
      <c r="W247" s="56">
        <f t="shared" si="10"/>
        <v>1023750</v>
      </c>
      <c r="X247" s="56">
        <f t="shared" si="11"/>
        <v>1146600</v>
      </c>
      <c r="Y247" s="23" t="s">
        <v>73</v>
      </c>
      <c r="Z247" s="23">
        <v>2014</v>
      </c>
      <c r="AA247" s="23"/>
    </row>
    <row r="248" spans="1:27" ht="76.5" hidden="1" outlineLevel="1">
      <c r="A248" s="55" t="s">
        <v>601</v>
      </c>
      <c r="B248" s="17" t="s">
        <v>31</v>
      </c>
      <c r="C248" s="17" t="s">
        <v>274</v>
      </c>
      <c r="D248" s="17" t="s">
        <v>270</v>
      </c>
      <c r="E248" s="17" t="s">
        <v>75</v>
      </c>
      <c r="F248" s="17" t="s">
        <v>275</v>
      </c>
      <c r="G248" s="17" t="s">
        <v>75</v>
      </c>
      <c r="H248" s="17" t="s">
        <v>276</v>
      </c>
      <c r="I248" s="17" t="s">
        <v>277</v>
      </c>
      <c r="J248" s="17" t="s">
        <v>35</v>
      </c>
      <c r="K248" s="17">
        <v>45</v>
      </c>
      <c r="L248" s="58">
        <v>230000000</v>
      </c>
      <c r="M248" s="17" t="s">
        <v>511</v>
      </c>
      <c r="N248" s="17" t="s">
        <v>71</v>
      </c>
      <c r="O248" s="17" t="s">
        <v>53</v>
      </c>
      <c r="P248" s="17" t="s">
        <v>54</v>
      </c>
      <c r="Q248" s="17" t="s">
        <v>55</v>
      </c>
      <c r="R248" s="17" t="s">
        <v>61</v>
      </c>
      <c r="S248" s="17">
        <v>796</v>
      </c>
      <c r="T248" s="17" t="s">
        <v>57</v>
      </c>
      <c r="U248" s="56">
        <v>25</v>
      </c>
      <c r="V248" s="56">
        <v>37063.39</v>
      </c>
      <c r="W248" s="56">
        <f t="shared" si="10"/>
        <v>926584.75</v>
      </c>
      <c r="X248" s="56">
        <f t="shared" si="11"/>
        <v>1037774.92</v>
      </c>
      <c r="Y248" s="23" t="s">
        <v>73</v>
      </c>
      <c r="Z248" s="23">
        <v>2014</v>
      </c>
      <c r="AA248" s="23"/>
    </row>
    <row r="249" spans="1:27" ht="76.5" hidden="1" outlineLevel="1">
      <c r="A249" s="55" t="s">
        <v>602</v>
      </c>
      <c r="B249" s="61" t="s">
        <v>31</v>
      </c>
      <c r="C249" s="61" t="s">
        <v>278</v>
      </c>
      <c r="D249" s="61" t="s">
        <v>279</v>
      </c>
      <c r="E249" s="61" t="s">
        <v>280</v>
      </c>
      <c r="F249" s="61" t="s">
        <v>281</v>
      </c>
      <c r="G249" s="61" t="s">
        <v>282</v>
      </c>
      <c r="H249" s="61" t="s">
        <v>283</v>
      </c>
      <c r="I249" s="61" t="s">
        <v>284</v>
      </c>
      <c r="J249" s="61" t="s">
        <v>35</v>
      </c>
      <c r="K249" s="61">
        <v>45</v>
      </c>
      <c r="L249" s="58">
        <v>230000000</v>
      </c>
      <c r="M249" s="61" t="s">
        <v>511</v>
      </c>
      <c r="N249" s="61" t="s">
        <v>80</v>
      </c>
      <c r="O249" s="61" t="s">
        <v>285</v>
      </c>
      <c r="P249" s="61" t="s">
        <v>54</v>
      </c>
      <c r="Q249" s="61" t="s">
        <v>55</v>
      </c>
      <c r="R249" s="61" t="s">
        <v>61</v>
      </c>
      <c r="S249" s="61">
        <v>796</v>
      </c>
      <c r="T249" s="61" t="s">
        <v>57</v>
      </c>
      <c r="U249" s="56">
        <v>4</v>
      </c>
      <c r="V249" s="56">
        <v>575892.86</v>
      </c>
      <c r="W249" s="56">
        <f t="shared" si="10"/>
        <v>2303571.44</v>
      </c>
      <c r="X249" s="56">
        <f t="shared" si="11"/>
        <v>2580000.0128000001</v>
      </c>
      <c r="Y249" s="54" t="s">
        <v>73</v>
      </c>
      <c r="Z249" s="54">
        <v>2015</v>
      </c>
      <c r="AA249" s="23"/>
    </row>
    <row r="250" spans="1:27" ht="76.5" hidden="1" outlineLevel="1">
      <c r="A250" s="55" t="s">
        <v>603</v>
      </c>
      <c r="B250" s="61" t="s">
        <v>31</v>
      </c>
      <c r="C250" s="61" t="s">
        <v>286</v>
      </c>
      <c r="D250" s="61" t="s">
        <v>287</v>
      </c>
      <c r="E250" s="61" t="s">
        <v>288</v>
      </c>
      <c r="F250" s="61" t="s">
        <v>289</v>
      </c>
      <c r="G250" s="61" t="s">
        <v>290</v>
      </c>
      <c r="H250" s="61" t="s">
        <v>291</v>
      </c>
      <c r="I250" s="61" t="s">
        <v>291</v>
      </c>
      <c r="J250" s="61" t="s">
        <v>33</v>
      </c>
      <c r="K250" s="61">
        <v>45</v>
      </c>
      <c r="L250" s="58">
        <v>230000000</v>
      </c>
      <c r="M250" s="61" t="s">
        <v>511</v>
      </c>
      <c r="N250" s="61" t="s">
        <v>38</v>
      </c>
      <c r="O250" s="61" t="s">
        <v>285</v>
      </c>
      <c r="P250" s="61" t="s">
        <v>54</v>
      </c>
      <c r="Q250" s="61" t="s">
        <v>113</v>
      </c>
      <c r="R250" s="61" t="s">
        <v>61</v>
      </c>
      <c r="S250" s="61">
        <v>796</v>
      </c>
      <c r="T250" s="61" t="s">
        <v>57</v>
      </c>
      <c r="U250" s="56">
        <v>8</v>
      </c>
      <c r="V250" s="56">
        <v>49156.25</v>
      </c>
      <c r="W250" s="56">
        <f t="shared" si="10"/>
        <v>393250</v>
      </c>
      <c r="X250" s="56">
        <f t="shared" si="11"/>
        <v>440440.00000000006</v>
      </c>
      <c r="Y250" s="54" t="s">
        <v>73</v>
      </c>
      <c r="Z250" s="54">
        <v>2015</v>
      </c>
      <c r="AA250" s="54"/>
    </row>
    <row r="251" spans="1:27" ht="76.5" hidden="1" outlineLevel="1">
      <c r="A251" s="55" t="s">
        <v>604</v>
      </c>
      <c r="B251" s="61" t="s">
        <v>31</v>
      </c>
      <c r="C251" s="61" t="s">
        <v>293</v>
      </c>
      <c r="D251" s="61" t="s">
        <v>287</v>
      </c>
      <c r="E251" s="61" t="s">
        <v>288</v>
      </c>
      <c r="F251" s="61" t="s">
        <v>294</v>
      </c>
      <c r="G251" s="61" t="s">
        <v>290</v>
      </c>
      <c r="H251" s="61" t="s">
        <v>295</v>
      </c>
      <c r="I251" s="61" t="s">
        <v>295</v>
      </c>
      <c r="J251" s="61" t="s">
        <v>33</v>
      </c>
      <c r="K251" s="61">
        <v>45</v>
      </c>
      <c r="L251" s="58">
        <v>230000000</v>
      </c>
      <c r="M251" s="61" t="s">
        <v>511</v>
      </c>
      <c r="N251" s="61" t="s">
        <v>38</v>
      </c>
      <c r="O251" s="61" t="s">
        <v>285</v>
      </c>
      <c r="P251" s="61" t="s">
        <v>54</v>
      </c>
      <c r="Q251" s="61" t="s">
        <v>113</v>
      </c>
      <c r="R251" s="61" t="s">
        <v>61</v>
      </c>
      <c r="S251" s="61">
        <v>796</v>
      </c>
      <c r="T251" s="61" t="s">
        <v>57</v>
      </c>
      <c r="U251" s="56">
        <v>8</v>
      </c>
      <c r="V251" s="56">
        <v>89165.18</v>
      </c>
      <c r="W251" s="56">
        <f t="shared" si="10"/>
        <v>713321.44</v>
      </c>
      <c r="X251" s="56">
        <f t="shared" si="11"/>
        <v>798920.01280000003</v>
      </c>
      <c r="Y251" s="54" t="s">
        <v>73</v>
      </c>
      <c r="Z251" s="54">
        <v>2015</v>
      </c>
      <c r="AA251" s="54"/>
    </row>
    <row r="252" spans="1:27" ht="76.5" hidden="1" outlineLevel="1">
      <c r="A252" s="55" t="s">
        <v>605</v>
      </c>
      <c r="B252" s="61" t="s">
        <v>31</v>
      </c>
      <c r="C252" s="61" t="s">
        <v>296</v>
      </c>
      <c r="D252" s="61" t="s">
        <v>287</v>
      </c>
      <c r="E252" s="61" t="s">
        <v>288</v>
      </c>
      <c r="F252" s="61" t="s">
        <v>297</v>
      </c>
      <c r="G252" s="61" t="s">
        <v>290</v>
      </c>
      <c r="H252" s="61" t="s">
        <v>298</v>
      </c>
      <c r="I252" s="61" t="s">
        <v>298</v>
      </c>
      <c r="J252" s="61" t="s">
        <v>33</v>
      </c>
      <c r="K252" s="61">
        <v>45</v>
      </c>
      <c r="L252" s="58">
        <v>230000000</v>
      </c>
      <c r="M252" s="61" t="s">
        <v>511</v>
      </c>
      <c r="N252" s="61" t="s">
        <v>38</v>
      </c>
      <c r="O252" s="61" t="s">
        <v>285</v>
      </c>
      <c r="P252" s="61" t="s">
        <v>54</v>
      </c>
      <c r="Q252" s="61" t="s">
        <v>113</v>
      </c>
      <c r="R252" s="61" t="s">
        <v>61</v>
      </c>
      <c r="S252" s="61">
        <v>796</v>
      </c>
      <c r="T252" s="61" t="s">
        <v>57</v>
      </c>
      <c r="U252" s="56">
        <v>8</v>
      </c>
      <c r="V252" s="56">
        <v>79910.710000000006</v>
      </c>
      <c r="W252" s="56">
        <f t="shared" si="10"/>
        <v>639285.68000000005</v>
      </c>
      <c r="X252" s="56">
        <f t="shared" si="11"/>
        <v>715999.96160000016</v>
      </c>
      <c r="Y252" s="54" t="s">
        <v>73</v>
      </c>
      <c r="Z252" s="54">
        <v>2015</v>
      </c>
      <c r="AA252" s="54"/>
    </row>
    <row r="253" spans="1:27" ht="76.5" hidden="1" outlineLevel="1">
      <c r="A253" s="55" t="s">
        <v>606</v>
      </c>
      <c r="B253" s="61" t="s">
        <v>31</v>
      </c>
      <c r="C253" s="61" t="s">
        <v>299</v>
      </c>
      <c r="D253" s="61" t="s">
        <v>287</v>
      </c>
      <c r="E253" s="61" t="s">
        <v>288</v>
      </c>
      <c r="F253" s="61" t="s">
        <v>300</v>
      </c>
      <c r="G253" s="61" t="s">
        <v>290</v>
      </c>
      <c r="H253" s="61" t="s">
        <v>301</v>
      </c>
      <c r="I253" s="61" t="s">
        <v>301</v>
      </c>
      <c r="J253" s="61" t="s">
        <v>33</v>
      </c>
      <c r="K253" s="61">
        <v>45</v>
      </c>
      <c r="L253" s="58">
        <v>230000000</v>
      </c>
      <c r="M253" s="61" t="s">
        <v>511</v>
      </c>
      <c r="N253" s="61" t="s">
        <v>38</v>
      </c>
      <c r="O253" s="61" t="s">
        <v>285</v>
      </c>
      <c r="P253" s="61" t="s">
        <v>54</v>
      </c>
      <c r="Q253" s="61" t="s">
        <v>113</v>
      </c>
      <c r="R253" s="61" t="s">
        <v>61</v>
      </c>
      <c r="S253" s="61">
        <v>796</v>
      </c>
      <c r="T253" s="61" t="s">
        <v>57</v>
      </c>
      <c r="U253" s="56">
        <v>3</v>
      </c>
      <c r="V253" s="56">
        <v>114285.71</v>
      </c>
      <c r="W253" s="56">
        <f t="shared" si="10"/>
        <v>342857.13</v>
      </c>
      <c r="X253" s="56">
        <f t="shared" si="11"/>
        <v>383999.98560000001</v>
      </c>
      <c r="Y253" s="54" t="s">
        <v>73</v>
      </c>
      <c r="Z253" s="54">
        <v>2015</v>
      </c>
      <c r="AA253" s="54"/>
    </row>
    <row r="254" spans="1:27" ht="76.5" hidden="1" outlineLevel="1">
      <c r="A254" s="55" t="s">
        <v>607</v>
      </c>
      <c r="B254" s="61" t="s">
        <v>31</v>
      </c>
      <c r="C254" s="61" t="s">
        <v>302</v>
      </c>
      <c r="D254" s="61" t="s">
        <v>303</v>
      </c>
      <c r="E254" s="61" t="s">
        <v>304</v>
      </c>
      <c r="F254" s="61" t="s">
        <v>305</v>
      </c>
      <c r="G254" s="61" t="s">
        <v>306</v>
      </c>
      <c r="H254" s="61" t="s">
        <v>307</v>
      </c>
      <c r="I254" s="61" t="s">
        <v>308</v>
      </c>
      <c r="J254" s="61" t="s">
        <v>33</v>
      </c>
      <c r="K254" s="61">
        <v>45</v>
      </c>
      <c r="L254" s="58">
        <v>230000000</v>
      </c>
      <c r="M254" s="61" t="s">
        <v>511</v>
      </c>
      <c r="N254" s="61" t="s">
        <v>38</v>
      </c>
      <c r="O254" s="61" t="s">
        <v>285</v>
      </c>
      <c r="P254" s="61" t="s">
        <v>54</v>
      </c>
      <c r="Q254" s="61" t="s">
        <v>113</v>
      </c>
      <c r="R254" s="61" t="s">
        <v>61</v>
      </c>
      <c r="S254" s="61">
        <v>796</v>
      </c>
      <c r="T254" s="61" t="s">
        <v>57</v>
      </c>
      <c r="U254" s="56">
        <v>6</v>
      </c>
      <c r="V254" s="56">
        <v>47420.54</v>
      </c>
      <c r="W254" s="56">
        <f t="shared" si="10"/>
        <v>284523.24</v>
      </c>
      <c r="X254" s="56">
        <f t="shared" si="11"/>
        <v>318666.02880000003</v>
      </c>
      <c r="Y254" s="54" t="s">
        <v>73</v>
      </c>
      <c r="Z254" s="54">
        <v>2015</v>
      </c>
      <c r="AA254" s="54"/>
    </row>
    <row r="255" spans="1:27" ht="76.5" hidden="1" outlineLevel="1">
      <c r="A255" s="55" t="s">
        <v>608</v>
      </c>
      <c r="B255" s="61" t="s">
        <v>31</v>
      </c>
      <c r="C255" s="61" t="s">
        <v>302</v>
      </c>
      <c r="D255" s="61" t="s">
        <v>303</v>
      </c>
      <c r="E255" s="61" t="s">
        <v>304</v>
      </c>
      <c r="F255" s="61" t="s">
        <v>305</v>
      </c>
      <c r="G255" s="61" t="s">
        <v>306</v>
      </c>
      <c r="H255" s="61" t="s">
        <v>309</v>
      </c>
      <c r="I255" s="61" t="s">
        <v>310</v>
      </c>
      <c r="J255" s="61" t="s">
        <v>33</v>
      </c>
      <c r="K255" s="61">
        <v>45</v>
      </c>
      <c r="L255" s="58">
        <v>230000000</v>
      </c>
      <c r="M255" s="61" t="s">
        <v>511</v>
      </c>
      <c r="N255" s="61" t="s">
        <v>38</v>
      </c>
      <c r="O255" s="61" t="s">
        <v>285</v>
      </c>
      <c r="P255" s="61" t="s">
        <v>54</v>
      </c>
      <c r="Q255" s="61" t="s">
        <v>113</v>
      </c>
      <c r="R255" s="61" t="s">
        <v>61</v>
      </c>
      <c r="S255" s="61">
        <v>796</v>
      </c>
      <c r="T255" s="61" t="s">
        <v>57</v>
      </c>
      <c r="U255" s="56">
        <v>6</v>
      </c>
      <c r="V255" s="56">
        <v>51021.43</v>
      </c>
      <c r="W255" s="56">
        <f t="shared" si="10"/>
        <v>306128.58</v>
      </c>
      <c r="X255" s="56">
        <f t="shared" si="11"/>
        <v>342864.00960000005</v>
      </c>
      <c r="Y255" s="54" t="s">
        <v>73</v>
      </c>
      <c r="Z255" s="54">
        <v>2015</v>
      </c>
      <c r="AA255" s="54"/>
    </row>
    <row r="256" spans="1:27" ht="76.5" hidden="1" outlineLevel="1">
      <c r="A256" s="55" t="s">
        <v>609</v>
      </c>
      <c r="B256" s="61" t="s">
        <v>31</v>
      </c>
      <c r="C256" s="61" t="s">
        <v>302</v>
      </c>
      <c r="D256" s="61" t="s">
        <v>303</v>
      </c>
      <c r="E256" s="61" t="s">
        <v>304</v>
      </c>
      <c r="F256" s="61" t="s">
        <v>305</v>
      </c>
      <c r="G256" s="61" t="s">
        <v>306</v>
      </c>
      <c r="H256" s="61" t="s">
        <v>311</v>
      </c>
      <c r="I256" s="61" t="s">
        <v>312</v>
      </c>
      <c r="J256" s="61" t="s">
        <v>33</v>
      </c>
      <c r="K256" s="61">
        <v>45</v>
      </c>
      <c r="L256" s="58">
        <v>230000000</v>
      </c>
      <c r="M256" s="61" t="s">
        <v>511</v>
      </c>
      <c r="N256" s="61" t="s">
        <v>38</v>
      </c>
      <c r="O256" s="61" t="s">
        <v>285</v>
      </c>
      <c r="P256" s="61" t="s">
        <v>54</v>
      </c>
      <c r="Q256" s="61" t="s">
        <v>113</v>
      </c>
      <c r="R256" s="61" t="s">
        <v>61</v>
      </c>
      <c r="S256" s="61">
        <v>796</v>
      </c>
      <c r="T256" s="61" t="s">
        <v>57</v>
      </c>
      <c r="U256" s="56">
        <v>6</v>
      </c>
      <c r="V256" s="56">
        <v>51976.79</v>
      </c>
      <c r="W256" s="56">
        <f t="shared" si="10"/>
        <v>311860.74</v>
      </c>
      <c r="X256" s="56">
        <f t="shared" si="11"/>
        <v>349284.02880000003</v>
      </c>
      <c r="Y256" s="54" t="s">
        <v>73</v>
      </c>
      <c r="Z256" s="54">
        <v>2015</v>
      </c>
      <c r="AA256" s="54"/>
    </row>
    <row r="257" spans="1:27" ht="76.5" hidden="1" outlineLevel="1">
      <c r="A257" s="55" t="s">
        <v>610</v>
      </c>
      <c r="B257" s="17" t="s">
        <v>31</v>
      </c>
      <c r="C257" s="17" t="s">
        <v>611</v>
      </c>
      <c r="D257" s="17" t="s">
        <v>612</v>
      </c>
      <c r="E257" s="17" t="s">
        <v>613</v>
      </c>
      <c r="F257" s="17" t="s">
        <v>614</v>
      </c>
      <c r="G257" s="17" t="s">
        <v>615</v>
      </c>
      <c r="H257" s="17" t="s">
        <v>616</v>
      </c>
      <c r="I257" s="17" t="s">
        <v>613</v>
      </c>
      <c r="J257" s="17" t="s">
        <v>35</v>
      </c>
      <c r="K257" s="17">
        <v>0</v>
      </c>
      <c r="L257" s="58">
        <v>230000000</v>
      </c>
      <c r="M257" s="17" t="s">
        <v>511</v>
      </c>
      <c r="N257" s="17" t="s">
        <v>38</v>
      </c>
      <c r="O257" s="17" t="s">
        <v>53</v>
      </c>
      <c r="P257" s="17" t="s">
        <v>54</v>
      </c>
      <c r="Q257" s="17" t="s">
        <v>113</v>
      </c>
      <c r="R257" s="17" t="s">
        <v>56</v>
      </c>
      <c r="S257" s="17">
        <v>112</v>
      </c>
      <c r="T257" s="17" t="s">
        <v>532</v>
      </c>
      <c r="U257" s="56">
        <v>100</v>
      </c>
      <c r="V257" s="56">
        <v>3455</v>
      </c>
      <c r="W257" s="56">
        <f t="shared" si="10"/>
        <v>345500</v>
      </c>
      <c r="X257" s="56">
        <f t="shared" si="11"/>
        <v>386960.00000000006</v>
      </c>
      <c r="Y257" s="23"/>
      <c r="Z257" s="23">
        <v>2015</v>
      </c>
      <c r="AA257" s="23" t="s">
        <v>512</v>
      </c>
    </row>
    <row r="258" spans="1:27" ht="76.5" hidden="1" outlineLevel="1">
      <c r="A258" s="55" t="s">
        <v>617</v>
      </c>
      <c r="B258" s="59" t="s">
        <v>31</v>
      </c>
      <c r="C258" s="72" t="s">
        <v>618</v>
      </c>
      <c r="D258" s="72" t="s">
        <v>619</v>
      </c>
      <c r="E258" s="73" t="s">
        <v>620</v>
      </c>
      <c r="F258" s="72" t="s">
        <v>621</v>
      </c>
      <c r="G258" s="73" t="s">
        <v>622</v>
      </c>
      <c r="H258" s="59" t="s">
        <v>623</v>
      </c>
      <c r="I258" s="17" t="s">
        <v>75</v>
      </c>
      <c r="J258" s="59" t="s">
        <v>35</v>
      </c>
      <c r="K258" s="17">
        <v>0</v>
      </c>
      <c r="L258" s="58">
        <v>230000000</v>
      </c>
      <c r="M258" s="59" t="s">
        <v>511</v>
      </c>
      <c r="N258" s="59" t="s">
        <v>38</v>
      </c>
      <c r="O258" s="59" t="s">
        <v>53</v>
      </c>
      <c r="P258" s="59" t="s">
        <v>54</v>
      </c>
      <c r="Q258" s="59" t="s">
        <v>113</v>
      </c>
      <c r="R258" s="59" t="s">
        <v>56</v>
      </c>
      <c r="S258" s="59">
        <v>796</v>
      </c>
      <c r="T258" s="59" t="s">
        <v>57</v>
      </c>
      <c r="U258" s="56">
        <v>1</v>
      </c>
      <c r="V258" s="56">
        <v>150670</v>
      </c>
      <c r="W258" s="56">
        <f t="shared" si="10"/>
        <v>150670</v>
      </c>
      <c r="X258" s="56">
        <f t="shared" si="11"/>
        <v>168750.40000000002</v>
      </c>
      <c r="Y258" s="59"/>
      <c r="Z258" s="60">
        <v>2015</v>
      </c>
      <c r="AA258" s="23" t="s">
        <v>512</v>
      </c>
    </row>
    <row r="259" spans="1:27" ht="76.5" hidden="1" outlineLevel="1">
      <c r="A259" s="55" t="s">
        <v>624</v>
      </c>
      <c r="B259" s="59" t="s">
        <v>31</v>
      </c>
      <c r="C259" s="72" t="s">
        <v>625</v>
      </c>
      <c r="D259" s="72" t="s">
        <v>626</v>
      </c>
      <c r="E259" s="73" t="s">
        <v>627</v>
      </c>
      <c r="F259" s="72" t="s">
        <v>628</v>
      </c>
      <c r="G259" s="17" t="s">
        <v>629</v>
      </c>
      <c r="H259" s="59" t="s">
        <v>630</v>
      </c>
      <c r="I259" s="17" t="s">
        <v>75</v>
      </c>
      <c r="J259" s="59" t="s">
        <v>35</v>
      </c>
      <c r="K259" s="17">
        <v>0</v>
      </c>
      <c r="L259" s="58">
        <v>230000000</v>
      </c>
      <c r="M259" s="59" t="s">
        <v>511</v>
      </c>
      <c r="N259" s="59" t="s">
        <v>38</v>
      </c>
      <c r="O259" s="59" t="s">
        <v>53</v>
      </c>
      <c r="P259" s="59" t="s">
        <v>54</v>
      </c>
      <c r="Q259" s="59" t="s">
        <v>113</v>
      </c>
      <c r="R259" s="59" t="s">
        <v>56</v>
      </c>
      <c r="S259" s="59">
        <v>796</v>
      </c>
      <c r="T259" s="59" t="s">
        <v>57</v>
      </c>
      <c r="U259" s="56">
        <v>2</v>
      </c>
      <c r="V259" s="56">
        <v>155000</v>
      </c>
      <c r="W259" s="56">
        <f t="shared" si="10"/>
        <v>310000</v>
      </c>
      <c r="X259" s="56">
        <f t="shared" si="11"/>
        <v>347200.00000000006</v>
      </c>
      <c r="Y259" s="59"/>
      <c r="Z259" s="60">
        <v>2015</v>
      </c>
      <c r="AA259" s="23" t="s">
        <v>512</v>
      </c>
    </row>
    <row r="260" spans="1:27" ht="76.5" hidden="1" outlineLevel="1">
      <c r="A260" s="55" t="s">
        <v>631</v>
      </c>
      <c r="B260" s="59" t="s">
        <v>31</v>
      </c>
      <c r="C260" s="73" t="s">
        <v>632</v>
      </c>
      <c r="D260" s="72" t="s">
        <v>633</v>
      </c>
      <c r="E260" s="43" t="s">
        <v>633</v>
      </c>
      <c r="F260" s="72" t="s">
        <v>634</v>
      </c>
      <c r="G260" s="17" t="s">
        <v>635</v>
      </c>
      <c r="H260" s="59" t="s">
        <v>636</v>
      </c>
      <c r="I260" s="17" t="s">
        <v>75</v>
      </c>
      <c r="J260" s="59" t="s">
        <v>35</v>
      </c>
      <c r="K260" s="17">
        <v>0</v>
      </c>
      <c r="L260" s="58">
        <v>230000000</v>
      </c>
      <c r="M260" s="59" t="s">
        <v>511</v>
      </c>
      <c r="N260" s="59" t="s">
        <v>38</v>
      </c>
      <c r="O260" s="59" t="s">
        <v>53</v>
      </c>
      <c r="P260" s="59" t="s">
        <v>54</v>
      </c>
      <c r="Q260" s="59" t="s">
        <v>113</v>
      </c>
      <c r="R260" s="59" t="s">
        <v>56</v>
      </c>
      <c r="S260" s="59">
        <v>796</v>
      </c>
      <c r="T260" s="59" t="s">
        <v>57</v>
      </c>
      <c r="U260" s="56">
        <v>2</v>
      </c>
      <c r="V260" s="56">
        <v>79890</v>
      </c>
      <c r="W260" s="56">
        <f t="shared" si="10"/>
        <v>159780</v>
      </c>
      <c r="X260" s="56">
        <f t="shared" si="11"/>
        <v>178953.60000000001</v>
      </c>
      <c r="Y260" s="59"/>
      <c r="Z260" s="60">
        <v>2015</v>
      </c>
      <c r="AA260" s="23" t="s">
        <v>512</v>
      </c>
    </row>
    <row r="261" spans="1:27" ht="76.5" hidden="1" outlineLevel="1">
      <c r="A261" s="55" t="s">
        <v>637</v>
      </c>
      <c r="B261" s="59" t="s">
        <v>31</v>
      </c>
      <c r="C261" s="72" t="s">
        <v>638</v>
      </c>
      <c r="D261" s="72" t="s">
        <v>639</v>
      </c>
      <c r="E261" s="43" t="s">
        <v>640</v>
      </c>
      <c r="F261" s="72" t="s">
        <v>641</v>
      </c>
      <c r="G261" s="17" t="s">
        <v>642</v>
      </c>
      <c r="H261" s="59" t="s">
        <v>643</v>
      </c>
      <c r="I261" s="17" t="s">
        <v>75</v>
      </c>
      <c r="J261" s="59" t="s">
        <v>35</v>
      </c>
      <c r="K261" s="17">
        <v>0</v>
      </c>
      <c r="L261" s="58">
        <v>230000000</v>
      </c>
      <c r="M261" s="59" t="s">
        <v>511</v>
      </c>
      <c r="N261" s="59" t="s">
        <v>38</v>
      </c>
      <c r="O261" s="59" t="s">
        <v>53</v>
      </c>
      <c r="P261" s="59" t="s">
        <v>54</v>
      </c>
      <c r="Q261" s="59" t="s">
        <v>113</v>
      </c>
      <c r="R261" s="59" t="s">
        <v>56</v>
      </c>
      <c r="S261" s="59">
        <v>796</v>
      </c>
      <c r="T261" s="59" t="s">
        <v>57</v>
      </c>
      <c r="U261" s="56">
        <v>1</v>
      </c>
      <c r="V261" s="56">
        <v>748050</v>
      </c>
      <c r="W261" s="56">
        <f t="shared" si="10"/>
        <v>748050</v>
      </c>
      <c r="X261" s="56">
        <f t="shared" si="11"/>
        <v>837816.00000000012</v>
      </c>
      <c r="Y261" s="59"/>
      <c r="Z261" s="60">
        <v>2015</v>
      </c>
      <c r="AA261" s="23" t="s">
        <v>512</v>
      </c>
    </row>
    <row r="262" spans="1:27" ht="76.5" hidden="1" outlineLevel="1">
      <c r="A262" s="55" t="s">
        <v>644</v>
      </c>
      <c r="B262" s="59" t="s">
        <v>31</v>
      </c>
      <c r="C262" s="72" t="s">
        <v>645</v>
      </c>
      <c r="D262" s="72" t="s">
        <v>646</v>
      </c>
      <c r="E262" s="43" t="s">
        <v>647</v>
      </c>
      <c r="F262" s="72" t="s">
        <v>648</v>
      </c>
      <c r="G262" s="17" t="s">
        <v>649</v>
      </c>
      <c r="H262" s="59" t="s">
        <v>650</v>
      </c>
      <c r="I262" s="17" t="s">
        <v>75</v>
      </c>
      <c r="J262" s="59" t="s">
        <v>35</v>
      </c>
      <c r="K262" s="59">
        <v>45</v>
      </c>
      <c r="L262" s="58">
        <v>230000000</v>
      </c>
      <c r="M262" s="59" t="s">
        <v>511</v>
      </c>
      <c r="N262" s="59" t="s">
        <v>38</v>
      </c>
      <c r="O262" s="59" t="s">
        <v>53</v>
      </c>
      <c r="P262" s="59" t="s">
        <v>54</v>
      </c>
      <c r="Q262" s="59" t="s">
        <v>113</v>
      </c>
      <c r="R262" s="17" t="s">
        <v>61</v>
      </c>
      <c r="S262" s="59">
        <v>166</v>
      </c>
      <c r="T262" s="59" t="s">
        <v>72</v>
      </c>
      <c r="U262" s="56">
        <v>100</v>
      </c>
      <c r="V262" s="56">
        <v>2550</v>
      </c>
      <c r="W262" s="56">
        <f t="shared" si="10"/>
        <v>255000</v>
      </c>
      <c r="X262" s="56">
        <f t="shared" si="11"/>
        <v>285600</v>
      </c>
      <c r="Y262" s="59" t="s">
        <v>73</v>
      </c>
      <c r="Z262" s="60">
        <v>2015</v>
      </c>
      <c r="AA262" s="23" t="s">
        <v>512</v>
      </c>
    </row>
    <row r="263" spans="1:27" ht="76.5" hidden="1" outlineLevel="1">
      <c r="A263" s="55" t="s">
        <v>651</v>
      </c>
      <c r="B263" s="59" t="s">
        <v>31</v>
      </c>
      <c r="C263" s="72" t="s">
        <v>652</v>
      </c>
      <c r="D263" s="72" t="s">
        <v>653</v>
      </c>
      <c r="E263" s="43" t="s">
        <v>653</v>
      </c>
      <c r="F263" s="72" t="s">
        <v>654</v>
      </c>
      <c r="G263" s="17" t="s">
        <v>655</v>
      </c>
      <c r="H263" s="59" t="s">
        <v>656</v>
      </c>
      <c r="I263" s="17" t="s">
        <v>75</v>
      </c>
      <c r="J263" s="59" t="s">
        <v>35</v>
      </c>
      <c r="K263" s="17">
        <v>0</v>
      </c>
      <c r="L263" s="58">
        <v>230000000</v>
      </c>
      <c r="M263" s="59" t="s">
        <v>511</v>
      </c>
      <c r="N263" s="59" t="s">
        <v>38</v>
      </c>
      <c r="O263" s="59" t="s">
        <v>53</v>
      </c>
      <c r="P263" s="59" t="s">
        <v>54</v>
      </c>
      <c r="Q263" s="59" t="s">
        <v>113</v>
      </c>
      <c r="R263" s="59" t="s">
        <v>56</v>
      </c>
      <c r="S263" s="59">
        <v>796</v>
      </c>
      <c r="T263" s="59" t="s">
        <v>57</v>
      </c>
      <c r="U263" s="56">
        <v>60</v>
      </c>
      <c r="V263" s="56">
        <v>5500</v>
      </c>
      <c r="W263" s="56">
        <f t="shared" si="10"/>
        <v>330000</v>
      </c>
      <c r="X263" s="56">
        <f t="shared" si="11"/>
        <v>369600.00000000006</v>
      </c>
      <c r="Y263" s="59"/>
      <c r="Z263" s="60">
        <v>2015</v>
      </c>
      <c r="AA263" s="23" t="s">
        <v>512</v>
      </c>
    </row>
    <row r="264" spans="1:27" ht="76.5" hidden="1" outlineLevel="1">
      <c r="A264" s="55" t="s">
        <v>657</v>
      </c>
      <c r="B264" s="59" t="s">
        <v>31</v>
      </c>
      <c r="C264" s="72" t="s">
        <v>658</v>
      </c>
      <c r="D264" s="72" t="s">
        <v>659</v>
      </c>
      <c r="E264" s="73" t="s">
        <v>660</v>
      </c>
      <c r="F264" s="72" t="s">
        <v>661</v>
      </c>
      <c r="G264" s="73" t="s">
        <v>662</v>
      </c>
      <c r="H264" s="59" t="s">
        <v>663</v>
      </c>
      <c r="I264" s="17" t="s">
        <v>75</v>
      </c>
      <c r="J264" s="59" t="s">
        <v>35</v>
      </c>
      <c r="K264" s="17">
        <v>0</v>
      </c>
      <c r="L264" s="58">
        <v>230000000</v>
      </c>
      <c r="M264" s="59" t="s">
        <v>511</v>
      </c>
      <c r="N264" s="59" t="s">
        <v>38</v>
      </c>
      <c r="O264" s="59" t="s">
        <v>53</v>
      </c>
      <c r="P264" s="59" t="s">
        <v>54</v>
      </c>
      <c r="Q264" s="59" t="s">
        <v>113</v>
      </c>
      <c r="R264" s="59" t="s">
        <v>56</v>
      </c>
      <c r="S264" s="59">
        <v>796</v>
      </c>
      <c r="T264" s="59" t="s">
        <v>57</v>
      </c>
      <c r="U264" s="56">
        <v>12</v>
      </c>
      <c r="V264" s="56">
        <v>20000</v>
      </c>
      <c r="W264" s="56">
        <f t="shared" si="10"/>
        <v>240000</v>
      </c>
      <c r="X264" s="56">
        <f t="shared" si="11"/>
        <v>268800</v>
      </c>
      <c r="Y264" s="59"/>
      <c r="Z264" s="60">
        <v>2015</v>
      </c>
      <c r="AA264" s="23" t="s">
        <v>512</v>
      </c>
    </row>
    <row r="265" spans="1:27" ht="76.5" hidden="1" outlineLevel="1">
      <c r="A265" s="55" t="s">
        <v>664</v>
      </c>
      <c r="B265" s="59" t="s">
        <v>31</v>
      </c>
      <c r="C265" s="53" t="s">
        <v>665</v>
      </c>
      <c r="D265" s="53" t="s">
        <v>666</v>
      </c>
      <c r="E265" s="72" t="s">
        <v>667</v>
      </c>
      <c r="F265" s="53" t="s">
        <v>668</v>
      </c>
      <c r="G265" s="73" t="s">
        <v>669</v>
      </c>
      <c r="H265" s="59" t="s">
        <v>670</v>
      </c>
      <c r="I265" s="17" t="s">
        <v>75</v>
      </c>
      <c r="J265" s="59" t="s">
        <v>35</v>
      </c>
      <c r="K265" s="17">
        <v>0</v>
      </c>
      <c r="L265" s="58">
        <v>230000000</v>
      </c>
      <c r="M265" s="59" t="s">
        <v>511</v>
      </c>
      <c r="N265" s="59" t="s">
        <v>38</v>
      </c>
      <c r="O265" s="59" t="s">
        <v>53</v>
      </c>
      <c r="P265" s="59" t="s">
        <v>54</v>
      </c>
      <c r="Q265" s="59" t="s">
        <v>113</v>
      </c>
      <c r="R265" s="59" t="s">
        <v>56</v>
      </c>
      <c r="S265" s="59">
        <v>797</v>
      </c>
      <c r="T265" s="59" t="s">
        <v>57</v>
      </c>
      <c r="U265" s="56">
        <v>2</v>
      </c>
      <c r="V265" s="56">
        <v>57142.86</v>
      </c>
      <c r="W265" s="56">
        <f t="shared" si="10"/>
        <v>114285.72</v>
      </c>
      <c r="X265" s="56">
        <f t="shared" si="11"/>
        <v>128000.00640000001</v>
      </c>
      <c r="Y265" s="59"/>
      <c r="Z265" s="60">
        <v>2015</v>
      </c>
      <c r="AA265" s="23" t="s">
        <v>512</v>
      </c>
    </row>
    <row r="266" spans="1:27" ht="76.5" hidden="1" outlineLevel="1">
      <c r="A266" s="55" t="s">
        <v>671</v>
      </c>
      <c r="B266" s="59" t="s">
        <v>31</v>
      </c>
      <c r="C266" s="53" t="s">
        <v>665</v>
      </c>
      <c r="D266" s="53" t="s">
        <v>666</v>
      </c>
      <c r="E266" s="72" t="s">
        <v>667</v>
      </c>
      <c r="F266" s="53" t="s">
        <v>668</v>
      </c>
      <c r="G266" s="73" t="s">
        <v>669</v>
      </c>
      <c r="H266" s="59" t="s">
        <v>672</v>
      </c>
      <c r="I266" s="17" t="s">
        <v>75</v>
      </c>
      <c r="J266" s="59" t="s">
        <v>35</v>
      </c>
      <c r="K266" s="17">
        <v>0</v>
      </c>
      <c r="L266" s="58">
        <v>230000000</v>
      </c>
      <c r="M266" s="59" t="s">
        <v>511</v>
      </c>
      <c r="N266" s="59" t="s">
        <v>38</v>
      </c>
      <c r="O266" s="59" t="s">
        <v>53</v>
      </c>
      <c r="P266" s="59" t="s">
        <v>54</v>
      </c>
      <c r="Q266" s="59" t="s">
        <v>113</v>
      </c>
      <c r="R266" s="59" t="s">
        <v>56</v>
      </c>
      <c r="S266" s="59">
        <v>796</v>
      </c>
      <c r="T266" s="59" t="s">
        <v>57</v>
      </c>
      <c r="U266" s="56">
        <v>2</v>
      </c>
      <c r="V266" s="56">
        <v>57142.86</v>
      </c>
      <c r="W266" s="56">
        <f t="shared" si="10"/>
        <v>114285.72</v>
      </c>
      <c r="X266" s="56">
        <f t="shared" si="11"/>
        <v>128000.00640000001</v>
      </c>
      <c r="Y266" s="59"/>
      <c r="Z266" s="60">
        <v>2015</v>
      </c>
      <c r="AA266" s="23" t="s">
        <v>512</v>
      </c>
    </row>
    <row r="267" spans="1:27" ht="76.5" hidden="1" outlineLevel="1">
      <c r="A267" s="55" t="s">
        <v>673</v>
      </c>
      <c r="B267" s="59" t="s">
        <v>31</v>
      </c>
      <c r="C267" s="72" t="s">
        <v>674</v>
      </c>
      <c r="D267" s="72" t="s">
        <v>675</v>
      </c>
      <c r="E267" s="73" t="s">
        <v>676</v>
      </c>
      <c r="F267" s="72" t="s">
        <v>677</v>
      </c>
      <c r="G267" s="73" t="s">
        <v>678</v>
      </c>
      <c r="H267" s="59" t="s">
        <v>679</v>
      </c>
      <c r="I267" s="17" t="s">
        <v>75</v>
      </c>
      <c r="J267" s="59" t="s">
        <v>35</v>
      </c>
      <c r="K267" s="17">
        <v>0</v>
      </c>
      <c r="L267" s="58">
        <v>230000000</v>
      </c>
      <c r="M267" s="59" t="s">
        <v>511</v>
      </c>
      <c r="N267" s="59" t="s">
        <v>38</v>
      </c>
      <c r="O267" s="59" t="s">
        <v>53</v>
      </c>
      <c r="P267" s="59" t="s">
        <v>54</v>
      </c>
      <c r="Q267" s="59" t="s">
        <v>113</v>
      </c>
      <c r="R267" s="59" t="s">
        <v>56</v>
      </c>
      <c r="S267" s="59">
        <v>796</v>
      </c>
      <c r="T267" s="59" t="s">
        <v>57</v>
      </c>
      <c r="U267" s="56">
        <v>10</v>
      </c>
      <c r="V267" s="56">
        <v>46696.43</v>
      </c>
      <c r="W267" s="56">
        <f t="shared" si="10"/>
        <v>466964.3</v>
      </c>
      <c r="X267" s="56">
        <f t="shared" si="11"/>
        <v>523000.01600000006</v>
      </c>
      <c r="Y267" s="59"/>
      <c r="Z267" s="60">
        <v>2015</v>
      </c>
      <c r="AA267" s="23" t="s">
        <v>512</v>
      </c>
    </row>
    <row r="268" spans="1:27" ht="76.5" hidden="1" outlineLevel="1">
      <c r="A268" s="55" t="s">
        <v>680</v>
      </c>
      <c r="B268" s="59" t="s">
        <v>31</v>
      </c>
      <c r="C268" s="72" t="s">
        <v>681</v>
      </c>
      <c r="D268" s="72" t="s">
        <v>682</v>
      </c>
      <c r="E268" s="73" t="s">
        <v>683</v>
      </c>
      <c r="F268" s="72" t="s">
        <v>684</v>
      </c>
      <c r="G268" s="73" t="s">
        <v>685</v>
      </c>
      <c r="H268" s="59" t="s">
        <v>686</v>
      </c>
      <c r="I268" s="17" t="s">
        <v>75</v>
      </c>
      <c r="J268" s="59" t="s">
        <v>35</v>
      </c>
      <c r="K268" s="17">
        <v>0</v>
      </c>
      <c r="L268" s="58">
        <v>230000000</v>
      </c>
      <c r="M268" s="59" t="s">
        <v>511</v>
      </c>
      <c r="N268" s="59" t="s">
        <v>38</v>
      </c>
      <c r="O268" s="59" t="s">
        <v>53</v>
      </c>
      <c r="P268" s="59" t="s">
        <v>54</v>
      </c>
      <c r="Q268" s="59" t="s">
        <v>113</v>
      </c>
      <c r="R268" s="59" t="s">
        <v>56</v>
      </c>
      <c r="S268" s="59">
        <v>796</v>
      </c>
      <c r="T268" s="59" t="s">
        <v>57</v>
      </c>
      <c r="U268" s="56">
        <v>10</v>
      </c>
      <c r="V268" s="56">
        <v>3125</v>
      </c>
      <c r="W268" s="56">
        <f t="shared" si="10"/>
        <v>31250</v>
      </c>
      <c r="X268" s="56">
        <f t="shared" si="11"/>
        <v>35000</v>
      </c>
      <c r="Y268" s="59"/>
      <c r="Z268" s="60">
        <v>2015</v>
      </c>
      <c r="AA268" s="23" t="s">
        <v>512</v>
      </c>
    </row>
    <row r="269" spans="1:27" ht="76.5" hidden="1" outlineLevel="1">
      <c r="A269" s="55" t="s">
        <v>687</v>
      </c>
      <c r="B269" s="59" t="s">
        <v>31</v>
      </c>
      <c r="C269" s="72" t="s">
        <v>688</v>
      </c>
      <c r="D269" s="72" t="s">
        <v>689</v>
      </c>
      <c r="E269" s="73" t="s">
        <v>690</v>
      </c>
      <c r="F269" s="72" t="s">
        <v>691</v>
      </c>
      <c r="G269" s="73" t="s">
        <v>692</v>
      </c>
      <c r="H269" s="59" t="s">
        <v>693</v>
      </c>
      <c r="I269" s="17" t="s">
        <v>75</v>
      </c>
      <c r="J269" s="59" t="s">
        <v>35</v>
      </c>
      <c r="K269" s="17">
        <v>0</v>
      </c>
      <c r="L269" s="58">
        <v>230000000</v>
      </c>
      <c r="M269" s="59" t="s">
        <v>511</v>
      </c>
      <c r="N269" s="59" t="s">
        <v>38</v>
      </c>
      <c r="O269" s="59" t="s">
        <v>53</v>
      </c>
      <c r="P269" s="59" t="s">
        <v>54</v>
      </c>
      <c r="Q269" s="59" t="s">
        <v>113</v>
      </c>
      <c r="R269" s="59" t="s">
        <v>56</v>
      </c>
      <c r="S269" s="59">
        <v>796</v>
      </c>
      <c r="T269" s="59" t="s">
        <v>57</v>
      </c>
      <c r="U269" s="56">
        <v>10</v>
      </c>
      <c r="V269" s="56">
        <v>3750</v>
      </c>
      <c r="W269" s="56">
        <f t="shared" si="10"/>
        <v>37500</v>
      </c>
      <c r="X269" s="56">
        <f t="shared" si="11"/>
        <v>42000.000000000007</v>
      </c>
      <c r="Y269" s="59"/>
      <c r="Z269" s="60">
        <v>2015</v>
      </c>
      <c r="AA269" s="23" t="s">
        <v>512</v>
      </c>
    </row>
    <row r="270" spans="1:27" ht="76.5" hidden="1" outlineLevel="1">
      <c r="A270" s="55" t="s">
        <v>694</v>
      </c>
      <c r="B270" s="59" t="s">
        <v>31</v>
      </c>
      <c r="C270" s="72" t="s">
        <v>695</v>
      </c>
      <c r="D270" s="72" t="s">
        <v>696</v>
      </c>
      <c r="E270" s="73" t="s">
        <v>697</v>
      </c>
      <c r="F270" s="72" t="s">
        <v>684</v>
      </c>
      <c r="G270" s="73" t="s">
        <v>685</v>
      </c>
      <c r="H270" s="59" t="s">
        <v>698</v>
      </c>
      <c r="I270" s="17" t="s">
        <v>75</v>
      </c>
      <c r="J270" s="59" t="s">
        <v>35</v>
      </c>
      <c r="K270" s="17">
        <v>0</v>
      </c>
      <c r="L270" s="58">
        <v>230000000</v>
      </c>
      <c r="M270" s="59" t="s">
        <v>511</v>
      </c>
      <c r="N270" s="59" t="s">
        <v>38</v>
      </c>
      <c r="O270" s="59" t="s">
        <v>53</v>
      </c>
      <c r="P270" s="59" t="s">
        <v>54</v>
      </c>
      <c r="Q270" s="59" t="s">
        <v>113</v>
      </c>
      <c r="R270" s="59" t="s">
        <v>56</v>
      </c>
      <c r="S270" s="59">
        <v>796</v>
      </c>
      <c r="T270" s="59" t="s">
        <v>57</v>
      </c>
      <c r="U270" s="56">
        <v>10</v>
      </c>
      <c r="V270" s="56">
        <v>1607.14</v>
      </c>
      <c r="W270" s="56">
        <f t="shared" si="10"/>
        <v>16071.400000000001</v>
      </c>
      <c r="X270" s="56">
        <f t="shared" si="11"/>
        <v>17999.968000000004</v>
      </c>
      <c r="Y270" s="59"/>
      <c r="Z270" s="60">
        <v>2015</v>
      </c>
      <c r="AA270" s="23" t="s">
        <v>512</v>
      </c>
    </row>
    <row r="271" spans="1:27" ht="76.5" hidden="1" outlineLevel="1">
      <c r="A271" s="55" t="s">
        <v>699</v>
      </c>
      <c r="B271" s="59" t="s">
        <v>31</v>
      </c>
      <c r="C271" s="72" t="s">
        <v>700</v>
      </c>
      <c r="D271" s="72" t="s">
        <v>701</v>
      </c>
      <c r="E271" s="73" t="s">
        <v>702</v>
      </c>
      <c r="F271" s="72" t="s">
        <v>703</v>
      </c>
      <c r="G271" s="73" t="s">
        <v>704</v>
      </c>
      <c r="H271" s="59" t="s">
        <v>705</v>
      </c>
      <c r="I271" s="17" t="s">
        <v>75</v>
      </c>
      <c r="J271" s="59" t="s">
        <v>35</v>
      </c>
      <c r="K271" s="17">
        <v>0</v>
      </c>
      <c r="L271" s="58">
        <v>230000000</v>
      </c>
      <c r="M271" s="59" t="s">
        <v>511</v>
      </c>
      <c r="N271" s="59" t="s">
        <v>38</v>
      </c>
      <c r="O271" s="59" t="s">
        <v>53</v>
      </c>
      <c r="P271" s="59" t="s">
        <v>54</v>
      </c>
      <c r="Q271" s="59" t="s">
        <v>113</v>
      </c>
      <c r="R271" s="59" t="s">
        <v>56</v>
      </c>
      <c r="S271" s="59">
        <v>796</v>
      </c>
      <c r="T271" s="59" t="s">
        <v>57</v>
      </c>
      <c r="U271" s="56">
        <v>60</v>
      </c>
      <c r="V271" s="56">
        <v>10535.71</v>
      </c>
      <c r="W271" s="56">
        <f t="shared" si="10"/>
        <v>632142.6</v>
      </c>
      <c r="X271" s="56">
        <f t="shared" si="11"/>
        <v>707999.71200000006</v>
      </c>
      <c r="Y271" s="59"/>
      <c r="Z271" s="60">
        <v>2015</v>
      </c>
      <c r="AA271" s="23" t="s">
        <v>512</v>
      </c>
    </row>
    <row r="272" spans="1:27" ht="76.5" hidden="1" outlineLevel="1">
      <c r="A272" s="55" t="s">
        <v>706</v>
      </c>
      <c r="B272" s="59" t="s">
        <v>31</v>
      </c>
      <c r="C272" s="72" t="s">
        <v>700</v>
      </c>
      <c r="D272" s="72" t="s">
        <v>701</v>
      </c>
      <c r="E272" s="73" t="s">
        <v>702</v>
      </c>
      <c r="F272" s="72" t="s">
        <v>703</v>
      </c>
      <c r="G272" s="73" t="s">
        <v>704</v>
      </c>
      <c r="H272" s="59" t="s">
        <v>707</v>
      </c>
      <c r="I272" s="17" t="s">
        <v>75</v>
      </c>
      <c r="J272" s="59" t="s">
        <v>35</v>
      </c>
      <c r="K272" s="17">
        <v>0</v>
      </c>
      <c r="L272" s="58">
        <v>230000000</v>
      </c>
      <c r="M272" s="59" t="s">
        <v>511</v>
      </c>
      <c r="N272" s="59" t="s">
        <v>38</v>
      </c>
      <c r="O272" s="59" t="s">
        <v>53</v>
      </c>
      <c r="P272" s="59" t="s">
        <v>54</v>
      </c>
      <c r="Q272" s="59" t="s">
        <v>113</v>
      </c>
      <c r="R272" s="59" t="s">
        <v>56</v>
      </c>
      <c r="S272" s="59">
        <v>796</v>
      </c>
      <c r="T272" s="59" t="s">
        <v>57</v>
      </c>
      <c r="U272" s="56">
        <v>20</v>
      </c>
      <c r="V272" s="56">
        <v>1071.43</v>
      </c>
      <c r="W272" s="56">
        <f t="shared" si="10"/>
        <v>21428.600000000002</v>
      </c>
      <c r="X272" s="56">
        <f t="shared" si="11"/>
        <v>24000.032000000007</v>
      </c>
      <c r="Y272" s="59"/>
      <c r="Z272" s="60">
        <v>2015</v>
      </c>
      <c r="AA272" s="23" t="s">
        <v>512</v>
      </c>
    </row>
    <row r="273" spans="1:27" ht="76.5" hidden="1" outlineLevel="1">
      <c r="A273" s="55" t="s">
        <v>708</v>
      </c>
      <c r="B273" s="59" t="s">
        <v>31</v>
      </c>
      <c r="C273" s="72" t="s">
        <v>709</v>
      </c>
      <c r="D273" s="72" t="s">
        <v>710</v>
      </c>
      <c r="E273" s="73" t="s">
        <v>711</v>
      </c>
      <c r="F273" s="72" t="s">
        <v>712</v>
      </c>
      <c r="G273" s="73" t="s">
        <v>713</v>
      </c>
      <c r="H273" s="59" t="s">
        <v>714</v>
      </c>
      <c r="I273" s="17" t="s">
        <v>75</v>
      </c>
      <c r="J273" s="59" t="s">
        <v>35</v>
      </c>
      <c r="K273" s="17">
        <v>0</v>
      </c>
      <c r="L273" s="58">
        <v>230000000</v>
      </c>
      <c r="M273" s="59" t="s">
        <v>511</v>
      </c>
      <c r="N273" s="59" t="s">
        <v>38</v>
      </c>
      <c r="O273" s="59" t="s">
        <v>53</v>
      </c>
      <c r="P273" s="59" t="s">
        <v>54</v>
      </c>
      <c r="Q273" s="59" t="s">
        <v>113</v>
      </c>
      <c r="R273" s="59" t="s">
        <v>56</v>
      </c>
      <c r="S273" s="59">
        <v>796</v>
      </c>
      <c r="T273" s="59" t="s">
        <v>57</v>
      </c>
      <c r="U273" s="56">
        <v>4</v>
      </c>
      <c r="V273" s="56">
        <v>2187.5</v>
      </c>
      <c r="W273" s="56">
        <f t="shared" si="10"/>
        <v>8750</v>
      </c>
      <c r="X273" s="56">
        <f t="shared" si="11"/>
        <v>9800.0000000000018</v>
      </c>
      <c r="Y273" s="59"/>
      <c r="Z273" s="60">
        <v>2015</v>
      </c>
      <c r="AA273" s="23" t="s">
        <v>512</v>
      </c>
    </row>
    <row r="274" spans="1:27" ht="76.5" hidden="1" outlineLevel="1">
      <c r="A274" s="55" t="s">
        <v>715</v>
      </c>
      <c r="B274" s="59" t="s">
        <v>31</v>
      </c>
      <c r="C274" s="72" t="s">
        <v>709</v>
      </c>
      <c r="D274" s="72" t="s">
        <v>710</v>
      </c>
      <c r="E274" s="73" t="s">
        <v>711</v>
      </c>
      <c r="F274" s="72" t="s">
        <v>712</v>
      </c>
      <c r="G274" s="73" t="s">
        <v>713</v>
      </c>
      <c r="H274" s="59" t="s">
        <v>716</v>
      </c>
      <c r="I274" s="17" t="s">
        <v>75</v>
      </c>
      <c r="J274" s="59" t="s">
        <v>35</v>
      </c>
      <c r="K274" s="17">
        <v>0</v>
      </c>
      <c r="L274" s="58">
        <v>230000000</v>
      </c>
      <c r="M274" s="59" t="s">
        <v>511</v>
      </c>
      <c r="N274" s="59" t="s">
        <v>38</v>
      </c>
      <c r="O274" s="59" t="s">
        <v>53</v>
      </c>
      <c r="P274" s="59" t="s">
        <v>54</v>
      </c>
      <c r="Q274" s="59" t="s">
        <v>113</v>
      </c>
      <c r="R274" s="59" t="s">
        <v>56</v>
      </c>
      <c r="S274" s="59">
        <v>796</v>
      </c>
      <c r="T274" s="59" t="s">
        <v>57</v>
      </c>
      <c r="U274" s="56">
        <v>2</v>
      </c>
      <c r="V274" s="56">
        <v>2321.4299999999998</v>
      </c>
      <c r="W274" s="56">
        <f t="shared" si="10"/>
        <v>4642.8599999999997</v>
      </c>
      <c r="X274" s="56">
        <f t="shared" si="11"/>
        <v>5200.0032000000001</v>
      </c>
      <c r="Y274" s="59"/>
      <c r="Z274" s="60">
        <v>2015</v>
      </c>
      <c r="AA274" s="23" t="s">
        <v>512</v>
      </c>
    </row>
    <row r="275" spans="1:27" ht="76.5" hidden="1" outlineLevel="1">
      <c r="A275" s="55" t="s">
        <v>717</v>
      </c>
      <c r="B275" s="59" t="s">
        <v>31</v>
      </c>
      <c r="C275" s="43" t="s">
        <v>718</v>
      </c>
      <c r="D275" s="43" t="s">
        <v>719</v>
      </c>
      <c r="E275" s="73" t="s">
        <v>720</v>
      </c>
      <c r="F275" s="43" t="s">
        <v>721</v>
      </c>
      <c r="G275" s="73" t="s">
        <v>722</v>
      </c>
      <c r="H275" s="59" t="s">
        <v>723</v>
      </c>
      <c r="I275" s="17" t="s">
        <v>75</v>
      </c>
      <c r="J275" s="59" t="s">
        <v>40</v>
      </c>
      <c r="K275" s="17">
        <v>0</v>
      </c>
      <c r="L275" s="58">
        <v>230000000</v>
      </c>
      <c r="M275" s="59" t="s">
        <v>511</v>
      </c>
      <c r="N275" s="59" t="s">
        <v>38</v>
      </c>
      <c r="O275" s="59" t="s">
        <v>53</v>
      </c>
      <c r="P275" s="59" t="s">
        <v>54</v>
      </c>
      <c r="Q275" s="59" t="s">
        <v>113</v>
      </c>
      <c r="R275" s="59" t="s">
        <v>56</v>
      </c>
      <c r="S275" s="59">
        <v>796</v>
      </c>
      <c r="T275" s="59" t="s">
        <v>57</v>
      </c>
      <c r="U275" s="56">
        <v>28</v>
      </c>
      <c r="V275" s="56">
        <v>166071.43</v>
      </c>
      <c r="W275" s="56">
        <f t="shared" si="10"/>
        <v>4650000.04</v>
      </c>
      <c r="X275" s="56">
        <f t="shared" si="11"/>
        <v>5208000.0448000003</v>
      </c>
      <c r="Y275" s="59"/>
      <c r="Z275" s="60">
        <v>2015</v>
      </c>
      <c r="AA275" s="23" t="s">
        <v>512</v>
      </c>
    </row>
    <row r="276" spans="1:27" ht="76.5" hidden="1" outlineLevel="1">
      <c r="A276" s="55" t="s">
        <v>724</v>
      </c>
      <c r="B276" s="59" t="s">
        <v>31</v>
      </c>
      <c r="C276" s="43" t="s">
        <v>725</v>
      </c>
      <c r="D276" s="43" t="s">
        <v>719</v>
      </c>
      <c r="E276" s="73" t="s">
        <v>720</v>
      </c>
      <c r="F276" s="43" t="s">
        <v>726</v>
      </c>
      <c r="G276" s="73" t="s">
        <v>722</v>
      </c>
      <c r="H276" s="59" t="s">
        <v>727</v>
      </c>
      <c r="I276" s="17" t="s">
        <v>75</v>
      </c>
      <c r="J276" s="59" t="s">
        <v>40</v>
      </c>
      <c r="K276" s="17">
        <v>0</v>
      </c>
      <c r="L276" s="58">
        <v>230000000</v>
      </c>
      <c r="M276" s="59" t="s">
        <v>511</v>
      </c>
      <c r="N276" s="59" t="s">
        <v>38</v>
      </c>
      <c r="O276" s="59" t="s">
        <v>53</v>
      </c>
      <c r="P276" s="59" t="s">
        <v>54</v>
      </c>
      <c r="Q276" s="59" t="s">
        <v>113</v>
      </c>
      <c r="R276" s="59" t="s">
        <v>56</v>
      </c>
      <c r="S276" s="59">
        <v>796</v>
      </c>
      <c r="T276" s="59" t="s">
        <v>57</v>
      </c>
      <c r="U276" s="56">
        <v>28</v>
      </c>
      <c r="V276" s="56">
        <v>230357.14</v>
      </c>
      <c r="W276" s="56">
        <f t="shared" si="10"/>
        <v>6449999.9199999999</v>
      </c>
      <c r="X276" s="56">
        <f t="shared" si="11"/>
        <v>7223999.9104000004</v>
      </c>
      <c r="Y276" s="59"/>
      <c r="Z276" s="60">
        <v>2015</v>
      </c>
      <c r="AA276" s="23" t="s">
        <v>512</v>
      </c>
    </row>
    <row r="277" spans="1:27" ht="76.5" hidden="1" outlineLevel="1">
      <c r="A277" s="55" t="s">
        <v>728</v>
      </c>
      <c r="B277" s="59" t="s">
        <v>31</v>
      </c>
      <c r="C277" s="54" t="s">
        <v>729</v>
      </c>
      <c r="D277" s="54" t="s">
        <v>730</v>
      </c>
      <c r="E277" s="73" t="s">
        <v>731</v>
      </c>
      <c r="F277" s="54" t="s">
        <v>732</v>
      </c>
      <c r="G277" s="73" t="s">
        <v>733</v>
      </c>
      <c r="H277" s="59" t="s">
        <v>734</v>
      </c>
      <c r="I277" s="17" t="s">
        <v>75</v>
      </c>
      <c r="J277" s="59" t="s">
        <v>40</v>
      </c>
      <c r="K277" s="59">
        <v>45</v>
      </c>
      <c r="L277" s="58">
        <v>230000000</v>
      </c>
      <c r="M277" s="59" t="s">
        <v>511</v>
      </c>
      <c r="N277" s="59" t="s">
        <v>38</v>
      </c>
      <c r="O277" s="59" t="s">
        <v>53</v>
      </c>
      <c r="P277" s="59" t="s">
        <v>54</v>
      </c>
      <c r="Q277" s="59" t="s">
        <v>113</v>
      </c>
      <c r="R277" s="17" t="s">
        <v>61</v>
      </c>
      <c r="S277" s="59">
        <v>796</v>
      </c>
      <c r="T277" s="59" t="s">
        <v>57</v>
      </c>
      <c r="U277" s="56">
        <v>4</v>
      </c>
      <c r="V277" s="56">
        <v>611607.14</v>
      </c>
      <c r="W277" s="56">
        <f t="shared" si="10"/>
        <v>2446428.56</v>
      </c>
      <c r="X277" s="56">
        <f t="shared" si="11"/>
        <v>2739999.9872000003</v>
      </c>
      <c r="Y277" s="59" t="s">
        <v>73</v>
      </c>
      <c r="Z277" s="60">
        <v>2015</v>
      </c>
      <c r="AA277" s="23" t="s">
        <v>512</v>
      </c>
    </row>
    <row r="278" spans="1:27" ht="76.5" hidden="1" outlineLevel="1">
      <c r="A278" s="55" t="s">
        <v>735</v>
      </c>
      <c r="B278" s="59" t="s">
        <v>31</v>
      </c>
      <c r="C278" s="43" t="s">
        <v>736</v>
      </c>
      <c r="D278" s="43" t="s">
        <v>261</v>
      </c>
      <c r="E278" s="73" t="s">
        <v>737</v>
      </c>
      <c r="F278" s="43" t="s">
        <v>738</v>
      </c>
      <c r="G278" s="73" t="s">
        <v>739</v>
      </c>
      <c r="H278" s="59" t="s">
        <v>740</v>
      </c>
      <c r="I278" s="17" t="s">
        <v>75</v>
      </c>
      <c r="J278" s="59" t="s">
        <v>35</v>
      </c>
      <c r="K278" s="17">
        <v>0</v>
      </c>
      <c r="L278" s="58">
        <v>230000000</v>
      </c>
      <c r="M278" s="59" t="s">
        <v>511</v>
      </c>
      <c r="N278" s="59" t="s">
        <v>38</v>
      </c>
      <c r="O278" s="59" t="s">
        <v>53</v>
      </c>
      <c r="P278" s="59" t="s">
        <v>54</v>
      </c>
      <c r="Q278" s="59" t="s">
        <v>113</v>
      </c>
      <c r="R278" s="59" t="s">
        <v>56</v>
      </c>
      <c r="S278" s="59">
        <v>796</v>
      </c>
      <c r="T278" s="59" t="s">
        <v>57</v>
      </c>
      <c r="U278" s="56">
        <v>27</v>
      </c>
      <c r="V278" s="56">
        <v>145000</v>
      </c>
      <c r="W278" s="56">
        <f t="shared" si="10"/>
        <v>3915000</v>
      </c>
      <c r="X278" s="56">
        <f t="shared" si="11"/>
        <v>4384800</v>
      </c>
      <c r="Y278" s="59"/>
      <c r="Z278" s="60">
        <v>2015</v>
      </c>
      <c r="AA278" s="23" t="s">
        <v>512</v>
      </c>
    </row>
    <row r="279" spans="1:27" ht="76.5" hidden="1" outlineLevel="1">
      <c r="A279" s="55" t="s">
        <v>741</v>
      </c>
      <c r="B279" s="59" t="s">
        <v>31</v>
      </c>
      <c r="C279" s="59" t="s">
        <v>742</v>
      </c>
      <c r="D279" s="59" t="s">
        <v>743</v>
      </c>
      <c r="E279" s="59" t="s">
        <v>744</v>
      </c>
      <c r="F279" s="59" t="s">
        <v>745</v>
      </c>
      <c r="G279" s="59" t="s">
        <v>746</v>
      </c>
      <c r="H279" s="59" t="s">
        <v>747</v>
      </c>
      <c r="I279" s="17" t="s">
        <v>75</v>
      </c>
      <c r="J279" s="59" t="s">
        <v>33</v>
      </c>
      <c r="K279" s="17">
        <v>0</v>
      </c>
      <c r="L279" s="58">
        <v>230000000</v>
      </c>
      <c r="M279" s="59" t="s">
        <v>511</v>
      </c>
      <c r="N279" s="59" t="s">
        <v>38</v>
      </c>
      <c r="O279" s="59" t="s">
        <v>53</v>
      </c>
      <c r="P279" s="59" t="s">
        <v>54</v>
      </c>
      <c r="Q279" s="59" t="s">
        <v>113</v>
      </c>
      <c r="R279" s="59" t="s">
        <v>56</v>
      </c>
      <c r="S279" s="59">
        <v>796</v>
      </c>
      <c r="T279" s="59" t="s">
        <v>76</v>
      </c>
      <c r="U279" s="56">
        <v>1</v>
      </c>
      <c r="V279" s="56">
        <v>40000000</v>
      </c>
      <c r="W279" s="56">
        <f t="shared" si="10"/>
        <v>40000000</v>
      </c>
      <c r="X279" s="56">
        <f t="shared" si="11"/>
        <v>44800000.000000007</v>
      </c>
      <c r="Y279" s="59"/>
      <c r="Z279" s="60">
        <v>2015</v>
      </c>
      <c r="AA279" s="23" t="s">
        <v>512</v>
      </c>
    </row>
    <row r="280" spans="1:27" ht="76.5" hidden="1" outlineLevel="1">
      <c r="A280" s="55" t="s">
        <v>748</v>
      </c>
      <c r="B280" s="59" t="s">
        <v>31</v>
      </c>
      <c r="C280" s="43" t="s">
        <v>749</v>
      </c>
      <c r="D280" s="43" t="s">
        <v>750</v>
      </c>
      <c r="E280" s="73" t="s">
        <v>750</v>
      </c>
      <c r="F280" s="43" t="s">
        <v>751</v>
      </c>
      <c r="G280" s="73" t="s">
        <v>752</v>
      </c>
      <c r="H280" s="59" t="s">
        <v>753</v>
      </c>
      <c r="I280" s="17" t="s">
        <v>75</v>
      </c>
      <c r="J280" s="59" t="s">
        <v>35</v>
      </c>
      <c r="K280" s="17">
        <v>0</v>
      </c>
      <c r="L280" s="58">
        <v>230000000</v>
      </c>
      <c r="M280" s="59" t="s">
        <v>511</v>
      </c>
      <c r="N280" s="59" t="s">
        <v>38</v>
      </c>
      <c r="O280" s="59" t="s">
        <v>53</v>
      </c>
      <c r="P280" s="59" t="s">
        <v>54</v>
      </c>
      <c r="Q280" s="59" t="s">
        <v>113</v>
      </c>
      <c r="R280" s="59" t="s">
        <v>56</v>
      </c>
      <c r="S280" s="59">
        <v>796</v>
      </c>
      <c r="T280" s="59" t="s">
        <v>57</v>
      </c>
      <c r="U280" s="56">
        <v>2</v>
      </c>
      <c r="V280" s="56">
        <v>700000</v>
      </c>
      <c r="W280" s="56">
        <f t="shared" si="10"/>
        <v>1400000</v>
      </c>
      <c r="X280" s="56">
        <f t="shared" si="11"/>
        <v>1568000.0000000002</v>
      </c>
      <c r="Y280" s="59"/>
      <c r="Z280" s="60">
        <v>2015</v>
      </c>
      <c r="AA280" s="23" t="s">
        <v>512</v>
      </c>
    </row>
    <row r="281" spans="1:27" ht="76.5" hidden="1" outlineLevel="1">
      <c r="A281" s="55" t="s">
        <v>754</v>
      </c>
      <c r="B281" s="59" t="s">
        <v>31</v>
      </c>
      <c r="C281" s="54" t="s">
        <v>729</v>
      </c>
      <c r="D281" s="54" t="s">
        <v>730</v>
      </c>
      <c r="E281" s="73" t="s">
        <v>731</v>
      </c>
      <c r="F281" s="54" t="s">
        <v>732</v>
      </c>
      <c r="G281" s="73" t="s">
        <v>733</v>
      </c>
      <c r="H281" s="59" t="s">
        <v>755</v>
      </c>
      <c r="I281" s="17" t="s">
        <v>75</v>
      </c>
      <c r="J281" s="59" t="s">
        <v>40</v>
      </c>
      <c r="K281" s="17">
        <v>0</v>
      </c>
      <c r="L281" s="58">
        <v>230000000</v>
      </c>
      <c r="M281" s="59" t="s">
        <v>511</v>
      </c>
      <c r="N281" s="59" t="s">
        <v>38</v>
      </c>
      <c r="O281" s="59" t="s">
        <v>53</v>
      </c>
      <c r="P281" s="59" t="s">
        <v>54</v>
      </c>
      <c r="Q281" s="59" t="s">
        <v>113</v>
      </c>
      <c r="R281" s="59" t="s">
        <v>56</v>
      </c>
      <c r="S281" s="59">
        <v>796</v>
      </c>
      <c r="T281" s="59" t="s">
        <v>57</v>
      </c>
      <c r="U281" s="56">
        <v>25</v>
      </c>
      <c r="V281" s="56">
        <v>187500</v>
      </c>
      <c r="W281" s="56">
        <f t="shared" si="10"/>
        <v>4687500</v>
      </c>
      <c r="X281" s="56">
        <f t="shared" si="11"/>
        <v>5250000.0000000009</v>
      </c>
      <c r="Y281" s="59"/>
      <c r="Z281" s="60">
        <v>2015</v>
      </c>
      <c r="AA281" s="23" t="s">
        <v>512</v>
      </c>
    </row>
    <row r="282" spans="1:27" ht="76.5" hidden="1" outlineLevel="1">
      <c r="A282" s="55" t="s">
        <v>756</v>
      </c>
      <c r="B282" s="17" t="s">
        <v>31</v>
      </c>
      <c r="C282" s="17" t="s">
        <v>77</v>
      </c>
      <c r="D282" s="17" t="s">
        <v>78</v>
      </c>
      <c r="E282" s="17" t="s">
        <v>75</v>
      </c>
      <c r="F282" s="17" t="s">
        <v>79</v>
      </c>
      <c r="G282" s="17" t="s">
        <v>75</v>
      </c>
      <c r="H282" s="17" t="s">
        <v>81</v>
      </c>
      <c r="I282" s="17" t="s">
        <v>82</v>
      </c>
      <c r="J282" s="17" t="s">
        <v>33</v>
      </c>
      <c r="K282" s="17">
        <v>40</v>
      </c>
      <c r="L282" s="58">
        <v>230000000</v>
      </c>
      <c r="M282" s="17" t="s">
        <v>511</v>
      </c>
      <c r="N282" s="17" t="s">
        <v>38</v>
      </c>
      <c r="O282" s="17" t="s">
        <v>53</v>
      </c>
      <c r="P282" s="17" t="s">
        <v>54</v>
      </c>
      <c r="Q282" s="17" t="s">
        <v>113</v>
      </c>
      <c r="R282" s="17" t="s">
        <v>61</v>
      </c>
      <c r="S282" s="17">
        <v>796</v>
      </c>
      <c r="T282" s="17" t="s">
        <v>57</v>
      </c>
      <c r="U282" s="56">
        <v>15</v>
      </c>
      <c r="V282" s="56">
        <v>150000</v>
      </c>
      <c r="W282" s="56">
        <f t="shared" si="10"/>
        <v>2250000</v>
      </c>
      <c r="X282" s="56">
        <f t="shared" si="11"/>
        <v>2520000.0000000005</v>
      </c>
      <c r="Y282" s="35" t="s">
        <v>73</v>
      </c>
      <c r="Z282" s="23">
        <v>2015</v>
      </c>
      <c r="AA282" s="57"/>
    </row>
    <row r="283" spans="1:27" ht="76.5" hidden="1" outlineLevel="1">
      <c r="A283" s="55" t="s">
        <v>757</v>
      </c>
      <c r="B283" s="17" t="s">
        <v>31</v>
      </c>
      <c r="C283" s="17" t="s">
        <v>83</v>
      </c>
      <c r="D283" s="17" t="s">
        <v>84</v>
      </c>
      <c r="E283" s="17" t="s">
        <v>85</v>
      </c>
      <c r="F283" s="17" t="s">
        <v>86</v>
      </c>
      <c r="G283" s="17" t="s">
        <v>87</v>
      </c>
      <c r="H283" s="17" t="s">
        <v>88</v>
      </c>
      <c r="I283" s="17" t="s">
        <v>89</v>
      </c>
      <c r="J283" s="17" t="s">
        <v>35</v>
      </c>
      <c r="K283" s="17">
        <v>45</v>
      </c>
      <c r="L283" s="58">
        <v>230000000</v>
      </c>
      <c r="M283" s="17" t="s">
        <v>511</v>
      </c>
      <c r="N283" s="17" t="s">
        <v>38</v>
      </c>
      <c r="O283" s="17" t="s">
        <v>53</v>
      </c>
      <c r="P283" s="17" t="s">
        <v>54</v>
      </c>
      <c r="Q283" s="17" t="s">
        <v>113</v>
      </c>
      <c r="R283" s="17" t="s">
        <v>61</v>
      </c>
      <c r="S283" s="17">
        <v>796</v>
      </c>
      <c r="T283" s="17" t="s">
        <v>57</v>
      </c>
      <c r="U283" s="56">
        <v>8</v>
      </c>
      <c r="V283" s="56">
        <v>320000</v>
      </c>
      <c r="W283" s="56">
        <f t="shared" si="10"/>
        <v>2560000</v>
      </c>
      <c r="X283" s="56">
        <f t="shared" si="11"/>
        <v>2867200.0000000005</v>
      </c>
      <c r="Y283" s="23" t="s">
        <v>73</v>
      </c>
      <c r="Z283" s="23">
        <v>2015</v>
      </c>
      <c r="AA283" s="57"/>
    </row>
    <row r="284" spans="1:27" ht="76.5" hidden="1" outlineLevel="1">
      <c r="A284" s="55" t="s">
        <v>758</v>
      </c>
      <c r="B284" s="17" t="s">
        <v>31</v>
      </c>
      <c r="C284" s="17" t="s">
        <v>90</v>
      </c>
      <c r="D284" s="17" t="s">
        <v>91</v>
      </c>
      <c r="E284" s="17" t="s">
        <v>92</v>
      </c>
      <c r="F284" s="17" t="s">
        <v>93</v>
      </c>
      <c r="G284" s="17" t="s">
        <v>94</v>
      </c>
      <c r="H284" s="17" t="s">
        <v>95</v>
      </c>
      <c r="I284" s="17" t="s">
        <v>96</v>
      </c>
      <c r="J284" s="17" t="s">
        <v>35</v>
      </c>
      <c r="K284" s="17">
        <v>0</v>
      </c>
      <c r="L284" s="58">
        <v>230000000</v>
      </c>
      <c r="M284" s="17" t="s">
        <v>511</v>
      </c>
      <c r="N284" s="17" t="s">
        <v>38</v>
      </c>
      <c r="O284" s="17" t="s">
        <v>53</v>
      </c>
      <c r="P284" s="17" t="s">
        <v>54</v>
      </c>
      <c r="Q284" s="17" t="s">
        <v>113</v>
      </c>
      <c r="R284" s="17" t="s">
        <v>56</v>
      </c>
      <c r="S284" s="17">
        <v>796</v>
      </c>
      <c r="T284" s="17" t="s">
        <v>97</v>
      </c>
      <c r="U284" s="56">
        <v>4</v>
      </c>
      <c r="V284" s="56">
        <v>206500</v>
      </c>
      <c r="W284" s="56">
        <f t="shared" si="10"/>
        <v>826000</v>
      </c>
      <c r="X284" s="56">
        <f t="shared" si="11"/>
        <v>925120.00000000012</v>
      </c>
      <c r="Y284" s="23"/>
      <c r="Z284" s="23">
        <v>2015</v>
      </c>
      <c r="AA284" s="57"/>
    </row>
    <row r="285" spans="1:27" ht="76.5" hidden="1" outlineLevel="1">
      <c r="A285" s="55" t="s">
        <v>759</v>
      </c>
      <c r="B285" s="17" t="s">
        <v>31</v>
      </c>
      <c r="C285" s="17" t="s">
        <v>100</v>
      </c>
      <c r="D285" s="17" t="s">
        <v>101</v>
      </c>
      <c r="E285" s="17" t="s">
        <v>75</v>
      </c>
      <c r="F285" s="17" t="s">
        <v>102</v>
      </c>
      <c r="G285" s="17" t="s">
        <v>75</v>
      </c>
      <c r="H285" s="17" t="s">
        <v>103</v>
      </c>
      <c r="I285" s="17" t="s">
        <v>104</v>
      </c>
      <c r="J285" s="17" t="s">
        <v>35</v>
      </c>
      <c r="K285" s="17">
        <v>0</v>
      </c>
      <c r="L285" s="58">
        <v>230000000</v>
      </c>
      <c r="M285" s="17" t="s">
        <v>511</v>
      </c>
      <c r="N285" s="17" t="s">
        <v>38</v>
      </c>
      <c r="O285" s="17" t="s">
        <v>53</v>
      </c>
      <c r="P285" s="17" t="s">
        <v>54</v>
      </c>
      <c r="Q285" s="17" t="s">
        <v>113</v>
      </c>
      <c r="R285" s="17" t="s">
        <v>56</v>
      </c>
      <c r="S285" s="17">
        <v>168</v>
      </c>
      <c r="T285" s="17" t="s">
        <v>99</v>
      </c>
      <c r="U285" s="56">
        <v>8</v>
      </c>
      <c r="V285" s="56">
        <v>145000</v>
      </c>
      <c r="W285" s="56">
        <f t="shared" ref="W285:W348" si="12">U285*V285</f>
        <v>1160000</v>
      </c>
      <c r="X285" s="56">
        <f t="shared" ref="X285:X348" si="13">W285*1.12</f>
        <v>1299200.0000000002</v>
      </c>
      <c r="Y285" s="23"/>
      <c r="Z285" s="23">
        <v>2015</v>
      </c>
      <c r="AA285" s="57"/>
    </row>
    <row r="286" spans="1:27" ht="76.5" hidden="1" outlineLevel="1">
      <c r="A286" s="55" t="s">
        <v>760</v>
      </c>
      <c r="B286" s="17" t="s">
        <v>31</v>
      </c>
      <c r="C286" s="17" t="s">
        <v>105</v>
      </c>
      <c r="D286" s="17" t="s">
        <v>106</v>
      </c>
      <c r="E286" s="17" t="s">
        <v>107</v>
      </c>
      <c r="F286" s="17" t="s">
        <v>108</v>
      </c>
      <c r="G286" s="17" t="s">
        <v>109</v>
      </c>
      <c r="H286" s="17" t="s">
        <v>110</v>
      </c>
      <c r="I286" s="17" t="s">
        <v>75</v>
      </c>
      <c r="J286" s="17" t="s">
        <v>40</v>
      </c>
      <c r="K286" s="17">
        <v>45</v>
      </c>
      <c r="L286" s="58">
        <v>230000000</v>
      </c>
      <c r="M286" s="17" t="s">
        <v>511</v>
      </c>
      <c r="N286" s="17" t="s">
        <v>38</v>
      </c>
      <c r="O286" s="17" t="s">
        <v>53</v>
      </c>
      <c r="P286" s="17" t="s">
        <v>54</v>
      </c>
      <c r="Q286" s="17" t="s">
        <v>113</v>
      </c>
      <c r="R286" s="17" t="s">
        <v>61</v>
      </c>
      <c r="S286" s="17">
        <v>797</v>
      </c>
      <c r="T286" s="17" t="s">
        <v>57</v>
      </c>
      <c r="U286" s="56">
        <v>2</v>
      </c>
      <c r="V286" s="56">
        <v>5000000</v>
      </c>
      <c r="W286" s="56">
        <f t="shared" si="12"/>
        <v>10000000</v>
      </c>
      <c r="X286" s="56">
        <f t="shared" si="13"/>
        <v>11200000.000000002</v>
      </c>
      <c r="Y286" s="17" t="s">
        <v>73</v>
      </c>
      <c r="Z286" s="23">
        <v>2015</v>
      </c>
      <c r="AA286" s="57"/>
    </row>
    <row r="287" spans="1:27" ht="76.5" hidden="1" outlineLevel="1">
      <c r="A287" s="55" t="s">
        <v>761</v>
      </c>
      <c r="B287" s="17" t="s">
        <v>31</v>
      </c>
      <c r="C287" s="17" t="s">
        <v>762</v>
      </c>
      <c r="D287" s="17" t="s">
        <v>763</v>
      </c>
      <c r="E287" s="17" t="s">
        <v>764</v>
      </c>
      <c r="F287" s="17" t="s">
        <v>315</v>
      </c>
      <c r="G287" s="17" t="s">
        <v>765</v>
      </c>
      <c r="H287" s="17" t="s">
        <v>766</v>
      </c>
      <c r="I287" s="17" t="s">
        <v>767</v>
      </c>
      <c r="J287" s="17" t="s">
        <v>35</v>
      </c>
      <c r="K287" s="17">
        <v>0</v>
      </c>
      <c r="L287" s="58">
        <v>230000000</v>
      </c>
      <c r="M287" s="17" t="s">
        <v>511</v>
      </c>
      <c r="N287" s="17" t="s">
        <v>38</v>
      </c>
      <c r="O287" s="17" t="s">
        <v>53</v>
      </c>
      <c r="P287" s="17" t="s">
        <v>54</v>
      </c>
      <c r="Q287" s="17" t="s">
        <v>113</v>
      </c>
      <c r="R287" s="17" t="s">
        <v>56</v>
      </c>
      <c r="S287" s="17">
        <v>796</v>
      </c>
      <c r="T287" s="17" t="s">
        <v>57</v>
      </c>
      <c r="U287" s="56">
        <v>4</v>
      </c>
      <c r="V287" s="56">
        <v>80191.960000000006</v>
      </c>
      <c r="W287" s="56">
        <f t="shared" si="12"/>
        <v>320767.84000000003</v>
      </c>
      <c r="X287" s="56">
        <f t="shared" si="13"/>
        <v>359259.98080000008</v>
      </c>
      <c r="Y287" s="23"/>
      <c r="Z287" s="23">
        <v>2015</v>
      </c>
      <c r="AA287" s="23" t="s">
        <v>512</v>
      </c>
    </row>
    <row r="288" spans="1:27" ht="76.5" hidden="1" outlineLevel="1">
      <c r="A288" s="55" t="s">
        <v>768</v>
      </c>
      <c r="B288" s="17" t="s">
        <v>31</v>
      </c>
      <c r="C288" s="17" t="s">
        <v>349</v>
      </c>
      <c r="D288" s="17" t="s">
        <v>350</v>
      </c>
      <c r="E288" s="17" t="s">
        <v>75</v>
      </c>
      <c r="F288" s="17" t="s">
        <v>351</v>
      </c>
      <c r="G288" s="17" t="s">
        <v>75</v>
      </c>
      <c r="H288" s="17" t="s">
        <v>352</v>
      </c>
      <c r="I288" s="17" t="s">
        <v>353</v>
      </c>
      <c r="J288" s="17" t="s">
        <v>40</v>
      </c>
      <c r="K288" s="17">
        <v>0</v>
      </c>
      <c r="L288" s="58">
        <v>230000000</v>
      </c>
      <c r="M288" s="17" t="s">
        <v>511</v>
      </c>
      <c r="N288" s="17" t="s">
        <v>71</v>
      </c>
      <c r="O288" s="17" t="s">
        <v>53</v>
      </c>
      <c r="P288" s="17" t="s">
        <v>54</v>
      </c>
      <c r="Q288" s="17" t="s">
        <v>113</v>
      </c>
      <c r="R288" s="17" t="s">
        <v>56</v>
      </c>
      <c r="S288" s="17">
        <v>796</v>
      </c>
      <c r="T288" s="17" t="s">
        <v>57</v>
      </c>
      <c r="U288" s="56">
        <v>182</v>
      </c>
      <c r="V288" s="56">
        <v>16000</v>
      </c>
      <c r="W288" s="56">
        <f t="shared" si="12"/>
        <v>2912000</v>
      </c>
      <c r="X288" s="56">
        <f t="shared" si="13"/>
        <v>3261440.0000000005</v>
      </c>
      <c r="Y288" s="23"/>
      <c r="Z288" s="23">
        <v>2014</v>
      </c>
      <c r="AA288" s="23"/>
    </row>
    <row r="289" spans="1:27" ht="76.5" hidden="1" outlineLevel="1">
      <c r="A289" s="55" t="s">
        <v>769</v>
      </c>
      <c r="B289" s="17" t="s">
        <v>31</v>
      </c>
      <c r="C289" s="17" t="s">
        <v>354</v>
      </c>
      <c r="D289" s="17" t="s">
        <v>355</v>
      </c>
      <c r="E289" s="17" t="s">
        <v>355</v>
      </c>
      <c r="F289" s="17" t="s">
        <v>356</v>
      </c>
      <c r="G289" s="17" t="s">
        <v>75</v>
      </c>
      <c r="H289" s="17" t="s">
        <v>357</v>
      </c>
      <c r="I289" s="17" t="s">
        <v>358</v>
      </c>
      <c r="J289" s="17" t="s">
        <v>40</v>
      </c>
      <c r="K289" s="17">
        <v>0</v>
      </c>
      <c r="L289" s="58">
        <v>230000000</v>
      </c>
      <c r="M289" s="17" t="s">
        <v>511</v>
      </c>
      <c r="N289" s="17" t="s">
        <v>71</v>
      </c>
      <c r="O289" s="17" t="s">
        <v>53</v>
      </c>
      <c r="P289" s="17" t="s">
        <v>54</v>
      </c>
      <c r="Q289" s="17" t="s">
        <v>113</v>
      </c>
      <c r="R289" s="17" t="s">
        <v>56</v>
      </c>
      <c r="S289" s="17">
        <v>796</v>
      </c>
      <c r="T289" s="17" t="s">
        <v>57</v>
      </c>
      <c r="U289" s="56">
        <v>141</v>
      </c>
      <c r="V289" s="56">
        <v>20000</v>
      </c>
      <c r="W289" s="56">
        <f t="shared" si="12"/>
        <v>2820000</v>
      </c>
      <c r="X289" s="56">
        <f t="shared" si="13"/>
        <v>3158400.0000000005</v>
      </c>
      <c r="Y289" s="23"/>
      <c r="Z289" s="23">
        <v>2014</v>
      </c>
      <c r="AA289" s="23"/>
    </row>
    <row r="290" spans="1:27" ht="140.25" hidden="1" outlineLevel="1">
      <c r="A290" s="55" t="s">
        <v>770</v>
      </c>
      <c r="B290" s="17" t="s">
        <v>31</v>
      </c>
      <c r="C290" s="17" t="s">
        <v>359</v>
      </c>
      <c r="D290" s="17" t="s">
        <v>355</v>
      </c>
      <c r="E290" s="17" t="s">
        <v>355</v>
      </c>
      <c r="F290" s="17" t="s">
        <v>360</v>
      </c>
      <c r="G290" s="17" t="s">
        <v>361</v>
      </c>
      <c r="H290" s="17" t="s">
        <v>362</v>
      </c>
      <c r="I290" s="17" t="s">
        <v>363</v>
      </c>
      <c r="J290" s="17" t="s">
        <v>40</v>
      </c>
      <c r="K290" s="17">
        <v>0</v>
      </c>
      <c r="L290" s="58">
        <v>230000000</v>
      </c>
      <c r="M290" s="17" t="s">
        <v>511</v>
      </c>
      <c r="N290" s="17" t="s">
        <v>71</v>
      </c>
      <c r="O290" s="17" t="s">
        <v>53</v>
      </c>
      <c r="P290" s="17" t="s">
        <v>54</v>
      </c>
      <c r="Q290" s="17" t="s">
        <v>113</v>
      </c>
      <c r="R290" s="17" t="s">
        <v>56</v>
      </c>
      <c r="S290" s="17">
        <v>796</v>
      </c>
      <c r="T290" s="17" t="s">
        <v>57</v>
      </c>
      <c r="U290" s="56">
        <v>205</v>
      </c>
      <c r="V290" s="56">
        <v>27500</v>
      </c>
      <c r="W290" s="56">
        <f t="shared" si="12"/>
        <v>5637500</v>
      </c>
      <c r="X290" s="56">
        <f t="shared" si="13"/>
        <v>6314000.0000000009</v>
      </c>
      <c r="Y290" s="23"/>
      <c r="Z290" s="23">
        <v>2014</v>
      </c>
      <c r="AA290" s="23"/>
    </row>
    <row r="291" spans="1:27" ht="76.5" hidden="1" outlineLevel="1">
      <c r="A291" s="55" t="s">
        <v>771</v>
      </c>
      <c r="B291" s="17" t="s">
        <v>31</v>
      </c>
      <c r="C291" s="17" t="s">
        <v>364</v>
      </c>
      <c r="D291" s="17" t="s">
        <v>346</v>
      </c>
      <c r="E291" s="17" t="s">
        <v>75</v>
      </c>
      <c r="F291" s="17" t="s">
        <v>365</v>
      </c>
      <c r="G291" s="17" t="s">
        <v>75</v>
      </c>
      <c r="H291" s="17" t="s">
        <v>366</v>
      </c>
      <c r="I291" s="17" t="s">
        <v>367</v>
      </c>
      <c r="J291" s="17" t="s">
        <v>40</v>
      </c>
      <c r="K291" s="17">
        <v>45</v>
      </c>
      <c r="L291" s="58">
        <v>230000000</v>
      </c>
      <c r="M291" s="17" t="s">
        <v>511</v>
      </c>
      <c r="N291" s="17" t="s">
        <v>38</v>
      </c>
      <c r="O291" s="17" t="s">
        <v>53</v>
      </c>
      <c r="P291" s="17" t="s">
        <v>54</v>
      </c>
      <c r="Q291" s="17" t="s">
        <v>113</v>
      </c>
      <c r="R291" s="17" t="s">
        <v>61</v>
      </c>
      <c r="S291" s="17">
        <v>168</v>
      </c>
      <c r="T291" s="17" t="s">
        <v>64</v>
      </c>
      <c r="U291" s="56">
        <v>10</v>
      </c>
      <c r="V291" s="56">
        <v>550125</v>
      </c>
      <c r="W291" s="56">
        <f t="shared" si="12"/>
        <v>5501250</v>
      </c>
      <c r="X291" s="56">
        <f t="shared" si="13"/>
        <v>6161400.0000000009</v>
      </c>
      <c r="Y291" s="17" t="s">
        <v>73</v>
      </c>
      <c r="Z291" s="23">
        <v>2015</v>
      </c>
      <c r="AA291" s="54"/>
    </row>
    <row r="292" spans="1:27" ht="76.5" hidden="1" outlineLevel="1">
      <c r="A292" s="55" t="s">
        <v>772</v>
      </c>
      <c r="B292" s="17" t="s">
        <v>31</v>
      </c>
      <c r="C292" s="17" t="s">
        <v>773</v>
      </c>
      <c r="D292" s="17" t="s">
        <v>346</v>
      </c>
      <c r="E292" s="17" t="s">
        <v>348</v>
      </c>
      <c r="F292" s="17" t="s">
        <v>774</v>
      </c>
      <c r="G292" s="17" t="s">
        <v>775</v>
      </c>
      <c r="H292" s="17" t="s">
        <v>776</v>
      </c>
      <c r="I292" s="17" t="s">
        <v>777</v>
      </c>
      <c r="J292" s="17" t="s">
        <v>40</v>
      </c>
      <c r="K292" s="17">
        <v>45</v>
      </c>
      <c r="L292" s="58">
        <v>230000000</v>
      </c>
      <c r="M292" s="17" t="s">
        <v>511</v>
      </c>
      <c r="N292" s="17" t="s">
        <v>38</v>
      </c>
      <c r="O292" s="17" t="s">
        <v>53</v>
      </c>
      <c r="P292" s="17" t="s">
        <v>54</v>
      </c>
      <c r="Q292" s="17" t="s">
        <v>113</v>
      </c>
      <c r="R292" s="17" t="s">
        <v>61</v>
      </c>
      <c r="S292" s="17">
        <v>168</v>
      </c>
      <c r="T292" s="17" t="s">
        <v>64</v>
      </c>
      <c r="U292" s="56">
        <v>10</v>
      </c>
      <c r="V292" s="56">
        <v>540500</v>
      </c>
      <c r="W292" s="56">
        <f t="shared" si="12"/>
        <v>5405000</v>
      </c>
      <c r="X292" s="56">
        <f t="shared" si="13"/>
        <v>6053600.0000000009</v>
      </c>
      <c r="Y292" s="17" t="s">
        <v>73</v>
      </c>
      <c r="Z292" s="23">
        <v>2014</v>
      </c>
      <c r="AA292" s="23" t="s">
        <v>512</v>
      </c>
    </row>
    <row r="293" spans="1:27" ht="76.5" hidden="1" outlineLevel="1">
      <c r="A293" s="55" t="s">
        <v>778</v>
      </c>
      <c r="B293" s="17" t="s">
        <v>31</v>
      </c>
      <c r="C293" s="17" t="s">
        <v>368</v>
      </c>
      <c r="D293" s="17" t="s">
        <v>369</v>
      </c>
      <c r="E293" s="17" t="s">
        <v>75</v>
      </c>
      <c r="F293" s="17" t="s">
        <v>370</v>
      </c>
      <c r="G293" s="17" t="s">
        <v>75</v>
      </c>
      <c r="H293" s="17" t="s">
        <v>371</v>
      </c>
      <c r="I293" s="17" t="s">
        <v>372</v>
      </c>
      <c r="J293" s="17" t="s">
        <v>40</v>
      </c>
      <c r="K293" s="17">
        <v>45</v>
      </c>
      <c r="L293" s="58">
        <v>230000000</v>
      </c>
      <c r="M293" s="17" t="s">
        <v>511</v>
      </c>
      <c r="N293" s="17" t="s">
        <v>38</v>
      </c>
      <c r="O293" s="17" t="s">
        <v>53</v>
      </c>
      <c r="P293" s="17" t="s">
        <v>54</v>
      </c>
      <c r="Q293" s="17" t="s">
        <v>113</v>
      </c>
      <c r="R293" s="17" t="s">
        <v>61</v>
      </c>
      <c r="S293" s="17">
        <v>168</v>
      </c>
      <c r="T293" s="17" t="s">
        <v>64</v>
      </c>
      <c r="U293" s="56">
        <v>3</v>
      </c>
      <c r="V293" s="56">
        <v>525900</v>
      </c>
      <c r="W293" s="56">
        <f t="shared" si="12"/>
        <v>1577700</v>
      </c>
      <c r="X293" s="56">
        <f t="shared" si="13"/>
        <v>1767024.0000000002</v>
      </c>
      <c r="Y293" s="17" t="s">
        <v>73</v>
      </c>
      <c r="Z293" s="23">
        <v>2015</v>
      </c>
      <c r="AA293" s="54"/>
    </row>
    <row r="294" spans="1:27" ht="76.5" hidden="1" outlineLevel="1">
      <c r="A294" s="55" t="s">
        <v>779</v>
      </c>
      <c r="B294" s="17" t="s">
        <v>31</v>
      </c>
      <c r="C294" s="17" t="s">
        <v>368</v>
      </c>
      <c r="D294" s="17" t="s">
        <v>369</v>
      </c>
      <c r="E294" s="17" t="s">
        <v>75</v>
      </c>
      <c r="F294" s="17" t="s">
        <v>370</v>
      </c>
      <c r="G294" s="17" t="s">
        <v>75</v>
      </c>
      <c r="H294" s="17" t="s">
        <v>373</v>
      </c>
      <c r="I294" s="17" t="s">
        <v>374</v>
      </c>
      <c r="J294" s="17" t="s">
        <v>40</v>
      </c>
      <c r="K294" s="17">
        <v>45</v>
      </c>
      <c r="L294" s="58">
        <v>230000000</v>
      </c>
      <c r="M294" s="17" t="s">
        <v>511</v>
      </c>
      <c r="N294" s="17" t="s">
        <v>38</v>
      </c>
      <c r="O294" s="17" t="s">
        <v>53</v>
      </c>
      <c r="P294" s="17" t="s">
        <v>54</v>
      </c>
      <c r="Q294" s="17" t="s">
        <v>113</v>
      </c>
      <c r="R294" s="17" t="s">
        <v>61</v>
      </c>
      <c r="S294" s="17">
        <v>168</v>
      </c>
      <c r="T294" s="17" t="s">
        <v>64</v>
      </c>
      <c r="U294" s="56">
        <v>3</v>
      </c>
      <c r="V294" s="56">
        <v>575250</v>
      </c>
      <c r="W294" s="56">
        <f t="shared" si="12"/>
        <v>1725750</v>
      </c>
      <c r="X294" s="56">
        <f t="shared" si="13"/>
        <v>1932840.0000000002</v>
      </c>
      <c r="Y294" s="17" t="s">
        <v>73</v>
      </c>
      <c r="Z294" s="23">
        <v>2015</v>
      </c>
      <c r="AA294" s="54"/>
    </row>
    <row r="295" spans="1:27" ht="76.5" hidden="1" outlineLevel="1">
      <c r="A295" s="55" t="s">
        <v>780</v>
      </c>
      <c r="B295" s="17" t="s">
        <v>31</v>
      </c>
      <c r="C295" s="17" t="s">
        <v>345</v>
      </c>
      <c r="D295" s="17" t="s">
        <v>346</v>
      </c>
      <c r="E295" s="17" t="s">
        <v>348</v>
      </c>
      <c r="F295" s="17" t="s">
        <v>347</v>
      </c>
      <c r="G295" s="17" t="s">
        <v>781</v>
      </c>
      <c r="H295" s="17" t="s">
        <v>782</v>
      </c>
      <c r="I295" s="17" t="s">
        <v>783</v>
      </c>
      <c r="J295" s="17" t="s">
        <v>40</v>
      </c>
      <c r="K295" s="17">
        <v>45</v>
      </c>
      <c r="L295" s="58">
        <v>230000000</v>
      </c>
      <c r="M295" s="17" t="s">
        <v>511</v>
      </c>
      <c r="N295" s="17" t="s">
        <v>38</v>
      </c>
      <c r="O295" s="17" t="s">
        <v>53</v>
      </c>
      <c r="P295" s="17" t="s">
        <v>54</v>
      </c>
      <c r="Q295" s="17" t="s">
        <v>113</v>
      </c>
      <c r="R295" s="17" t="s">
        <v>61</v>
      </c>
      <c r="S295" s="17">
        <v>168</v>
      </c>
      <c r="T295" s="17" t="s">
        <v>64</v>
      </c>
      <c r="U295" s="56">
        <v>15</v>
      </c>
      <c r="V295" s="56">
        <v>620150</v>
      </c>
      <c r="W295" s="56">
        <f t="shared" si="12"/>
        <v>9302250</v>
      </c>
      <c r="X295" s="56">
        <f t="shared" si="13"/>
        <v>10418520.000000002</v>
      </c>
      <c r="Y295" s="17" t="s">
        <v>73</v>
      </c>
      <c r="Z295" s="23">
        <v>2014</v>
      </c>
      <c r="AA295" s="23" t="s">
        <v>512</v>
      </c>
    </row>
    <row r="296" spans="1:27" ht="76.5" hidden="1" outlineLevel="1">
      <c r="A296" s="55" t="s">
        <v>784</v>
      </c>
      <c r="B296" s="62" t="s">
        <v>31</v>
      </c>
      <c r="C296" s="62" t="s">
        <v>785</v>
      </c>
      <c r="D296" s="62" t="s">
        <v>786</v>
      </c>
      <c r="E296" s="62" t="s">
        <v>787</v>
      </c>
      <c r="F296" s="62" t="s">
        <v>788</v>
      </c>
      <c r="G296" s="62" t="s">
        <v>789</v>
      </c>
      <c r="H296" s="17" t="s">
        <v>790</v>
      </c>
      <c r="I296" s="62" t="s">
        <v>791</v>
      </c>
      <c r="J296" s="62" t="s">
        <v>35</v>
      </c>
      <c r="K296" s="62">
        <v>45</v>
      </c>
      <c r="L296" s="58">
        <v>230000000</v>
      </c>
      <c r="M296" s="62" t="s">
        <v>511</v>
      </c>
      <c r="N296" s="62" t="s">
        <v>38</v>
      </c>
      <c r="O296" s="62" t="s">
        <v>285</v>
      </c>
      <c r="P296" s="62" t="s">
        <v>54</v>
      </c>
      <c r="Q296" s="62" t="s">
        <v>113</v>
      </c>
      <c r="R296" s="62" t="s">
        <v>61</v>
      </c>
      <c r="S296" s="62">
        <v>168</v>
      </c>
      <c r="T296" s="62" t="s">
        <v>792</v>
      </c>
      <c r="U296" s="63">
        <v>4</v>
      </c>
      <c r="V296" s="63">
        <v>450199.99999999994</v>
      </c>
      <c r="W296" s="56">
        <f t="shared" si="12"/>
        <v>1800799.9999999998</v>
      </c>
      <c r="X296" s="56">
        <f t="shared" si="13"/>
        <v>2016896</v>
      </c>
      <c r="Y296" s="54" t="s">
        <v>73</v>
      </c>
      <c r="Z296" s="54">
        <v>2015</v>
      </c>
      <c r="AA296" s="23" t="s">
        <v>512</v>
      </c>
    </row>
    <row r="297" spans="1:27" ht="76.5" hidden="1" outlineLevel="1">
      <c r="A297" s="55" t="s">
        <v>793</v>
      </c>
      <c r="B297" s="62" t="s">
        <v>31</v>
      </c>
      <c r="C297" s="62" t="s">
        <v>785</v>
      </c>
      <c r="D297" s="62" t="s">
        <v>786</v>
      </c>
      <c r="E297" s="62" t="s">
        <v>787</v>
      </c>
      <c r="F297" s="62" t="s">
        <v>788</v>
      </c>
      <c r="G297" s="62" t="s">
        <v>789</v>
      </c>
      <c r="H297" s="17" t="s">
        <v>794</v>
      </c>
      <c r="I297" s="62" t="s">
        <v>791</v>
      </c>
      <c r="J297" s="62" t="s">
        <v>35</v>
      </c>
      <c r="K297" s="62">
        <v>45</v>
      </c>
      <c r="L297" s="58">
        <v>230000000</v>
      </c>
      <c r="M297" s="62" t="s">
        <v>511</v>
      </c>
      <c r="N297" s="62" t="s">
        <v>38</v>
      </c>
      <c r="O297" s="62" t="s">
        <v>285</v>
      </c>
      <c r="P297" s="62" t="s">
        <v>54</v>
      </c>
      <c r="Q297" s="62" t="s">
        <v>113</v>
      </c>
      <c r="R297" s="62" t="s">
        <v>61</v>
      </c>
      <c r="S297" s="62">
        <v>168</v>
      </c>
      <c r="T297" s="62" t="s">
        <v>792</v>
      </c>
      <c r="U297" s="63">
        <v>4</v>
      </c>
      <c r="V297" s="63">
        <v>450199.99999999994</v>
      </c>
      <c r="W297" s="56">
        <f t="shared" si="12"/>
        <v>1800799.9999999998</v>
      </c>
      <c r="X297" s="56">
        <f t="shared" si="13"/>
        <v>2016896</v>
      </c>
      <c r="Y297" s="54" t="s">
        <v>73</v>
      </c>
      <c r="Z297" s="54">
        <v>2015</v>
      </c>
      <c r="AA297" s="23" t="s">
        <v>512</v>
      </c>
    </row>
    <row r="298" spans="1:27" ht="178.5" hidden="1" outlineLevel="1">
      <c r="A298" s="55" t="s">
        <v>795</v>
      </c>
      <c r="B298" s="62" t="s">
        <v>31</v>
      </c>
      <c r="C298" s="62" t="s">
        <v>796</v>
      </c>
      <c r="D298" s="62" t="s">
        <v>797</v>
      </c>
      <c r="E298" s="62" t="s">
        <v>798</v>
      </c>
      <c r="F298" s="62" t="s">
        <v>799</v>
      </c>
      <c r="G298" s="62" t="s">
        <v>800</v>
      </c>
      <c r="H298" s="17" t="s">
        <v>801</v>
      </c>
      <c r="I298" s="62" t="s">
        <v>802</v>
      </c>
      <c r="J298" s="62" t="s">
        <v>35</v>
      </c>
      <c r="K298" s="62">
        <v>45</v>
      </c>
      <c r="L298" s="58">
        <v>230000000</v>
      </c>
      <c r="M298" s="62" t="s">
        <v>511</v>
      </c>
      <c r="N298" s="62" t="s">
        <v>38</v>
      </c>
      <c r="O298" s="62" t="s">
        <v>53</v>
      </c>
      <c r="P298" s="62" t="s">
        <v>54</v>
      </c>
      <c r="Q298" s="62" t="s">
        <v>113</v>
      </c>
      <c r="R298" s="62" t="s">
        <v>61</v>
      </c>
      <c r="S298" s="62">
        <v>168</v>
      </c>
      <c r="T298" s="62" t="s">
        <v>99</v>
      </c>
      <c r="U298" s="64">
        <v>10</v>
      </c>
      <c r="V298" s="63">
        <v>400774.99999999994</v>
      </c>
      <c r="W298" s="56">
        <f t="shared" si="12"/>
        <v>4007749.9999999995</v>
      </c>
      <c r="X298" s="56">
        <f t="shared" si="13"/>
        <v>4488680</v>
      </c>
      <c r="Y298" s="54" t="s">
        <v>73</v>
      </c>
      <c r="Z298" s="54">
        <v>2015</v>
      </c>
      <c r="AA298" s="23" t="s">
        <v>512</v>
      </c>
    </row>
    <row r="299" spans="1:27" ht="76.5" hidden="1" outlineLevel="1">
      <c r="A299" s="55" t="s">
        <v>803</v>
      </c>
      <c r="B299" s="54" t="s">
        <v>31</v>
      </c>
      <c r="C299" s="54" t="s">
        <v>375</v>
      </c>
      <c r="D299" s="54" t="s">
        <v>376</v>
      </c>
      <c r="E299" s="54" t="s">
        <v>376</v>
      </c>
      <c r="F299" s="54" t="s">
        <v>377</v>
      </c>
      <c r="G299" s="54" t="s">
        <v>378</v>
      </c>
      <c r="H299" s="54" t="s">
        <v>379</v>
      </c>
      <c r="I299" s="54" t="s">
        <v>380</v>
      </c>
      <c r="J299" s="54" t="s">
        <v>33</v>
      </c>
      <c r="K299" s="54">
        <v>30</v>
      </c>
      <c r="L299" s="58">
        <v>230000000</v>
      </c>
      <c r="M299" s="54" t="s">
        <v>511</v>
      </c>
      <c r="N299" s="54" t="s">
        <v>80</v>
      </c>
      <c r="O299" s="54" t="s">
        <v>53</v>
      </c>
      <c r="P299" s="54" t="s">
        <v>54</v>
      </c>
      <c r="Q299" s="54" t="s">
        <v>55</v>
      </c>
      <c r="R299" s="54" t="s">
        <v>61</v>
      </c>
      <c r="S299" s="54">
        <v>796</v>
      </c>
      <c r="T299" s="54" t="s">
        <v>57</v>
      </c>
      <c r="U299" s="56">
        <v>4</v>
      </c>
      <c r="V299" s="56">
        <v>10508000</v>
      </c>
      <c r="W299" s="56">
        <f t="shared" si="12"/>
        <v>42032000</v>
      </c>
      <c r="X299" s="56">
        <f t="shared" si="13"/>
        <v>47075840.000000007</v>
      </c>
      <c r="Y299" s="54" t="s">
        <v>73</v>
      </c>
      <c r="Z299" s="54">
        <v>2015</v>
      </c>
      <c r="AA299" s="23"/>
    </row>
    <row r="300" spans="1:27" ht="76.5" hidden="1" outlineLevel="1">
      <c r="A300" s="55" t="s">
        <v>804</v>
      </c>
      <c r="B300" s="54" t="s">
        <v>31</v>
      </c>
      <c r="C300" s="54" t="s">
        <v>381</v>
      </c>
      <c r="D300" s="54" t="s">
        <v>382</v>
      </c>
      <c r="E300" s="54" t="s">
        <v>383</v>
      </c>
      <c r="F300" s="54" t="s">
        <v>384</v>
      </c>
      <c r="G300" s="54" t="s">
        <v>385</v>
      </c>
      <c r="H300" s="54" t="s">
        <v>386</v>
      </c>
      <c r="I300" s="54" t="s">
        <v>387</v>
      </c>
      <c r="J300" s="54" t="s">
        <v>33</v>
      </c>
      <c r="K300" s="54">
        <v>30</v>
      </c>
      <c r="L300" s="58">
        <v>230000000</v>
      </c>
      <c r="M300" s="54" t="s">
        <v>511</v>
      </c>
      <c r="N300" s="54" t="s">
        <v>80</v>
      </c>
      <c r="O300" s="54" t="s">
        <v>53</v>
      </c>
      <c r="P300" s="54" t="s">
        <v>54</v>
      </c>
      <c r="Q300" s="54" t="s">
        <v>55</v>
      </c>
      <c r="R300" s="54" t="s">
        <v>61</v>
      </c>
      <c r="S300" s="54">
        <v>796</v>
      </c>
      <c r="T300" s="54" t="s">
        <v>57</v>
      </c>
      <c r="U300" s="56">
        <v>2</v>
      </c>
      <c r="V300" s="56">
        <v>56515000</v>
      </c>
      <c r="W300" s="56">
        <f t="shared" si="12"/>
        <v>113030000</v>
      </c>
      <c r="X300" s="56">
        <f t="shared" si="13"/>
        <v>126593600.00000001</v>
      </c>
      <c r="Y300" s="54" t="s">
        <v>73</v>
      </c>
      <c r="Z300" s="54">
        <v>2015</v>
      </c>
      <c r="AA300" s="23"/>
    </row>
    <row r="301" spans="1:27" ht="76.5" hidden="1" outlineLevel="1">
      <c r="A301" s="55" t="s">
        <v>805</v>
      </c>
      <c r="B301" s="54" t="s">
        <v>31</v>
      </c>
      <c r="C301" s="54" t="s">
        <v>388</v>
      </c>
      <c r="D301" s="54" t="s">
        <v>389</v>
      </c>
      <c r="E301" s="54" t="s">
        <v>390</v>
      </c>
      <c r="F301" s="54" t="s">
        <v>391</v>
      </c>
      <c r="G301" s="54" t="s">
        <v>392</v>
      </c>
      <c r="H301" s="54" t="s">
        <v>393</v>
      </c>
      <c r="I301" s="54" t="s">
        <v>394</v>
      </c>
      <c r="J301" s="54" t="s">
        <v>33</v>
      </c>
      <c r="K301" s="54">
        <v>30</v>
      </c>
      <c r="L301" s="58">
        <v>230000000</v>
      </c>
      <c r="M301" s="54" t="s">
        <v>511</v>
      </c>
      <c r="N301" s="54" t="s">
        <v>80</v>
      </c>
      <c r="O301" s="54" t="s">
        <v>53</v>
      </c>
      <c r="P301" s="54" t="s">
        <v>54</v>
      </c>
      <c r="Q301" s="54" t="s">
        <v>55</v>
      </c>
      <c r="R301" s="54" t="s">
        <v>61</v>
      </c>
      <c r="S301" s="54">
        <v>796</v>
      </c>
      <c r="T301" s="54" t="s">
        <v>57</v>
      </c>
      <c r="U301" s="56">
        <v>2</v>
      </c>
      <c r="V301" s="56">
        <v>46000000</v>
      </c>
      <c r="W301" s="56">
        <f t="shared" si="12"/>
        <v>92000000</v>
      </c>
      <c r="X301" s="56">
        <f t="shared" si="13"/>
        <v>103040000.00000001</v>
      </c>
      <c r="Y301" s="54" t="s">
        <v>73</v>
      </c>
      <c r="Z301" s="54">
        <v>2015</v>
      </c>
      <c r="AA301" s="23"/>
    </row>
    <row r="302" spans="1:27" ht="76.5" hidden="1" outlineLevel="1">
      <c r="A302" s="55" t="s">
        <v>806</v>
      </c>
      <c r="B302" s="54" t="s">
        <v>31</v>
      </c>
      <c r="C302" s="54" t="s">
        <v>395</v>
      </c>
      <c r="D302" s="54" t="s">
        <v>396</v>
      </c>
      <c r="E302" s="54" t="s">
        <v>397</v>
      </c>
      <c r="F302" s="54" t="s">
        <v>398</v>
      </c>
      <c r="G302" s="54" t="s">
        <v>399</v>
      </c>
      <c r="H302" s="54" t="s">
        <v>400</v>
      </c>
      <c r="I302" s="54" t="s">
        <v>401</v>
      </c>
      <c r="J302" s="54" t="s">
        <v>39</v>
      </c>
      <c r="K302" s="54">
        <v>30</v>
      </c>
      <c r="L302" s="58">
        <v>230000000</v>
      </c>
      <c r="M302" s="54" t="s">
        <v>511</v>
      </c>
      <c r="N302" s="54" t="s">
        <v>38</v>
      </c>
      <c r="O302" s="54" t="s">
        <v>53</v>
      </c>
      <c r="P302" s="54" t="s">
        <v>54</v>
      </c>
      <c r="Q302" s="54" t="s">
        <v>113</v>
      </c>
      <c r="R302" s="54" t="s">
        <v>61</v>
      </c>
      <c r="S302" s="54">
        <v>796</v>
      </c>
      <c r="T302" s="54" t="s">
        <v>57</v>
      </c>
      <c r="U302" s="56">
        <v>8</v>
      </c>
      <c r="V302" s="56">
        <v>7122500</v>
      </c>
      <c r="W302" s="56">
        <f t="shared" si="12"/>
        <v>56980000</v>
      </c>
      <c r="X302" s="56">
        <f t="shared" si="13"/>
        <v>63817600.000000007</v>
      </c>
      <c r="Y302" s="23" t="s">
        <v>73</v>
      </c>
      <c r="Z302" s="54">
        <v>2015</v>
      </c>
      <c r="AA302" s="23"/>
    </row>
    <row r="303" spans="1:27" ht="76.5" hidden="1" outlineLevel="1">
      <c r="A303" s="55" t="s">
        <v>807</v>
      </c>
      <c r="B303" s="59" t="s">
        <v>31</v>
      </c>
      <c r="C303" s="59" t="s">
        <v>808</v>
      </c>
      <c r="D303" s="59" t="s">
        <v>809</v>
      </c>
      <c r="E303" s="59" t="s">
        <v>810</v>
      </c>
      <c r="F303" s="59" t="s">
        <v>811</v>
      </c>
      <c r="G303" s="59" t="s">
        <v>812</v>
      </c>
      <c r="H303" s="59" t="s">
        <v>813</v>
      </c>
      <c r="I303" s="17" t="s">
        <v>75</v>
      </c>
      <c r="J303" s="59" t="s">
        <v>35</v>
      </c>
      <c r="K303" s="17">
        <v>0</v>
      </c>
      <c r="L303" s="58">
        <v>230000000</v>
      </c>
      <c r="M303" s="59" t="s">
        <v>511</v>
      </c>
      <c r="N303" s="59" t="s">
        <v>38</v>
      </c>
      <c r="O303" s="59" t="s">
        <v>53</v>
      </c>
      <c r="P303" s="59" t="s">
        <v>54</v>
      </c>
      <c r="Q303" s="59" t="s">
        <v>113</v>
      </c>
      <c r="R303" s="59" t="s">
        <v>56</v>
      </c>
      <c r="S303" s="59">
        <v>796</v>
      </c>
      <c r="T303" s="59" t="s">
        <v>57</v>
      </c>
      <c r="U303" s="56">
        <v>54</v>
      </c>
      <c r="V303" s="56">
        <v>129200</v>
      </c>
      <c r="W303" s="56">
        <f t="shared" si="12"/>
        <v>6976800</v>
      </c>
      <c r="X303" s="56">
        <f t="shared" si="13"/>
        <v>7814016.0000000009</v>
      </c>
      <c r="Y303" s="59"/>
      <c r="Z303" s="60">
        <v>2015</v>
      </c>
      <c r="AA303" s="23" t="s">
        <v>512</v>
      </c>
    </row>
    <row r="304" spans="1:27" ht="76.5" hidden="1" outlineLevel="1">
      <c r="A304" s="55" t="s">
        <v>814</v>
      </c>
      <c r="B304" s="59" t="s">
        <v>31</v>
      </c>
      <c r="C304" s="59" t="s">
        <v>815</v>
      </c>
      <c r="D304" s="59" t="s">
        <v>809</v>
      </c>
      <c r="E304" s="59" t="s">
        <v>810</v>
      </c>
      <c r="F304" s="59" t="s">
        <v>811</v>
      </c>
      <c r="G304" s="59" t="s">
        <v>812</v>
      </c>
      <c r="H304" s="59" t="s">
        <v>816</v>
      </c>
      <c r="I304" s="17" t="s">
        <v>75</v>
      </c>
      <c r="J304" s="59" t="s">
        <v>35</v>
      </c>
      <c r="K304" s="17">
        <v>0</v>
      </c>
      <c r="L304" s="58">
        <v>230000000</v>
      </c>
      <c r="M304" s="59" t="s">
        <v>511</v>
      </c>
      <c r="N304" s="59" t="s">
        <v>38</v>
      </c>
      <c r="O304" s="59" t="s">
        <v>53</v>
      </c>
      <c r="P304" s="59" t="s">
        <v>54</v>
      </c>
      <c r="Q304" s="59" t="s">
        <v>113</v>
      </c>
      <c r="R304" s="59" t="s">
        <v>56</v>
      </c>
      <c r="S304" s="59">
        <v>796</v>
      </c>
      <c r="T304" s="59" t="s">
        <v>57</v>
      </c>
      <c r="U304" s="56">
        <v>54</v>
      </c>
      <c r="V304" s="56">
        <v>129200</v>
      </c>
      <c r="W304" s="56">
        <f t="shared" si="12"/>
        <v>6976800</v>
      </c>
      <c r="X304" s="56">
        <f t="shared" si="13"/>
        <v>7814016.0000000009</v>
      </c>
      <c r="Y304" s="59"/>
      <c r="Z304" s="60">
        <v>2015</v>
      </c>
      <c r="AA304" s="23" t="s">
        <v>512</v>
      </c>
    </row>
    <row r="305" spans="1:27" ht="76.5" hidden="1" outlineLevel="1">
      <c r="A305" s="55" t="s">
        <v>817</v>
      </c>
      <c r="B305" s="59" t="s">
        <v>31</v>
      </c>
      <c r="C305" s="59" t="s">
        <v>818</v>
      </c>
      <c r="D305" s="59" t="s">
        <v>809</v>
      </c>
      <c r="E305" s="59" t="s">
        <v>810</v>
      </c>
      <c r="F305" s="59" t="s">
        <v>811</v>
      </c>
      <c r="G305" s="59" t="s">
        <v>812</v>
      </c>
      <c r="H305" s="59" t="s">
        <v>819</v>
      </c>
      <c r="I305" s="17" t="s">
        <v>75</v>
      </c>
      <c r="J305" s="59" t="s">
        <v>35</v>
      </c>
      <c r="K305" s="17">
        <v>0</v>
      </c>
      <c r="L305" s="58">
        <v>230000000</v>
      </c>
      <c r="M305" s="59" t="s">
        <v>511</v>
      </c>
      <c r="N305" s="59" t="s">
        <v>38</v>
      </c>
      <c r="O305" s="59" t="s">
        <v>53</v>
      </c>
      <c r="P305" s="59" t="s">
        <v>54</v>
      </c>
      <c r="Q305" s="59" t="s">
        <v>113</v>
      </c>
      <c r="R305" s="59" t="s">
        <v>56</v>
      </c>
      <c r="S305" s="59">
        <v>796</v>
      </c>
      <c r="T305" s="59" t="s">
        <v>57</v>
      </c>
      <c r="U305" s="56">
        <v>8</v>
      </c>
      <c r="V305" s="56">
        <v>72000</v>
      </c>
      <c r="W305" s="56">
        <f t="shared" si="12"/>
        <v>576000</v>
      </c>
      <c r="X305" s="56">
        <f t="shared" si="13"/>
        <v>645120.00000000012</v>
      </c>
      <c r="Y305" s="59"/>
      <c r="Z305" s="60">
        <v>2015</v>
      </c>
      <c r="AA305" s="23" t="s">
        <v>512</v>
      </c>
    </row>
    <row r="306" spans="1:27" ht="76.5" hidden="1" outlineLevel="1">
      <c r="A306" s="55" t="s">
        <v>820</v>
      </c>
      <c r="B306" s="59" t="s">
        <v>31</v>
      </c>
      <c r="C306" s="59" t="s">
        <v>821</v>
      </c>
      <c r="D306" s="59" t="s">
        <v>822</v>
      </c>
      <c r="E306" s="59" t="s">
        <v>823</v>
      </c>
      <c r="F306" s="59" t="s">
        <v>824</v>
      </c>
      <c r="G306" s="59" t="s">
        <v>825</v>
      </c>
      <c r="H306" s="59" t="s">
        <v>826</v>
      </c>
      <c r="I306" s="17" t="s">
        <v>75</v>
      </c>
      <c r="J306" s="59" t="s">
        <v>35</v>
      </c>
      <c r="K306" s="17">
        <v>0</v>
      </c>
      <c r="L306" s="58">
        <v>230000000</v>
      </c>
      <c r="M306" s="59" t="s">
        <v>511</v>
      </c>
      <c r="N306" s="59" t="s">
        <v>38</v>
      </c>
      <c r="O306" s="59" t="s">
        <v>53</v>
      </c>
      <c r="P306" s="59" t="s">
        <v>54</v>
      </c>
      <c r="Q306" s="59" t="s">
        <v>113</v>
      </c>
      <c r="R306" s="59" t="s">
        <v>56</v>
      </c>
      <c r="S306" s="59">
        <v>796</v>
      </c>
      <c r="T306" s="59" t="s">
        <v>57</v>
      </c>
      <c r="U306" s="56">
        <v>1226</v>
      </c>
      <c r="V306" s="56">
        <v>3593.75</v>
      </c>
      <c r="W306" s="56">
        <f t="shared" si="12"/>
        <v>4405937.5</v>
      </c>
      <c r="X306" s="56">
        <f t="shared" si="13"/>
        <v>4934650.0000000009</v>
      </c>
      <c r="Y306" s="59"/>
      <c r="Z306" s="60">
        <v>2015</v>
      </c>
      <c r="AA306" s="23" t="s">
        <v>512</v>
      </c>
    </row>
    <row r="307" spans="1:27" ht="76.5" hidden="1" outlineLevel="1">
      <c r="A307" s="55" t="s">
        <v>827</v>
      </c>
      <c r="B307" s="59" t="s">
        <v>31</v>
      </c>
      <c r="C307" s="59" t="s">
        <v>828</v>
      </c>
      <c r="D307" s="59" t="s">
        <v>829</v>
      </c>
      <c r="E307" s="59" t="s">
        <v>830</v>
      </c>
      <c r="F307" s="59" t="s">
        <v>831</v>
      </c>
      <c r="G307" s="59" t="s">
        <v>832</v>
      </c>
      <c r="H307" s="59" t="s">
        <v>833</v>
      </c>
      <c r="I307" s="17" t="s">
        <v>75</v>
      </c>
      <c r="J307" s="59" t="s">
        <v>40</v>
      </c>
      <c r="K307" s="17">
        <v>0</v>
      </c>
      <c r="L307" s="58">
        <v>230000000</v>
      </c>
      <c r="M307" s="59" t="s">
        <v>511</v>
      </c>
      <c r="N307" s="59" t="s">
        <v>38</v>
      </c>
      <c r="O307" s="59" t="s">
        <v>53</v>
      </c>
      <c r="P307" s="59" t="s">
        <v>54</v>
      </c>
      <c r="Q307" s="59" t="s">
        <v>113</v>
      </c>
      <c r="R307" s="59" t="s">
        <v>56</v>
      </c>
      <c r="S307" s="59"/>
      <c r="T307" s="59" t="s">
        <v>834</v>
      </c>
      <c r="U307" s="56">
        <v>1</v>
      </c>
      <c r="V307" s="56">
        <v>37500000</v>
      </c>
      <c r="W307" s="56">
        <f t="shared" si="12"/>
        <v>37500000</v>
      </c>
      <c r="X307" s="56">
        <f t="shared" si="13"/>
        <v>42000000.000000007</v>
      </c>
      <c r="Y307" s="59"/>
      <c r="Z307" s="60">
        <v>2015</v>
      </c>
      <c r="AA307" s="23" t="s">
        <v>512</v>
      </c>
    </row>
    <row r="308" spans="1:27" ht="76.5" hidden="1" outlineLevel="1">
      <c r="A308" s="55" t="s">
        <v>835</v>
      </c>
      <c r="B308" s="17" t="s">
        <v>31</v>
      </c>
      <c r="C308" s="17" t="s">
        <v>402</v>
      </c>
      <c r="D308" s="17" t="s">
        <v>403</v>
      </c>
      <c r="E308" s="17" t="s">
        <v>75</v>
      </c>
      <c r="F308" s="17" t="s">
        <v>404</v>
      </c>
      <c r="G308" s="17" t="s">
        <v>75</v>
      </c>
      <c r="H308" s="17" t="s">
        <v>405</v>
      </c>
      <c r="I308" s="17" t="s">
        <v>406</v>
      </c>
      <c r="J308" s="17" t="s">
        <v>40</v>
      </c>
      <c r="K308" s="17">
        <v>40</v>
      </c>
      <c r="L308" s="58">
        <v>230000000</v>
      </c>
      <c r="M308" s="17" t="s">
        <v>511</v>
      </c>
      <c r="N308" s="17" t="s">
        <v>38</v>
      </c>
      <c r="O308" s="17" t="s">
        <v>53</v>
      </c>
      <c r="P308" s="17" t="s">
        <v>54</v>
      </c>
      <c r="Q308" s="17" t="s">
        <v>836</v>
      </c>
      <c r="R308" s="17" t="s">
        <v>61</v>
      </c>
      <c r="S308" s="17">
        <v>796</v>
      </c>
      <c r="T308" s="17" t="s">
        <v>57</v>
      </c>
      <c r="U308" s="56">
        <v>16338</v>
      </c>
      <c r="V308" s="56">
        <v>989.99999999999989</v>
      </c>
      <c r="W308" s="56">
        <f t="shared" si="12"/>
        <v>16174619.999999998</v>
      </c>
      <c r="X308" s="56">
        <f t="shared" si="13"/>
        <v>18115574.399999999</v>
      </c>
      <c r="Y308" s="23" t="s">
        <v>73</v>
      </c>
      <c r="Z308" s="23">
        <v>2015</v>
      </c>
      <c r="AA308" s="57"/>
    </row>
    <row r="309" spans="1:27" ht="76.5" hidden="1" outlineLevel="1">
      <c r="A309" s="55" t="s">
        <v>837</v>
      </c>
      <c r="B309" s="17" t="s">
        <v>31</v>
      </c>
      <c r="C309" s="17" t="s">
        <v>838</v>
      </c>
      <c r="D309" s="17" t="s">
        <v>839</v>
      </c>
      <c r="E309" s="17" t="s">
        <v>840</v>
      </c>
      <c r="F309" s="17" t="s">
        <v>841</v>
      </c>
      <c r="G309" s="17" t="s">
        <v>842</v>
      </c>
      <c r="H309" s="17" t="s">
        <v>843</v>
      </c>
      <c r="I309" s="17" t="s">
        <v>844</v>
      </c>
      <c r="J309" s="17" t="s">
        <v>33</v>
      </c>
      <c r="K309" s="17">
        <v>0</v>
      </c>
      <c r="L309" s="58">
        <v>230000000</v>
      </c>
      <c r="M309" s="17" t="s">
        <v>511</v>
      </c>
      <c r="N309" s="17" t="s">
        <v>38</v>
      </c>
      <c r="O309" s="17" t="s">
        <v>53</v>
      </c>
      <c r="P309" s="17" t="s">
        <v>54</v>
      </c>
      <c r="Q309" s="17" t="s">
        <v>113</v>
      </c>
      <c r="R309" s="17" t="s">
        <v>56</v>
      </c>
      <c r="S309" s="17">
        <v>796</v>
      </c>
      <c r="T309" s="17" t="s">
        <v>57</v>
      </c>
      <c r="U309" s="56">
        <v>85</v>
      </c>
      <c r="V309" s="56">
        <v>29565</v>
      </c>
      <c r="W309" s="56">
        <f t="shared" si="12"/>
        <v>2513025</v>
      </c>
      <c r="X309" s="56">
        <f t="shared" si="13"/>
        <v>2814588.0000000005</v>
      </c>
      <c r="Y309" s="54"/>
      <c r="Z309" s="23">
        <v>2015</v>
      </c>
      <c r="AA309" s="23" t="s">
        <v>512</v>
      </c>
    </row>
    <row r="310" spans="1:27" ht="76.5" hidden="1" outlineLevel="1">
      <c r="A310" s="55" t="s">
        <v>845</v>
      </c>
      <c r="B310" s="17" t="s">
        <v>31</v>
      </c>
      <c r="C310" s="17" t="s">
        <v>407</v>
      </c>
      <c r="D310" s="17" t="s">
        <v>408</v>
      </c>
      <c r="E310" s="17" t="s">
        <v>409</v>
      </c>
      <c r="F310" s="17" t="s">
        <v>410</v>
      </c>
      <c r="G310" s="17" t="s">
        <v>411</v>
      </c>
      <c r="H310" s="17" t="s">
        <v>412</v>
      </c>
      <c r="I310" s="17" t="s">
        <v>413</v>
      </c>
      <c r="J310" s="17" t="s">
        <v>35</v>
      </c>
      <c r="K310" s="17">
        <v>0</v>
      </c>
      <c r="L310" s="58">
        <v>230000000</v>
      </c>
      <c r="M310" s="17" t="s">
        <v>511</v>
      </c>
      <c r="N310" s="17" t="s">
        <v>74</v>
      </c>
      <c r="O310" s="17" t="s">
        <v>53</v>
      </c>
      <c r="P310" s="17" t="s">
        <v>54</v>
      </c>
      <c r="Q310" s="17" t="s">
        <v>414</v>
      </c>
      <c r="R310" s="17" t="s">
        <v>56</v>
      </c>
      <c r="S310" s="17">
        <v>796</v>
      </c>
      <c r="T310" s="17" t="s">
        <v>57</v>
      </c>
      <c r="U310" s="56">
        <v>795</v>
      </c>
      <c r="V310" s="56">
        <v>340</v>
      </c>
      <c r="W310" s="56">
        <f t="shared" si="12"/>
        <v>270300</v>
      </c>
      <c r="X310" s="56">
        <f t="shared" si="13"/>
        <v>302736</v>
      </c>
      <c r="Y310" s="17"/>
      <c r="Z310" s="23">
        <v>2015</v>
      </c>
      <c r="AA310" s="23"/>
    </row>
    <row r="311" spans="1:27" ht="76.5" hidden="1" outlineLevel="1">
      <c r="A311" s="55" t="s">
        <v>846</v>
      </c>
      <c r="B311" s="17" t="s">
        <v>31</v>
      </c>
      <c r="C311" s="17" t="s">
        <v>415</v>
      </c>
      <c r="D311" s="17" t="s">
        <v>416</v>
      </c>
      <c r="E311" s="17" t="s">
        <v>417</v>
      </c>
      <c r="F311" s="17" t="s">
        <v>418</v>
      </c>
      <c r="G311" s="17" t="s">
        <v>419</v>
      </c>
      <c r="H311" s="17" t="s">
        <v>416</v>
      </c>
      <c r="I311" s="17" t="s">
        <v>420</v>
      </c>
      <c r="J311" s="17" t="s">
        <v>35</v>
      </c>
      <c r="K311" s="17">
        <v>0</v>
      </c>
      <c r="L311" s="58">
        <v>230000000</v>
      </c>
      <c r="M311" s="17" t="s">
        <v>511</v>
      </c>
      <c r="N311" s="17" t="s">
        <v>74</v>
      </c>
      <c r="O311" s="17" t="s">
        <v>53</v>
      </c>
      <c r="P311" s="17" t="s">
        <v>54</v>
      </c>
      <c r="Q311" s="17" t="s">
        <v>414</v>
      </c>
      <c r="R311" s="17" t="s">
        <v>56</v>
      </c>
      <c r="S311" s="17">
        <v>796</v>
      </c>
      <c r="T311" s="17" t="s">
        <v>57</v>
      </c>
      <c r="U311" s="56">
        <v>13300</v>
      </c>
      <c r="V311" s="56">
        <v>107</v>
      </c>
      <c r="W311" s="56">
        <f t="shared" si="12"/>
        <v>1423100</v>
      </c>
      <c r="X311" s="56">
        <f t="shared" si="13"/>
        <v>1593872.0000000002</v>
      </c>
      <c r="Y311" s="17"/>
      <c r="Z311" s="23">
        <v>2015</v>
      </c>
      <c r="AA311" s="23"/>
    </row>
    <row r="312" spans="1:27" ht="76.5" hidden="1" outlineLevel="1">
      <c r="A312" s="55" t="s">
        <v>847</v>
      </c>
      <c r="B312" s="17" t="s">
        <v>31</v>
      </c>
      <c r="C312" s="17" t="s">
        <v>421</v>
      </c>
      <c r="D312" s="17" t="s">
        <v>422</v>
      </c>
      <c r="E312" s="17" t="s">
        <v>423</v>
      </c>
      <c r="F312" s="17" t="s">
        <v>424</v>
      </c>
      <c r="G312" s="17" t="s">
        <v>425</v>
      </c>
      <c r="H312" s="17" t="s">
        <v>426</v>
      </c>
      <c r="I312" s="17" t="s">
        <v>427</v>
      </c>
      <c r="J312" s="17" t="s">
        <v>35</v>
      </c>
      <c r="K312" s="17">
        <v>45</v>
      </c>
      <c r="L312" s="58">
        <v>230000000</v>
      </c>
      <c r="M312" s="17" t="s">
        <v>511</v>
      </c>
      <c r="N312" s="17" t="s">
        <v>71</v>
      </c>
      <c r="O312" s="17" t="s">
        <v>53</v>
      </c>
      <c r="P312" s="17" t="s">
        <v>54</v>
      </c>
      <c r="Q312" s="17" t="s">
        <v>414</v>
      </c>
      <c r="R312" s="17" t="s">
        <v>61</v>
      </c>
      <c r="S312" s="17">
        <v>796</v>
      </c>
      <c r="T312" s="17" t="s">
        <v>57</v>
      </c>
      <c r="U312" s="56">
        <v>6310</v>
      </c>
      <c r="V312" s="56">
        <v>170</v>
      </c>
      <c r="W312" s="56">
        <f t="shared" si="12"/>
        <v>1072700</v>
      </c>
      <c r="X312" s="56">
        <f t="shared" si="13"/>
        <v>1201424</v>
      </c>
      <c r="Y312" s="17" t="s">
        <v>73</v>
      </c>
      <c r="Z312" s="23">
        <v>2014</v>
      </c>
      <c r="AA312" s="23"/>
    </row>
    <row r="313" spans="1:27" ht="76.5" hidden="1" outlineLevel="1">
      <c r="A313" s="55" t="s">
        <v>848</v>
      </c>
      <c r="B313" s="17" t="s">
        <v>31</v>
      </c>
      <c r="C313" s="17" t="s">
        <v>428</v>
      </c>
      <c r="D313" s="17" t="s">
        <v>422</v>
      </c>
      <c r="E313" s="17" t="s">
        <v>423</v>
      </c>
      <c r="F313" s="17" t="s">
        <v>429</v>
      </c>
      <c r="G313" s="17" t="s">
        <v>430</v>
      </c>
      <c r="H313" s="17" t="s">
        <v>431</v>
      </c>
      <c r="I313" s="17" t="s">
        <v>432</v>
      </c>
      <c r="J313" s="17" t="s">
        <v>35</v>
      </c>
      <c r="K313" s="17">
        <v>45</v>
      </c>
      <c r="L313" s="58">
        <v>230000000</v>
      </c>
      <c r="M313" s="17" t="s">
        <v>511</v>
      </c>
      <c r="N313" s="17" t="s">
        <v>71</v>
      </c>
      <c r="O313" s="17" t="s">
        <v>53</v>
      </c>
      <c r="P313" s="17" t="s">
        <v>54</v>
      </c>
      <c r="Q313" s="17" t="s">
        <v>414</v>
      </c>
      <c r="R313" s="17" t="s">
        <v>61</v>
      </c>
      <c r="S313" s="17">
        <v>796</v>
      </c>
      <c r="T313" s="17" t="s">
        <v>57</v>
      </c>
      <c r="U313" s="56">
        <v>8473</v>
      </c>
      <c r="V313" s="56">
        <v>396</v>
      </c>
      <c r="W313" s="56">
        <f t="shared" si="12"/>
        <v>3355308</v>
      </c>
      <c r="X313" s="56">
        <f t="shared" si="13"/>
        <v>3757944.9600000004</v>
      </c>
      <c r="Y313" s="17" t="s">
        <v>73</v>
      </c>
      <c r="Z313" s="23">
        <v>2014</v>
      </c>
      <c r="AA313" s="23"/>
    </row>
    <row r="314" spans="1:27" ht="76.5" hidden="1" outlineLevel="1">
      <c r="A314" s="55" t="s">
        <v>849</v>
      </c>
      <c r="B314" s="17" t="s">
        <v>31</v>
      </c>
      <c r="C314" s="17" t="s">
        <v>433</v>
      </c>
      <c r="D314" s="17" t="s">
        <v>434</v>
      </c>
      <c r="E314" s="17" t="s">
        <v>435</v>
      </c>
      <c r="F314" s="17" t="s">
        <v>436</v>
      </c>
      <c r="G314" s="17" t="s">
        <v>437</v>
      </c>
      <c r="H314" s="17" t="s">
        <v>438</v>
      </c>
      <c r="I314" s="17" t="s">
        <v>439</v>
      </c>
      <c r="J314" s="17" t="s">
        <v>35</v>
      </c>
      <c r="K314" s="17">
        <v>45</v>
      </c>
      <c r="L314" s="58">
        <v>230000000</v>
      </c>
      <c r="M314" s="17" t="s">
        <v>511</v>
      </c>
      <c r="N314" s="17" t="s">
        <v>71</v>
      </c>
      <c r="O314" s="17" t="s">
        <v>53</v>
      </c>
      <c r="P314" s="17" t="s">
        <v>54</v>
      </c>
      <c r="Q314" s="17" t="s">
        <v>55</v>
      </c>
      <c r="R314" s="17" t="s">
        <v>61</v>
      </c>
      <c r="S314" s="17">
        <v>5111</v>
      </c>
      <c r="T314" s="17" t="s">
        <v>440</v>
      </c>
      <c r="U314" s="56">
        <v>1126</v>
      </c>
      <c r="V314" s="56">
        <v>1086.75</v>
      </c>
      <c r="W314" s="56">
        <f t="shared" si="12"/>
        <v>1223680.5</v>
      </c>
      <c r="X314" s="56">
        <f t="shared" si="13"/>
        <v>1370522.1600000001</v>
      </c>
      <c r="Y314" s="17" t="s">
        <v>73</v>
      </c>
      <c r="Z314" s="23">
        <v>2014</v>
      </c>
      <c r="AA314" s="23"/>
    </row>
    <row r="315" spans="1:27" ht="76.5" hidden="1" outlineLevel="1">
      <c r="A315" s="55" t="s">
        <v>850</v>
      </c>
      <c r="B315" s="17" t="s">
        <v>31</v>
      </c>
      <c r="C315" s="17" t="s">
        <v>433</v>
      </c>
      <c r="D315" s="17" t="s">
        <v>434</v>
      </c>
      <c r="E315" s="17" t="s">
        <v>435</v>
      </c>
      <c r="F315" s="17" t="s">
        <v>436</v>
      </c>
      <c r="G315" s="17" t="s">
        <v>437</v>
      </c>
      <c r="H315" s="17" t="s">
        <v>441</v>
      </c>
      <c r="I315" s="17" t="s">
        <v>442</v>
      </c>
      <c r="J315" s="17" t="s">
        <v>35</v>
      </c>
      <c r="K315" s="17">
        <v>45</v>
      </c>
      <c r="L315" s="58">
        <v>230000000</v>
      </c>
      <c r="M315" s="17" t="s">
        <v>511</v>
      </c>
      <c r="N315" s="17" t="s">
        <v>71</v>
      </c>
      <c r="O315" s="17" t="s">
        <v>53</v>
      </c>
      <c r="P315" s="17" t="s">
        <v>54</v>
      </c>
      <c r="Q315" s="17" t="s">
        <v>55</v>
      </c>
      <c r="R315" s="17" t="s">
        <v>61</v>
      </c>
      <c r="S315" s="17">
        <v>5111</v>
      </c>
      <c r="T315" s="17" t="s">
        <v>440</v>
      </c>
      <c r="U315" s="56">
        <v>3015</v>
      </c>
      <c r="V315" s="56">
        <v>163</v>
      </c>
      <c r="W315" s="56">
        <f t="shared" si="12"/>
        <v>491445</v>
      </c>
      <c r="X315" s="56">
        <f t="shared" si="13"/>
        <v>550418.4</v>
      </c>
      <c r="Y315" s="17" t="s">
        <v>73</v>
      </c>
      <c r="Z315" s="23">
        <v>2014</v>
      </c>
      <c r="AA315" s="23"/>
    </row>
    <row r="316" spans="1:27" ht="76.5" hidden="1" outlineLevel="1">
      <c r="A316" s="55" t="s">
        <v>851</v>
      </c>
      <c r="B316" s="17" t="s">
        <v>31</v>
      </c>
      <c r="C316" s="17" t="s">
        <v>443</v>
      </c>
      <c r="D316" s="17" t="s">
        <v>444</v>
      </c>
      <c r="E316" s="17" t="s">
        <v>445</v>
      </c>
      <c r="F316" s="17" t="s">
        <v>446</v>
      </c>
      <c r="G316" s="17" t="s">
        <v>447</v>
      </c>
      <c r="H316" s="17" t="s">
        <v>448</v>
      </c>
      <c r="I316" s="17" t="s">
        <v>449</v>
      </c>
      <c r="J316" s="17" t="s">
        <v>40</v>
      </c>
      <c r="K316" s="17">
        <v>45</v>
      </c>
      <c r="L316" s="58">
        <v>230000000</v>
      </c>
      <c r="M316" s="17" t="s">
        <v>511</v>
      </c>
      <c r="N316" s="17" t="s">
        <v>71</v>
      </c>
      <c r="O316" s="17" t="s">
        <v>53</v>
      </c>
      <c r="P316" s="17" t="s">
        <v>54</v>
      </c>
      <c r="Q316" s="17" t="s">
        <v>414</v>
      </c>
      <c r="R316" s="17" t="s">
        <v>61</v>
      </c>
      <c r="S316" s="17">
        <v>796</v>
      </c>
      <c r="T316" s="17" t="s">
        <v>76</v>
      </c>
      <c r="U316" s="56">
        <v>9100</v>
      </c>
      <c r="V316" s="56">
        <v>2810</v>
      </c>
      <c r="W316" s="56">
        <f t="shared" si="12"/>
        <v>25571000</v>
      </c>
      <c r="X316" s="56">
        <f t="shared" si="13"/>
        <v>28639520.000000004</v>
      </c>
      <c r="Y316" s="17" t="s">
        <v>451</v>
      </c>
      <c r="Z316" s="23">
        <v>2014</v>
      </c>
      <c r="AA316" s="23"/>
    </row>
    <row r="317" spans="1:27" ht="76.5" hidden="1" outlineLevel="1">
      <c r="A317" s="55" t="s">
        <v>852</v>
      </c>
      <c r="B317" s="54" t="s">
        <v>31</v>
      </c>
      <c r="C317" s="54" t="s">
        <v>452</v>
      </c>
      <c r="D317" s="54" t="s">
        <v>453</v>
      </c>
      <c r="E317" s="54" t="s">
        <v>454</v>
      </c>
      <c r="F317" s="54" t="s">
        <v>455</v>
      </c>
      <c r="G317" s="54" t="s">
        <v>456</v>
      </c>
      <c r="H317" s="54" t="s">
        <v>457</v>
      </c>
      <c r="I317" s="54" t="s">
        <v>458</v>
      </c>
      <c r="J317" s="54" t="s">
        <v>35</v>
      </c>
      <c r="K317" s="54">
        <v>0</v>
      </c>
      <c r="L317" s="58">
        <v>230000000</v>
      </c>
      <c r="M317" s="54" t="s">
        <v>511</v>
      </c>
      <c r="N317" s="54" t="s">
        <v>65</v>
      </c>
      <c r="O317" s="54" t="s">
        <v>53</v>
      </c>
      <c r="P317" s="54" t="s">
        <v>54</v>
      </c>
      <c r="Q317" s="54" t="s">
        <v>113</v>
      </c>
      <c r="R317" s="54" t="s">
        <v>56</v>
      </c>
      <c r="S317" s="54">
        <v>796</v>
      </c>
      <c r="T317" s="54" t="s">
        <v>57</v>
      </c>
      <c r="U317" s="56">
        <v>4</v>
      </c>
      <c r="V317" s="56">
        <v>454854.91</v>
      </c>
      <c r="W317" s="56">
        <f t="shared" si="12"/>
        <v>1819419.64</v>
      </c>
      <c r="X317" s="56">
        <f t="shared" si="13"/>
        <v>2037749.9968000001</v>
      </c>
      <c r="Y317" s="54"/>
      <c r="Z317" s="54">
        <v>2015</v>
      </c>
      <c r="AA317" s="23"/>
    </row>
    <row r="318" spans="1:27" ht="89.25" hidden="1" outlineLevel="1">
      <c r="A318" s="55" t="s">
        <v>853</v>
      </c>
      <c r="B318" s="17" t="s">
        <v>31</v>
      </c>
      <c r="C318" s="17" t="s">
        <v>459</v>
      </c>
      <c r="D318" s="17" t="s">
        <v>460</v>
      </c>
      <c r="E318" s="17" t="s">
        <v>75</v>
      </c>
      <c r="F318" s="17" t="s">
        <v>461</v>
      </c>
      <c r="G318" s="17" t="s">
        <v>75</v>
      </c>
      <c r="H318" s="17" t="s">
        <v>462</v>
      </c>
      <c r="I318" s="17" t="s">
        <v>463</v>
      </c>
      <c r="J318" s="17" t="s">
        <v>35</v>
      </c>
      <c r="K318" s="17">
        <v>0</v>
      </c>
      <c r="L318" s="58">
        <v>230000000</v>
      </c>
      <c r="M318" s="17" t="s">
        <v>511</v>
      </c>
      <c r="N318" s="17" t="s">
        <v>74</v>
      </c>
      <c r="O318" s="17" t="s">
        <v>53</v>
      </c>
      <c r="P318" s="17" t="s">
        <v>54</v>
      </c>
      <c r="Q318" s="17" t="s">
        <v>414</v>
      </c>
      <c r="R318" s="17" t="s">
        <v>56</v>
      </c>
      <c r="S318" s="17">
        <v>796</v>
      </c>
      <c r="T318" s="17" t="s">
        <v>57</v>
      </c>
      <c r="U318" s="56">
        <v>2</v>
      </c>
      <c r="V318" s="56">
        <v>352678.57</v>
      </c>
      <c r="W318" s="56">
        <f t="shared" si="12"/>
        <v>705357.14</v>
      </c>
      <c r="X318" s="56">
        <f t="shared" si="13"/>
        <v>789999.99680000008</v>
      </c>
      <c r="Y318" s="17"/>
      <c r="Z318" s="23">
        <v>2015</v>
      </c>
      <c r="AA318" s="23"/>
    </row>
    <row r="319" spans="1:27" ht="76.5" hidden="1" outlineLevel="1">
      <c r="A319" s="55" t="s">
        <v>854</v>
      </c>
      <c r="B319" s="17" t="s">
        <v>31</v>
      </c>
      <c r="C319" s="17" t="s">
        <v>855</v>
      </c>
      <c r="D319" s="17" t="s">
        <v>856</v>
      </c>
      <c r="E319" s="17" t="s">
        <v>75</v>
      </c>
      <c r="F319" s="17" t="s">
        <v>857</v>
      </c>
      <c r="G319" s="17" t="s">
        <v>75</v>
      </c>
      <c r="H319" s="17" t="s">
        <v>858</v>
      </c>
      <c r="I319" s="17" t="s">
        <v>858</v>
      </c>
      <c r="J319" s="17" t="s">
        <v>35</v>
      </c>
      <c r="K319" s="17">
        <v>45</v>
      </c>
      <c r="L319" s="58">
        <v>230000000</v>
      </c>
      <c r="M319" s="17" t="s">
        <v>511</v>
      </c>
      <c r="N319" s="17" t="s">
        <v>38</v>
      </c>
      <c r="O319" s="17" t="s">
        <v>53</v>
      </c>
      <c r="P319" s="17" t="s">
        <v>54</v>
      </c>
      <c r="Q319" s="17" t="s">
        <v>113</v>
      </c>
      <c r="R319" s="17" t="s">
        <v>61</v>
      </c>
      <c r="S319" s="17">
        <v>796</v>
      </c>
      <c r="T319" s="17" t="s">
        <v>57</v>
      </c>
      <c r="U319" s="56">
        <v>509</v>
      </c>
      <c r="V319" s="56">
        <v>58</v>
      </c>
      <c r="W319" s="56">
        <f t="shared" si="12"/>
        <v>29522</v>
      </c>
      <c r="X319" s="56">
        <f t="shared" si="13"/>
        <v>33064.640000000007</v>
      </c>
      <c r="Y319" s="23" t="s">
        <v>73</v>
      </c>
      <c r="Z319" s="23">
        <v>2014</v>
      </c>
      <c r="AA319" s="23" t="s">
        <v>512</v>
      </c>
    </row>
    <row r="320" spans="1:27" ht="76.5" hidden="1" outlineLevel="1">
      <c r="A320" s="55" t="s">
        <v>859</v>
      </c>
      <c r="B320" s="17" t="s">
        <v>31</v>
      </c>
      <c r="C320" s="17" t="s">
        <v>464</v>
      </c>
      <c r="D320" s="17" t="s">
        <v>465</v>
      </c>
      <c r="E320" s="17" t="s">
        <v>75</v>
      </c>
      <c r="F320" s="17" t="s">
        <v>466</v>
      </c>
      <c r="G320" s="17" t="s">
        <v>75</v>
      </c>
      <c r="H320" s="17" t="s">
        <v>467</v>
      </c>
      <c r="I320" s="17" t="s">
        <v>468</v>
      </c>
      <c r="J320" s="17" t="s">
        <v>35</v>
      </c>
      <c r="K320" s="17">
        <v>0</v>
      </c>
      <c r="L320" s="58">
        <v>230000000</v>
      </c>
      <c r="M320" s="17" t="s">
        <v>511</v>
      </c>
      <c r="N320" s="17" t="s">
        <v>65</v>
      </c>
      <c r="O320" s="17" t="s">
        <v>53</v>
      </c>
      <c r="P320" s="17" t="s">
        <v>54</v>
      </c>
      <c r="Q320" s="17" t="s">
        <v>55</v>
      </c>
      <c r="R320" s="17" t="s">
        <v>56</v>
      </c>
      <c r="S320" s="17">
        <v>168</v>
      </c>
      <c r="T320" s="17" t="s">
        <v>64</v>
      </c>
      <c r="U320" s="56">
        <v>8</v>
      </c>
      <c r="V320" s="56">
        <v>108898.93</v>
      </c>
      <c r="W320" s="56">
        <f t="shared" si="12"/>
        <v>871191.44</v>
      </c>
      <c r="X320" s="56">
        <f t="shared" si="13"/>
        <v>975734.41280000005</v>
      </c>
      <c r="Y320" s="23"/>
      <c r="Z320" s="23">
        <v>2015</v>
      </c>
      <c r="AA320" s="23"/>
    </row>
    <row r="321" spans="1:27" ht="76.5" hidden="1" outlineLevel="1">
      <c r="A321" s="55" t="s">
        <v>860</v>
      </c>
      <c r="B321" s="17" t="s">
        <v>31</v>
      </c>
      <c r="C321" s="17" t="s">
        <v>469</v>
      </c>
      <c r="D321" s="17" t="s">
        <v>470</v>
      </c>
      <c r="E321" s="17" t="s">
        <v>75</v>
      </c>
      <c r="F321" s="17" t="s">
        <v>471</v>
      </c>
      <c r="G321" s="17" t="s">
        <v>75</v>
      </c>
      <c r="H321" s="17" t="s">
        <v>472</v>
      </c>
      <c r="I321" s="17" t="s">
        <v>473</v>
      </c>
      <c r="J321" s="17" t="s">
        <v>35</v>
      </c>
      <c r="K321" s="17">
        <v>0</v>
      </c>
      <c r="L321" s="58">
        <v>230000000</v>
      </c>
      <c r="M321" s="17" t="s">
        <v>511</v>
      </c>
      <c r="N321" s="17" t="s">
        <v>65</v>
      </c>
      <c r="O321" s="17" t="s">
        <v>53</v>
      </c>
      <c r="P321" s="17" t="s">
        <v>54</v>
      </c>
      <c r="Q321" s="17" t="s">
        <v>55</v>
      </c>
      <c r="R321" s="17" t="s">
        <v>56</v>
      </c>
      <c r="S321" s="17">
        <v>168</v>
      </c>
      <c r="T321" s="17" t="s">
        <v>64</v>
      </c>
      <c r="U321" s="56">
        <v>3.2</v>
      </c>
      <c r="V321" s="56">
        <v>239466.52</v>
      </c>
      <c r="W321" s="56">
        <f t="shared" si="12"/>
        <v>766292.86400000006</v>
      </c>
      <c r="X321" s="56">
        <f t="shared" si="13"/>
        <v>858248.00768000016</v>
      </c>
      <c r="Y321" s="23"/>
      <c r="Z321" s="23">
        <v>2015</v>
      </c>
      <c r="AA321" s="23"/>
    </row>
    <row r="322" spans="1:27" ht="76.5" hidden="1" outlineLevel="1">
      <c r="A322" s="55" t="s">
        <v>861</v>
      </c>
      <c r="B322" s="17" t="s">
        <v>31</v>
      </c>
      <c r="C322" s="17" t="s">
        <v>474</v>
      </c>
      <c r="D322" s="17" t="s">
        <v>475</v>
      </c>
      <c r="E322" s="17" t="s">
        <v>75</v>
      </c>
      <c r="F322" s="17" t="s">
        <v>476</v>
      </c>
      <c r="G322" s="17" t="s">
        <v>75</v>
      </c>
      <c r="H322" s="17" t="s">
        <v>477</v>
      </c>
      <c r="I322" s="17" t="s">
        <v>478</v>
      </c>
      <c r="J322" s="17" t="s">
        <v>35</v>
      </c>
      <c r="K322" s="17">
        <v>0</v>
      </c>
      <c r="L322" s="58">
        <v>230000000</v>
      </c>
      <c r="M322" s="17" t="s">
        <v>511</v>
      </c>
      <c r="N322" s="17" t="s">
        <v>65</v>
      </c>
      <c r="O322" s="17" t="s">
        <v>53</v>
      </c>
      <c r="P322" s="17" t="s">
        <v>54</v>
      </c>
      <c r="Q322" s="17" t="s">
        <v>55</v>
      </c>
      <c r="R322" s="17" t="s">
        <v>56</v>
      </c>
      <c r="S322" s="17">
        <v>168</v>
      </c>
      <c r="T322" s="17" t="s">
        <v>64</v>
      </c>
      <c r="U322" s="56">
        <v>3.2</v>
      </c>
      <c r="V322" s="56">
        <v>68880</v>
      </c>
      <c r="W322" s="56">
        <f t="shared" si="12"/>
        <v>220416</v>
      </c>
      <c r="X322" s="56">
        <f t="shared" si="13"/>
        <v>246865.92000000001</v>
      </c>
      <c r="Y322" s="23"/>
      <c r="Z322" s="23">
        <v>2015</v>
      </c>
      <c r="AA322" s="23"/>
    </row>
    <row r="323" spans="1:27" ht="76.5" hidden="1" outlineLevel="1">
      <c r="A323" s="55" t="s">
        <v>862</v>
      </c>
      <c r="B323" s="17" t="s">
        <v>31</v>
      </c>
      <c r="C323" s="17" t="s">
        <v>479</v>
      </c>
      <c r="D323" s="17" t="s">
        <v>480</v>
      </c>
      <c r="E323" s="17" t="s">
        <v>75</v>
      </c>
      <c r="F323" s="17" t="s">
        <v>481</v>
      </c>
      <c r="G323" s="17" t="s">
        <v>75</v>
      </c>
      <c r="H323" s="17" t="s">
        <v>482</v>
      </c>
      <c r="I323" s="17" t="s">
        <v>483</v>
      </c>
      <c r="J323" s="17" t="s">
        <v>35</v>
      </c>
      <c r="K323" s="17">
        <v>0</v>
      </c>
      <c r="L323" s="58">
        <v>230000000</v>
      </c>
      <c r="M323" s="17" t="s">
        <v>511</v>
      </c>
      <c r="N323" s="17" t="s">
        <v>42</v>
      </c>
      <c r="O323" s="17" t="s">
        <v>53</v>
      </c>
      <c r="P323" s="17" t="s">
        <v>54</v>
      </c>
      <c r="Q323" s="17" t="s">
        <v>55</v>
      </c>
      <c r="R323" s="17" t="s">
        <v>56</v>
      </c>
      <c r="S323" s="17" t="s">
        <v>484</v>
      </c>
      <c r="T323" s="17" t="s">
        <v>485</v>
      </c>
      <c r="U323" s="56">
        <v>1500</v>
      </c>
      <c r="V323" s="56">
        <v>401.79</v>
      </c>
      <c r="W323" s="56">
        <f t="shared" si="12"/>
        <v>602685</v>
      </c>
      <c r="X323" s="56">
        <f t="shared" si="13"/>
        <v>675007.20000000007</v>
      </c>
      <c r="Y323" s="23"/>
      <c r="Z323" s="23">
        <v>2015</v>
      </c>
      <c r="AA323" s="23"/>
    </row>
    <row r="324" spans="1:27" ht="76.5" hidden="1" outlineLevel="1">
      <c r="A324" s="55" t="s">
        <v>863</v>
      </c>
      <c r="B324" s="17" t="s">
        <v>31</v>
      </c>
      <c r="C324" s="17" t="s">
        <v>486</v>
      </c>
      <c r="D324" s="17" t="s">
        <v>480</v>
      </c>
      <c r="E324" s="17" t="s">
        <v>75</v>
      </c>
      <c r="F324" s="17" t="s">
        <v>487</v>
      </c>
      <c r="G324" s="17" t="s">
        <v>75</v>
      </c>
      <c r="H324" s="17" t="s">
        <v>488</v>
      </c>
      <c r="I324" s="17" t="s">
        <v>489</v>
      </c>
      <c r="J324" s="17" t="s">
        <v>35</v>
      </c>
      <c r="K324" s="17">
        <v>0</v>
      </c>
      <c r="L324" s="58">
        <v>230000000</v>
      </c>
      <c r="M324" s="17" t="s">
        <v>511</v>
      </c>
      <c r="N324" s="17" t="s">
        <v>42</v>
      </c>
      <c r="O324" s="17" t="s">
        <v>53</v>
      </c>
      <c r="P324" s="17" t="s">
        <v>54</v>
      </c>
      <c r="Q324" s="17" t="s">
        <v>55</v>
      </c>
      <c r="R324" s="17" t="s">
        <v>56</v>
      </c>
      <c r="S324" s="17" t="s">
        <v>484</v>
      </c>
      <c r="T324" s="17" t="s">
        <v>485</v>
      </c>
      <c r="U324" s="56">
        <v>1500</v>
      </c>
      <c r="V324" s="56">
        <v>401.79</v>
      </c>
      <c r="W324" s="56">
        <f t="shared" si="12"/>
        <v>602685</v>
      </c>
      <c r="X324" s="56">
        <f t="shared" si="13"/>
        <v>675007.20000000007</v>
      </c>
      <c r="Y324" s="23"/>
      <c r="Z324" s="23">
        <v>2015</v>
      </c>
      <c r="AA324" s="23"/>
    </row>
    <row r="325" spans="1:27" ht="76.5" hidden="1" outlineLevel="1">
      <c r="A325" s="55" t="s">
        <v>864</v>
      </c>
      <c r="B325" s="17" t="s">
        <v>31</v>
      </c>
      <c r="C325" s="17" t="s">
        <v>490</v>
      </c>
      <c r="D325" s="17" t="s">
        <v>480</v>
      </c>
      <c r="E325" s="17" t="s">
        <v>75</v>
      </c>
      <c r="F325" s="17" t="s">
        <v>491</v>
      </c>
      <c r="G325" s="17" t="s">
        <v>75</v>
      </c>
      <c r="H325" s="17" t="s">
        <v>492</v>
      </c>
      <c r="I325" s="17" t="s">
        <v>493</v>
      </c>
      <c r="J325" s="17" t="s">
        <v>35</v>
      </c>
      <c r="K325" s="17">
        <v>0</v>
      </c>
      <c r="L325" s="58">
        <v>230000000</v>
      </c>
      <c r="M325" s="17" t="s">
        <v>511</v>
      </c>
      <c r="N325" s="17" t="s">
        <v>42</v>
      </c>
      <c r="O325" s="17" t="s">
        <v>53</v>
      </c>
      <c r="P325" s="17" t="s">
        <v>54</v>
      </c>
      <c r="Q325" s="17" t="s">
        <v>55</v>
      </c>
      <c r="R325" s="17" t="s">
        <v>56</v>
      </c>
      <c r="S325" s="17" t="s">
        <v>484</v>
      </c>
      <c r="T325" s="17" t="s">
        <v>485</v>
      </c>
      <c r="U325" s="56">
        <v>1000</v>
      </c>
      <c r="V325" s="56">
        <v>428.57</v>
      </c>
      <c r="W325" s="56">
        <f t="shared" si="12"/>
        <v>428570</v>
      </c>
      <c r="X325" s="56">
        <f t="shared" si="13"/>
        <v>479998.4</v>
      </c>
      <c r="Y325" s="23"/>
      <c r="Z325" s="23">
        <v>2015</v>
      </c>
      <c r="AA325" s="23"/>
    </row>
    <row r="326" spans="1:27" ht="76.5" hidden="1" outlineLevel="1">
      <c r="A326" s="55" t="s">
        <v>865</v>
      </c>
      <c r="B326" s="17" t="s">
        <v>31</v>
      </c>
      <c r="C326" s="17" t="s">
        <v>494</v>
      </c>
      <c r="D326" s="17" t="s">
        <v>495</v>
      </c>
      <c r="E326" s="17" t="s">
        <v>75</v>
      </c>
      <c r="F326" s="17" t="s">
        <v>495</v>
      </c>
      <c r="G326" s="17" t="s">
        <v>75</v>
      </c>
      <c r="H326" s="17" t="s">
        <v>496</v>
      </c>
      <c r="I326" s="17" t="s">
        <v>497</v>
      </c>
      <c r="J326" s="17" t="s">
        <v>40</v>
      </c>
      <c r="K326" s="17">
        <v>45</v>
      </c>
      <c r="L326" s="58">
        <v>230000000</v>
      </c>
      <c r="M326" s="17" t="s">
        <v>511</v>
      </c>
      <c r="N326" s="17" t="s">
        <v>71</v>
      </c>
      <c r="O326" s="17" t="s">
        <v>53</v>
      </c>
      <c r="P326" s="17" t="s">
        <v>54</v>
      </c>
      <c r="Q326" s="17" t="s">
        <v>55</v>
      </c>
      <c r="R326" s="17" t="s">
        <v>61</v>
      </c>
      <c r="S326" s="17">
        <v>796</v>
      </c>
      <c r="T326" s="17" t="s">
        <v>57</v>
      </c>
      <c r="U326" s="56">
        <v>45</v>
      </c>
      <c r="V326" s="56">
        <v>285820.53999999998</v>
      </c>
      <c r="W326" s="56">
        <f t="shared" si="12"/>
        <v>12861924.299999999</v>
      </c>
      <c r="X326" s="56">
        <f t="shared" si="13"/>
        <v>14405355.216</v>
      </c>
      <c r="Y326" s="35" t="s">
        <v>73</v>
      </c>
      <c r="Z326" s="23">
        <v>2014</v>
      </c>
      <c r="AA326" s="23"/>
    </row>
    <row r="327" spans="1:27" ht="76.5" hidden="1" outlineLevel="1">
      <c r="A327" s="55" t="s">
        <v>866</v>
      </c>
      <c r="B327" s="17" t="s">
        <v>31</v>
      </c>
      <c r="C327" s="17" t="s">
        <v>494</v>
      </c>
      <c r="D327" s="17" t="s">
        <v>495</v>
      </c>
      <c r="E327" s="17" t="s">
        <v>75</v>
      </c>
      <c r="F327" s="17" t="s">
        <v>495</v>
      </c>
      <c r="G327" s="17" t="s">
        <v>75</v>
      </c>
      <c r="H327" s="17" t="s">
        <v>498</v>
      </c>
      <c r="I327" s="17" t="s">
        <v>499</v>
      </c>
      <c r="J327" s="17" t="s">
        <v>40</v>
      </c>
      <c r="K327" s="17">
        <v>45</v>
      </c>
      <c r="L327" s="58">
        <v>230000000</v>
      </c>
      <c r="M327" s="17" t="s">
        <v>511</v>
      </c>
      <c r="N327" s="17" t="s">
        <v>71</v>
      </c>
      <c r="O327" s="17" t="s">
        <v>53</v>
      </c>
      <c r="P327" s="17" t="s">
        <v>54</v>
      </c>
      <c r="Q327" s="17" t="s">
        <v>55</v>
      </c>
      <c r="R327" s="17" t="s">
        <v>61</v>
      </c>
      <c r="S327" s="17">
        <v>796</v>
      </c>
      <c r="T327" s="17" t="s">
        <v>57</v>
      </c>
      <c r="U327" s="56">
        <v>25</v>
      </c>
      <c r="V327" s="56">
        <v>285659.82</v>
      </c>
      <c r="W327" s="56">
        <f t="shared" si="12"/>
        <v>7141495.5</v>
      </c>
      <c r="X327" s="56">
        <f t="shared" si="13"/>
        <v>7998474.9600000009</v>
      </c>
      <c r="Y327" s="35" t="s">
        <v>73</v>
      </c>
      <c r="Z327" s="23">
        <v>2014</v>
      </c>
      <c r="AA327" s="23"/>
    </row>
    <row r="328" spans="1:27" ht="76.5" hidden="1" outlineLevel="1">
      <c r="A328" s="55" t="s">
        <v>867</v>
      </c>
      <c r="B328" s="17" t="s">
        <v>31</v>
      </c>
      <c r="C328" s="17" t="s">
        <v>868</v>
      </c>
      <c r="D328" s="17" t="s">
        <v>869</v>
      </c>
      <c r="E328" s="17" t="s">
        <v>75</v>
      </c>
      <c r="F328" s="17" t="s">
        <v>870</v>
      </c>
      <c r="G328" s="17" t="s">
        <v>75</v>
      </c>
      <c r="H328" s="17" t="s">
        <v>871</v>
      </c>
      <c r="I328" s="17" t="s">
        <v>872</v>
      </c>
      <c r="J328" s="17" t="s">
        <v>33</v>
      </c>
      <c r="K328" s="17">
        <v>0</v>
      </c>
      <c r="L328" s="58">
        <v>230000000</v>
      </c>
      <c r="M328" s="17" t="s">
        <v>511</v>
      </c>
      <c r="N328" s="17" t="s">
        <v>38</v>
      </c>
      <c r="O328" s="17" t="s">
        <v>53</v>
      </c>
      <c r="P328" s="17" t="s">
        <v>54</v>
      </c>
      <c r="Q328" s="17" t="s">
        <v>113</v>
      </c>
      <c r="R328" s="17" t="s">
        <v>56</v>
      </c>
      <c r="S328" s="17">
        <v>796</v>
      </c>
      <c r="T328" s="17" t="s">
        <v>57</v>
      </c>
      <c r="U328" s="56">
        <v>3</v>
      </c>
      <c r="V328" s="56">
        <v>2425000</v>
      </c>
      <c r="W328" s="56">
        <f t="shared" si="12"/>
        <v>7275000</v>
      </c>
      <c r="X328" s="56">
        <f t="shared" si="13"/>
        <v>8148000.0000000009</v>
      </c>
      <c r="Y328" s="17"/>
      <c r="Z328" s="23">
        <v>2015</v>
      </c>
      <c r="AA328" s="23" t="s">
        <v>512</v>
      </c>
    </row>
    <row r="329" spans="1:27" ht="76.5" hidden="1" outlineLevel="1">
      <c r="A329" s="55" t="s">
        <v>873</v>
      </c>
      <c r="B329" s="59" t="s">
        <v>31</v>
      </c>
      <c r="C329" s="59" t="s">
        <v>874</v>
      </c>
      <c r="D329" s="59" t="s">
        <v>875</v>
      </c>
      <c r="E329" s="59" t="s">
        <v>876</v>
      </c>
      <c r="F329" s="59" t="s">
        <v>877</v>
      </c>
      <c r="G329" s="59" t="s">
        <v>878</v>
      </c>
      <c r="H329" s="59" t="s">
        <v>879</v>
      </c>
      <c r="I329" s="17" t="s">
        <v>75</v>
      </c>
      <c r="J329" s="59" t="s">
        <v>35</v>
      </c>
      <c r="K329" s="59">
        <v>45</v>
      </c>
      <c r="L329" s="58">
        <v>230000000</v>
      </c>
      <c r="M329" s="59" t="s">
        <v>511</v>
      </c>
      <c r="N329" s="59" t="s">
        <v>38</v>
      </c>
      <c r="O329" s="59" t="s">
        <v>53</v>
      </c>
      <c r="P329" s="59" t="s">
        <v>54</v>
      </c>
      <c r="Q329" s="59" t="s">
        <v>113</v>
      </c>
      <c r="R329" s="17" t="s">
        <v>61</v>
      </c>
      <c r="S329" s="59"/>
      <c r="T329" s="59" t="s">
        <v>880</v>
      </c>
      <c r="U329" s="56">
        <v>3</v>
      </c>
      <c r="V329" s="56">
        <v>139285.71</v>
      </c>
      <c r="W329" s="56">
        <f t="shared" si="12"/>
        <v>417857.13</v>
      </c>
      <c r="X329" s="56">
        <f t="shared" si="13"/>
        <v>467999.98560000007</v>
      </c>
      <c r="Y329" s="59" t="s">
        <v>73</v>
      </c>
      <c r="Z329" s="60">
        <v>2015</v>
      </c>
      <c r="AA329" s="23" t="s">
        <v>512</v>
      </c>
    </row>
    <row r="330" spans="1:27" ht="76.5" hidden="1" outlineLevel="1">
      <c r="A330" s="55" t="s">
        <v>881</v>
      </c>
      <c r="B330" s="59" t="s">
        <v>31</v>
      </c>
      <c r="C330" s="59" t="s">
        <v>882</v>
      </c>
      <c r="D330" s="59" t="s">
        <v>883</v>
      </c>
      <c r="E330" s="59" t="s">
        <v>884</v>
      </c>
      <c r="F330" s="59" t="s">
        <v>885</v>
      </c>
      <c r="G330" s="59" t="s">
        <v>886</v>
      </c>
      <c r="H330" s="59" t="s">
        <v>887</v>
      </c>
      <c r="I330" s="17" t="s">
        <v>75</v>
      </c>
      <c r="J330" s="59" t="s">
        <v>35</v>
      </c>
      <c r="K330" s="59">
        <v>45</v>
      </c>
      <c r="L330" s="58">
        <v>230000000</v>
      </c>
      <c r="M330" s="59" t="s">
        <v>511</v>
      </c>
      <c r="N330" s="59" t="s">
        <v>38</v>
      </c>
      <c r="O330" s="59" t="s">
        <v>53</v>
      </c>
      <c r="P330" s="59" t="s">
        <v>54</v>
      </c>
      <c r="Q330" s="59" t="s">
        <v>113</v>
      </c>
      <c r="R330" s="17" t="s">
        <v>61</v>
      </c>
      <c r="S330" s="59">
        <v>796</v>
      </c>
      <c r="T330" s="59" t="s">
        <v>57</v>
      </c>
      <c r="U330" s="56">
        <v>10</v>
      </c>
      <c r="V330" s="56">
        <v>352678.57</v>
      </c>
      <c r="W330" s="56">
        <f t="shared" si="12"/>
        <v>3526785.7</v>
      </c>
      <c r="X330" s="56">
        <f t="shared" si="13"/>
        <v>3949999.9840000006</v>
      </c>
      <c r="Y330" s="59" t="s">
        <v>73</v>
      </c>
      <c r="Z330" s="60">
        <v>2015</v>
      </c>
      <c r="AA330" s="23" t="s">
        <v>512</v>
      </c>
    </row>
    <row r="331" spans="1:27" ht="76.5" hidden="1" outlineLevel="1">
      <c r="A331" s="55" t="s">
        <v>888</v>
      </c>
      <c r="B331" s="59" t="s">
        <v>31</v>
      </c>
      <c r="C331" s="59" t="s">
        <v>889</v>
      </c>
      <c r="D331" s="59" t="s">
        <v>883</v>
      </c>
      <c r="E331" s="59" t="s">
        <v>884</v>
      </c>
      <c r="F331" s="59" t="s">
        <v>885</v>
      </c>
      <c r="G331" s="59" t="s">
        <v>886</v>
      </c>
      <c r="H331" s="59" t="s">
        <v>890</v>
      </c>
      <c r="I331" s="17" t="s">
        <v>75</v>
      </c>
      <c r="J331" s="59" t="s">
        <v>35</v>
      </c>
      <c r="K331" s="59">
        <v>45</v>
      </c>
      <c r="L331" s="58">
        <v>230000000</v>
      </c>
      <c r="M331" s="59" t="s">
        <v>511</v>
      </c>
      <c r="N331" s="59" t="s">
        <v>38</v>
      </c>
      <c r="O331" s="59" t="s">
        <v>53</v>
      </c>
      <c r="P331" s="59" t="s">
        <v>54</v>
      </c>
      <c r="Q331" s="59" t="s">
        <v>113</v>
      </c>
      <c r="R331" s="17" t="s">
        <v>61</v>
      </c>
      <c r="S331" s="59">
        <v>796</v>
      </c>
      <c r="T331" s="59" t="s">
        <v>57</v>
      </c>
      <c r="U331" s="56">
        <v>10</v>
      </c>
      <c r="V331" s="56">
        <v>290178.57</v>
      </c>
      <c r="W331" s="56">
        <f t="shared" si="12"/>
        <v>2901785.7</v>
      </c>
      <c r="X331" s="56">
        <f t="shared" si="13"/>
        <v>3249999.9840000006</v>
      </c>
      <c r="Y331" s="59" t="s">
        <v>73</v>
      </c>
      <c r="Z331" s="60">
        <v>2015</v>
      </c>
      <c r="AA331" s="23" t="s">
        <v>512</v>
      </c>
    </row>
    <row r="332" spans="1:27" ht="76.5" hidden="1" outlineLevel="1">
      <c r="A332" s="55" t="s">
        <v>891</v>
      </c>
      <c r="B332" s="59" t="s">
        <v>31</v>
      </c>
      <c r="C332" s="59" t="s">
        <v>892</v>
      </c>
      <c r="D332" s="59" t="s">
        <v>893</v>
      </c>
      <c r="E332" s="59" t="s">
        <v>894</v>
      </c>
      <c r="F332" s="59" t="s">
        <v>895</v>
      </c>
      <c r="G332" s="59" t="s">
        <v>896</v>
      </c>
      <c r="H332" s="59" t="s">
        <v>897</v>
      </c>
      <c r="I332" s="17" t="s">
        <v>75</v>
      </c>
      <c r="J332" s="59" t="s">
        <v>40</v>
      </c>
      <c r="K332" s="17">
        <v>0</v>
      </c>
      <c r="L332" s="58">
        <v>230000000</v>
      </c>
      <c r="M332" s="59" t="s">
        <v>511</v>
      </c>
      <c r="N332" s="59" t="s">
        <v>38</v>
      </c>
      <c r="O332" s="59" t="s">
        <v>53</v>
      </c>
      <c r="P332" s="59" t="s">
        <v>54</v>
      </c>
      <c r="Q332" s="59" t="s">
        <v>113</v>
      </c>
      <c r="R332" s="59" t="s">
        <v>56</v>
      </c>
      <c r="S332" s="59">
        <v>796</v>
      </c>
      <c r="T332" s="59" t="s">
        <v>57</v>
      </c>
      <c r="U332" s="56">
        <v>3</v>
      </c>
      <c r="V332" s="56">
        <v>4285714.29</v>
      </c>
      <c r="W332" s="56">
        <f t="shared" si="12"/>
        <v>12857142.870000001</v>
      </c>
      <c r="X332" s="56">
        <f t="shared" si="13"/>
        <v>14400000.014400002</v>
      </c>
      <c r="Y332" s="59"/>
      <c r="Z332" s="60">
        <v>2015</v>
      </c>
      <c r="AA332" s="23" t="s">
        <v>512</v>
      </c>
    </row>
    <row r="333" spans="1:27" ht="76.5" hidden="1" outlineLevel="1">
      <c r="A333" s="55" t="s">
        <v>898</v>
      </c>
      <c r="B333" s="59" t="s">
        <v>31</v>
      </c>
      <c r="C333" s="59" t="s">
        <v>899</v>
      </c>
      <c r="D333" s="59" t="s">
        <v>900</v>
      </c>
      <c r="E333" s="59" t="s">
        <v>900</v>
      </c>
      <c r="F333" s="59" t="s">
        <v>901</v>
      </c>
      <c r="G333" s="59" t="s">
        <v>902</v>
      </c>
      <c r="H333" s="59" t="s">
        <v>903</v>
      </c>
      <c r="I333" s="17" t="s">
        <v>75</v>
      </c>
      <c r="J333" s="59" t="s">
        <v>35</v>
      </c>
      <c r="K333" s="17">
        <v>0</v>
      </c>
      <c r="L333" s="58">
        <v>230000000</v>
      </c>
      <c r="M333" s="59" t="s">
        <v>511</v>
      </c>
      <c r="N333" s="59" t="s">
        <v>38</v>
      </c>
      <c r="O333" s="59" t="s">
        <v>53</v>
      </c>
      <c r="P333" s="59" t="s">
        <v>54</v>
      </c>
      <c r="Q333" s="59" t="s">
        <v>113</v>
      </c>
      <c r="R333" s="59" t="s">
        <v>56</v>
      </c>
      <c r="S333" s="59"/>
      <c r="T333" s="59" t="s">
        <v>880</v>
      </c>
      <c r="U333" s="56">
        <v>2</v>
      </c>
      <c r="V333" s="56">
        <v>1785714.29</v>
      </c>
      <c r="W333" s="56">
        <f t="shared" si="12"/>
        <v>3571428.58</v>
      </c>
      <c r="X333" s="56">
        <f t="shared" si="13"/>
        <v>4000000.0096000005</v>
      </c>
      <c r="Y333" s="59"/>
      <c r="Z333" s="60">
        <v>2015</v>
      </c>
      <c r="AA333" s="23" t="s">
        <v>512</v>
      </c>
    </row>
    <row r="334" spans="1:27" ht="76.5" hidden="1" outlineLevel="1">
      <c r="A334" s="55" t="s">
        <v>904</v>
      </c>
      <c r="B334" s="59" t="s">
        <v>31</v>
      </c>
      <c r="C334" s="59" t="s">
        <v>905</v>
      </c>
      <c r="D334" s="59" t="s">
        <v>906</v>
      </c>
      <c r="E334" s="59" t="s">
        <v>907</v>
      </c>
      <c r="F334" s="59" t="s">
        <v>908</v>
      </c>
      <c r="G334" s="59" t="s">
        <v>909</v>
      </c>
      <c r="H334" s="59" t="s">
        <v>910</v>
      </c>
      <c r="I334" s="17" t="s">
        <v>75</v>
      </c>
      <c r="J334" s="59" t="s">
        <v>33</v>
      </c>
      <c r="K334" s="59">
        <v>45</v>
      </c>
      <c r="L334" s="58">
        <v>230000000</v>
      </c>
      <c r="M334" s="59" t="s">
        <v>511</v>
      </c>
      <c r="N334" s="59" t="s">
        <v>38</v>
      </c>
      <c r="O334" s="59" t="s">
        <v>53</v>
      </c>
      <c r="P334" s="59" t="s">
        <v>54</v>
      </c>
      <c r="Q334" s="59" t="s">
        <v>113</v>
      </c>
      <c r="R334" s="17" t="s">
        <v>61</v>
      </c>
      <c r="S334" s="59">
        <v>796</v>
      </c>
      <c r="T334" s="59" t="s">
        <v>57</v>
      </c>
      <c r="U334" s="56">
        <v>1</v>
      </c>
      <c r="V334" s="56">
        <v>4464285.71</v>
      </c>
      <c r="W334" s="56">
        <f t="shared" si="12"/>
        <v>4464285.71</v>
      </c>
      <c r="X334" s="56">
        <f t="shared" si="13"/>
        <v>4999999.9952000007</v>
      </c>
      <c r="Y334" s="59" t="s">
        <v>73</v>
      </c>
      <c r="Z334" s="60">
        <v>2015</v>
      </c>
      <c r="AA334" s="23" t="s">
        <v>512</v>
      </c>
    </row>
    <row r="335" spans="1:27" ht="76.5" hidden="1" outlineLevel="1">
      <c r="A335" s="55" t="s">
        <v>911</v>
      </c>
      <c r="B335" s="59" t="s">
        <v>31</v>
      </c>
      <c r="C335" s="59" t="s">
        <v>912</v>
      </c>
      <c r="D335" s="59" t="s">
        <v>913</v>
      </c>
      <c r="E335" s="59" t="s">
        <v>913</v>
      </c>
      <c r="F335" s="59" t="s">
        <v>914</v>
      </c>
      <c r="G335" s="59" t="s">
        <v>915</v>
      </c>
      <c r="H335" s="59" t="s">
        <v>916</v>
      </c>
      <c r="I335" s="17" t="s">
        <v>75</v>
      </c>
      <c r="J335" s="59" t="s">
        <v>40</v>
      </c>
      <c r="K335" s="17">
        <v>0</v>
      </c>
      <c r="L335" s="58">
        <v>230000000</v>
      </c>
      <c r="M335" s="59" t="s">
        <v>511</v>
      </c>
      <c r="N335" s="59" t="s">
        <v>38</v>
      </c>
      <c r="O335" s="59" t="s">
        <v>53</v>
      </c>
      <c r="P335" s="59" t="s">
        <v>54</v>
      </c>
      <c r="Q335" s="59" t="s">
        <v>113</v>
      </c>
      <c r="R335" s="59" t="s">
        <v>56</v>
      </c>
      <c r="S335" s="59">
        <v>796</v>
      </c>
      <c r="T335" s="59" t="s">
        <v>57</v>
      </c>
      <c r="U335" s="56">
        <v>39</v>
      </c>
      <c r="V335" s="56">
        <v>267866.07</v>
      </c>
      <c r="W335" s="56">
        <f t="shared" si="12"/>
        <v>10446776.73</v>
      </c>
      <c r="X335" s="56">
        <f t="shared" si="13"/>
        <v>11700389.937600002</v>
      </c>
      <c r="Y335" s="59"/>
      <c r="Z335" s="60">
        <v>2015</v>
      </c>
      <c r="AA335" s="23" t="s">
        <v>512</v>
      </c>
    </row>
    <row r="336" spans="1:27" ht="76.5" hidden="1" outlineLevel="1">
      <c r="A336" s="55" t="s">
        <v>917</v>
      </c>
      <c r="B336" s="59" t="s">
        <v>31</v>
      </c>
      <c r="C336" s="59" t="s">
        <v>918</v>
      </c>
      <c r="D336" s="59" t="s">
        <v>913</v>
      </c>
      <c r="E336" s="59" t="s">
        <v>913</v>
      </c>
      <c r="F336" s="59" t="s">
        <v>914</v>
      </c>
      <c r="G336" s="59" t="s">
        <v>915</v>
      </c>
      <c r="H336" s="59" t="s">
        <v>919</v>
      </c>
      <c r="I336" s="17" t="s">
        <v>75</v>
      </c>
      <c r="J336" s="59" t="s">
        <v>40</v>
      </c>
      <c r="K336" s="17">
        <v>0</v>
      </c>
      <c r="L336" s="58">
        <v>230000000</v>
      </c>
      <c r="M336" s="59" t="s">
        <v>511</v>
      </c>
      <c r="N336" s="59" t="s">
        <v>38</v>
      </c>
      <c r="O336" s="59" t="s">
        <v>53</v>
      </c>
      <c r="P336" s="59" t="s">
        <v>54</v>
      </c>
      <c r="Q336" s="59" t="s">
        <v>113</v>
      </c>
      <c r="R336" s="59" t="s">
        <v>56</v>
      </c>
      <c r="S336" s="59">
        <v>796</v>
      </c>
      <c r="T336" s="59" t="s">
        <v>57</v>
      </c>
      <c r="U336" s="56">
        <v>40</v>
      </c>
      <c r="V336" s="56">
        <v>267866.07</v>
      </c>
      <c r="W336" s="56">
        <f t="shared" si="12"/>
        <v>10714642.800000001</v>
      </c>
      <c r="X336" s="56">
        <f t="shared" si="13"/>
        <v>12000399.936000003</v>
      </c>
      <c r="Y336" s="59"/>
      <c r="Z336" s="60">
        <v>2015</v>
      </c>
      <c r="AA336" s="23" t="s">
        <v>512</v>
      </c>
    </row>
    <row r="337" spans="1:27" ht="76.5" hidden="1" outlineLevel="1">
      <c r="A337" s="55" t="s">
        <v>920</v>
      </c>
      <c r="B337" s="59" t="s">
        <v>31</v>
      </c>
      <c r="C337" s="59" t="s">
        <v>921</v>
      </c>
      <c r="D337" s="59" t="s">
        <v>856</v>
      </c>
      <c r="E337" s="59" t="s">
        <v>922</v>
      </c>
      <c r="F337" s="59" t="s">
        <v>856</v>
      </c>
      <c r="G337" s="59" t="s">
        <v>923</v>
      </c>
      <c r="H337" s="59" t="s">
        <v>924</v>
      </c>
      <c r="I337" s="17" t="s">
        <v>75</v>
      </c>
      <c r="J337" s="59" t="s">
        <v>35</v>
      </c>
      <c r="K337" s="17">
        <v>0</v>
      </c>
      <c r="L337" s="58">
        <v>230000000</v>
      </c>
      <c r="M337" s="59" t="s">
        <v>511</v>
      </c>
      <c r="N337" s="59" t="s">
        <v>38</v>
      </c>
      <c r="O337" s="59" t="s">
        <v>53</v>
      </c>
      <c r="P337" s="59" t="s">
        <v>54</v>
      </c>
      <c r="Q337" s="59" t="s">
        <v>113</v>
      </c>
      <c r="R337" s="59" t="s">
        <v>56</v>
      </c>
      <c r="S337" s="59">
        <v>796</v>
      </c>
      <c r="T337" s="59" t="s">
        <v>57</v>
      </c>
      <c r="U337" s="56">
        <v>246</v>
      </c>
      <c r="V337" s="56">
        <v>58</v>
      </c>
      <c r="W337" s="56">
        <f t="shared" si="12"/>
        <v>14268</v>
      </c>
      <c r="X337" s="56">
        <f t="shared" si="13"/>
        <v>15980.160000000002</v>
      </c>
      <c r="Y337" s="59"/>
      <c r="Z337" s="60">
        <v>2015</v>
      </c>
      <c r="AA337" s="23" t="s">
        <v>512</v>
      </c>
    </row>
    <row r="338" spans="1:27" ht="76.5" hidden="1" outlineLevel="1">
      <c r="A338" s="55" t="s">
        <v>925</v>
      </c>
      <c r="B338" s="59" t="s">
        <v>31</v>
      </c>
      <c r="C338" s="59" t="s">
        <v>926</v>
      </c>
      <c r="D338" s="59" t="s">
        <v>927</v>
      </c>
      <c r="E338" s="59" t="s">
        <v>928</v>
      </c>
      <c r="F338" s="59" t="s">
        <v>929</v>
      </c>
      <c r="G338" s="59" t="s">
        <v>930</v>
      </c>
      <c r="H338" s="59" t="s">
        <v>931</v>
      </c>
      <c r="I338" s="17" t="s">
        <v>75</v>
      </c>
      <c r="J338" s="59" t="s">
        <v>35</v>
      </c>
      <c r="K338" s="17">
        <v>0</v>
      </c>
      <c r="L338" s="58">
        <v>230000000</v>
      </c>
      <c r="M338" s="59" t="s">
        <v>511</v>
      </c>
      <c r="N338" s="59" t="s">
        <v>38</v>
      </c>
      <c r="O338" s="59" t="s">
        <v>53</v>
      </c>
      <c r="P338" s="59" t="s">
        <v>54</v>
      </c>
      <c r="Q338" s="59" t="s">
        <v>113</v>
      </c>
      <c r="R338" s="59" t="s">
        <v>56</v>
      </c>
      <c r="S338" s="59">
        <v>796</v>
      </c>
      <c r="T338" s="59" t="s">
        <v>57</v>
      </c>
      <c r="U338" s="56">
        <v>40</v>
      </c>
      <c r="V338" s="56">
        <v>10584</v>
      </c>
      <c r="W338" s="56">
        <f t="shared" si="12"/>
        <v>423360</v>
      </c>
      <c r="X338" s="56">
        <f t="shared" si="13"/>
        <v>474163.20000000007</v>
      </c>
      <c r="Y338" s="59"/>
      <c r="Z338" s="60">
        <v>2015</v>
      </c>
      <c r="AA338" s="23" t="s">
        <v>512</v>
      </c>
    </row>
    <row r="339" spans="1:27" ht="76.5" hidden="1" outlineLevel="1">
      <c r="A339" s="55" t="s">
        <v>932</v>
      </c>
      <c r="B339" s="59" t="s">
        <v>31</v>
      </c>
      <c r="C339" s="59" t="s">
        <v>933</v>
      </c>
      <c r="D339" s="59" t="s">
        <v>934</v>
      </c>
      <c r="E339" s="59" t="s">
        <v>935</v>
      </c>
      <c r="F339" s="59" t="s">
        <v>936</v>
      </c>
      <c r="G339" s="59" t="s">
        <v>937</v>
      </c>
      <c r="H339" s="59" t="s">
        <v>938</v>
      </c>
      <c r="I339" s="17" t="s">
        <v>75</v>
      </c>
      <c r="J339" s="59" t="s">
        <v>35</v>
      </c>
      <c r="K339" s="17">
        <v>0</v>
      </c>
      <c r="L339" s="58">
        <v>230000000</v>
      </c>
      <c r="M339" s="59" t="s">
        <v>511</v>
      </c>
      <c r="N339" s="59" t="s">
        <v>38</v>
      </c>
      <c r="O339" s="59" t="s">
        <v>53</v>
      </c>
      <c r="P339" s="59" t="s">
        <v>54</v>
      </c>
      <c r="Q339" s="59" t="s">
        <v>113</v>
      </c>
      <c r="R339" s="59" t="s">
        <v>56</v>
      </c>
      <c r="S339" s="59">
        <v>796</v>
      </c>
      <c r="T339" s="59" t="s">
        <v>57</v>
      </c>
      <c r="U339" s="56">
        <v>50</v>
      </c>
      <c r="V339" s="56">
        <v>6642</v>
      </c>
      <c r="W339" s="56">
        <f t="shared" si="12"/>
        <v>332100</v>
      </c>
      <c r="X339" s="56">
        <f t="shared" si="13"/>
        <v>371952.00000000006</v>
      </c>
      <c r="Y339" s="59"/>
      <c r="Z339" s="60">
        <v>2015</v>
      </c>
      <c r="AA339" s="23" t="s">
        <v>512</v>
      </c>
    </row>
    <row r="340" spans="1:27" ht="76.5" hidden="1" outlineLevel="1">
      <c r="A340" s="55" t="s">
        <v>939</v>
      </c>
      <c r="B340" s="59" t="s">
        <v>31</v>
      </c>
      <c r="C340" s="59" t="s">
        <v>940</v>
      </c>
      <c r="D340" s="59" t="s">
        <v>934</v>
      </c>
      <c r="E340" s="59" t="s">
        <v>935</v>
      </c>
      <c r="F340" s="59" t="s">
        <v>936</v>
      </c>
      <c r="G340" s="59" t="s">
        <v>937</v>
      </c>
      <c r="H340" s="59" t="s">
        <v>941</v>
      </c>
      <c r="I340" s="17" t="s">
        <v>75</v>
      </c>
      <c r="J340" s="59" t="s">
        <v>35</v>
      </c>
      <c r="K340" s="17">
        <v>0</v>
      </c>
      <c r="L340" s="58">
        <v>230000000</v>
      </c>
      <c r="M340" s="59" t="s">
        <v>511</v>
      </c>
      <c r="N340" s="59" t="s">
        <v>38</v>
      </c>
      <c r="O340" s="59" t="s">
        <v>53</v>
      </c>
      <c r="P340" s="59" t="s">
        <v>54</v>
      </c>
      <c r="Q340" s="59" t="s">
        <v>113</v>
      </c>
      <c r="R340" s="59" t="s">
        <v>56</v>
      </c>
      <c r="S340" s="59">
        <v>796</v>
      </c>
      <c r="T340" s="59" t="s">
        <v>57</v>
      </c>
      <c r="U340" s="56">
        <v>50</v>
      </c>
      <c r="V340" s="56">
        <v>7344</v>
      </c>
      <c r="W340" s="56">
        <f t="shared" si="12"/>
        <v>367200</v>
      </c>
      <c r="X340" s="56">
        <f t="shared" si="13"/>
        <v>411264.00000000006</v>
      </c>
      <c r="Y340" s="59"/>
      <c r="Z340" s="60">
        <v>2015</v>
      </c>
      <c r="AA340" s="23" t="s">
        <v>512</v>
      </c>
    </row>
    <row r="341" spans="1:27" ht="76.5" hidden="1" outlineLevel="1">
      <c r="A341" s="55" t="s">
        <v>942</v>
      </c>
      <c r="B341" s="59" t="s">
        <v>31</v>
      </c>
      <c r="C341" s="59" t="s">
        <v>943</v>
      </c>
      <c r="D341" s="59" t="s">
        <v>934</v>
      </c>
      <c r="E341" s="59" t="s">
        <v>935</v>
      </c>
      <c r="F341" s="59" t="s">
        <v>936</v>
      </c>
      <c r="G341" s="59" t="s">
        <v>937</v>
      </c>
      <c r="H341" s="59" t="s">
        <v>944</v>
      </c>
      <c r="I341" s="17" t="s">
        <v>75</v>
      </c>
      <c r="J341" s="59" t="s">
        <v>35</v>
      </c>
      <c r="K341" s="17">
        <v>0</v>
      </c>
      <c r="L341" s="58">
        <v>230000000</v>
      </c>
      <c r="M341" s="59" t="s">
        <v>511</v>
      </c>
      <c r="N341" s="59" t="s">
        <v>38</v>
      </c>
      <c r="O341" s="59" t="s">
        <v>53</v>
      </c>
      <c r="P341" s="59" t="s">
        <v>54</v>
      </c>
      <c r="Q341" s="59" t="s">
        <v>113</v>
      </c>
      <c r="R341" s="59" t="s">
        <v>56</v>
      </c>
      <c r="S341" s="59">
        <v>796</v>
      </c>
      <c r="T341" s="59" t="s">
        <v>57</v>
      </c>
      <c r="U341" s="56">
        <v>50</v>
      </c>
      <c r="V341" s="56">
        <v>7344</v>
      </c>
      <c r="W341" s="56">
        <f t="shared" si="12"/>
        <v>367200</v>
      </c>
      <c r="X341" s="56">
        <f t="shared" si="13"/>
        <v>411264.00000000006</v>
      </c>
      <c r="Y341" s="59"/>
      <c r="Z341" s="60">
        <v>2015</v>
      </c>
      <c r="AA341" s="23" t="s">
        <v>512</v>
      </c>
    </row>
    <row r="342" spans="1:27" ht="76.5" hidden="1" outlineLevel="1">
      <c r="A342" s="55" t="s">
        <v>945</v>
      </c>
      <c r="B342" s="59" t="s">
        <v>31</v>
      </c>
      <c r="C342" s="59" t="s">
        <v>946</v>
      </c>
      <c r="D342" s="59" t="s">
        <v>947</v>
      </c>
      <c r="E342" s="59" t="s">
        <v>947</v>
      </c>
      <c r="F342" s="59" t="s">
        <v>948</v>
      </c>
      <c r="G342" s="59" t="s">
        <v>949</v>
      </c>
      <c r="H342" s="59" t="s">
        <v>950</v>
      </c>
      <c r="I342" s="17" t="s">
        <v>75</v>
      </c>
      <c r="J342" s="59" t="s">
        <v>35</v>
      </c>
      <c r="K342" s="17">
        <v>0</v>
      </c>
      <c r="L342" s="58">
        <v>230000000</v>
      </c>
      <c r="M342" s="59" t="s">
        <v>511</v>
      </c>
      <c r="N342" s="59" t="s">
        <v>38</v>
      </c>
      <c r="O342" s="59" t="s">
        <v>53</v>
      </c>
      <c r="P342" s="59" t="s">
        <v>54</v>
      </c>
      <c r="Q342" s="59" t="s">
        <v>113</v>
      </c>
      <c r="R342" s="59" t="s">
        <v>56</v>
      </c>
      <c r="S342" s="59">
        <v>796</v>
      </c>
      <c r="T342" s="59" t="s">
        <v>57</v>
      </c>
      <c r="U342" s="56">
        <v>50</v>
      </c>
      <c r="V342" s="56">
        <v>19980</v>
      </c>
      <c r="W342" s="56">
        <f t="shared" si="12"/>
        <v>999000</v>
      </c>
      <c r="X342" s="56">
        <f t="shared" si="13"/>
        <v>1118880</v>
      </c>
      <c r="Y342" s="59"/>
      <c r="Z342" s="60">
        <v>2015</v>
      </c>
      <c r="AA342" s="23" t="s">
        <v>512</v>
      </c>
    </row>
    <row r="343" spans="1:27" ht="76.5" hidden="1" outlineLevel="1">
      <c r="A343" s="55" t="s">
        <v>951</v>
      </c>
      <c r="B343" s="59" t="s">
        <v>31</v>
      </c>
      <c r="C343" s="17" t="s">
        <v>75</v>
      </c>
      <c r="D343" s="17" t="s">
        <v>75</v>
      </c>
      <c r="E343" s="17" t="s">
        <v>75</v>
      </c>
      <c r="F343" s="17" t="s">
        <v>75</v>
      </c>
      <c r="G343" s="17" t="s">
        <v>75</v>
      </c>
      <c r="H343" s="59" t="s">
        <v>952</v>
      </c>
      <c r="I343" s="17" t="s">
        <v>75</v>
      </c>
      <c r="J343" s="59" t="s">
        <v>35</v>
      </c>
      <c r="K343" s="17">
        <v>0</v>
      </c>
      <c r="L343" s="58">
        <v>230000000</v>
      </c>
      <c r="M343" s="59" t="s">
        <v>511</v>
      </c>
      <c r="N343" s="59" t="s">
        <v>38</v>
      </c>
      <c r="O343" s="59" t="s">
        <v>53</v>
      </c>
      <c r="P343" s="59" t="s">
        <v>54</v>
      </c>
      <c r="Q343" s="59" t="s">
        <v>113</v>
      </c>
      <c r="R343" s="59" t="s">
        <v>56</v>
      </c>
      <c r="S343" s="59">
        <v>796</v>
      </c>
      <c r="T343" s="59" t="s">
        <v>57</v>
      </c>
      <c r="U343" s="56">
        <v>1</v>
      </c>
      <c r="V343" s="56">
        <v>778000</v>
      </c>
      <c r="W343" s="56">
        <f t="shared" si="12"/>
        <v>778000</v>
      </c>
      <c r="X343" s="56">
        <f t="shared" si="13"/>
        <v>871360.00000000012</v>
      </c>
      <c r="Y343" s="59"/>
      <c r="Z343" s="60">
        <v>2015</v>
      </c>
      <c r="AA343" s="23" t="s">
        <v>512</v>
      </c>
    </row>
    <row r="344" spans="1:27" ht="76.5" hidden="1" outlineLevel="1">
      <c r="A344" s="55" t="s">
        <v>953</v>
      </c>
      <c r="B344" s="59" t="s">
        <v>31</v>
      </c>
      <c r="C344" s="59" t="s">
        <v>954</v>
      </c>
      <c r="D344" s="59" t="s">
        <v>514</v>
      </c>
      <c r="E344" s="59" t="s">
        <v>514</v>
      </c>
      <c r="F344" s="59" t="s">
        <v>955</v>
      </c>
      <c r="G344" s="59" t="s">
        <v>956</v>
      </c>
      <c r="H344" s="59" t="s">
        <v>957</v>
      </c>
      <c r="I344" s="17" t="s">
        <v>75</v>
      </c>
      <c r="J344" s="59" t="s">
        <v>35</v>
      </c>
      <c r="K344" s="17">
        <v>0</v>
      </c>
      <c r="L344" s="58">
        <v>230000000</v>
      </c>
      <c r="M344" s="59" t="s">
        <v>511</v>
      </c>
      <c r="N344" s="59" t="s">
        <v>38</v>
      </c>
      <c r="O344" s="59" t="s">
        <v>53</v>
      </c>
      <c r="P344" s="59" t="s">
        <v>54</v>
      </c>
      <c r="Q344" s="59" t="s">
        <v>113</v>
      </c>
      <c r="R344" s="59" t="s">
        <v>56</v>
      </c>
      <c r="S344" s="59">
        <v>796</v>
      </c>
      <c r="T344" s="59" t="s">
        <v>57</v>
      </c>
      <c r="U344" s="56">
        <v>50</v>
      </c>
      <c r="V344" s="56">
        <v>66960</v>
      </c>
      <c r="W344" s="56">
        <f t="shared" si="12"/>
        <v>3348000</v>
      </c>
      <c r="X344" s="56">
        <f t="shared" si="13"/>
        <v>3749760.0000000005</v>
      </c>
      <c r="Y344" s="59"/>
      <c r="Z344" s="60">
        <v>2015</v>
      </c>
      <c r="AA344" s="23" t="s">
        <v>512</v>
      </c>
    </row>
    <row r="345" spans="1:27" ht="76.5" hidden="1" outlineLevel="1">
      <c r="A345" s="55" t="s">
        <v>958</v>
      </c>
      <c r="B345" s="59" t="s">
        <v>31</v>
      </c>
      <c r="C345" s="59" t="s">
        <v>500</v>
      </c>
      <c r="D345" s="59" t="s">
        <v>501</v>
      </c>
      <c r="E345" s="59" t="s">
        <v>502</v>
      </c>
      <c r="F345" s="59" t="s">
        <v>503</v>
      </c>
      <c r="G345" s="59" t="s">
        <v>75</v>
      </c>
      <c r="H345" s="59" t="s">
        <v>504</v>
      </c>
      <c r="I345" s="17" t="s">
        <v>504</v>
      </c>
      <c r="J345" s="59" t="s">
        <v>35</v>
      </c>
      <c r="K345" s="17">
        <v>45</v>
      </c>
      <c r="L345" s="58">
        <v>230000000</v>
      </c>
      <c r="M345" s="59" t="s">
        <v>32</v>
      </c>
      <c r="N345" s="59" t="s">
        <v>38</v>
      </c>
      <c r="O345" s="59" t="s">
        <v>53</v>
      </c>
      <c r="P345" s="59" t="s">
        <v>54</v>
      </c>
      <c r="Q345" s="59" t="s">
        <v>55</v>
      </c>
      <c r="R345" s="59" t="s">
        <v>61</v>
      </c>
      <c r="S345" s="59">
        <v>778</v>
      </c>
      <c r="T345" s="59" t="s">
        <v>505</v>
      </c>
      <c r="U345" s="56">
        <v>100</v>
      </c>
      <c r="V345" s="56">
        <v>1964.285714285714</v>
      </c>
      <c r="W345" s="56">
        <f t="shared" si="12"/>
        <v>196428.57142857139</v>
      </c>
      <c r="X345" s="56">
        <f t="shared" si="13"/>
        <v>219999.99999999997</v>
      </c>
      <c r="Y345" s="59" t="s">
        <v>73</v>
      </c>
      <c r="Z345" s="60">
        <v>2015</v>
      </c>
      <c r="AA345" s="23"/>
    </row>
    <row r="346" spans="1:27" ht="76.5" hidden="1" outlineLevel="1">
      <c r="A346" s="55" t="s">
        <v>959</v>
      </c>
      <c r="B346" s="59" t="s">
        <v>31</v>
      </c>
      <c r="C346" s="59" t="s">
        <v>506</v>
      </c>
      <c r="D346" s="59" t="s">
        <v>507</v>
      </c>
      <c r="E346" s="59" t="s">
        <v>508</v>
      </c>
      <c r="F346" s="59" t="s">
        <v>509</v>
      </c>
      <c r="G346" s="59" t="s">
        <v>75</v>
      </c>
      <c r="H346" s="59" t="s">
        <v>510</v>
      </c>
      <c r="I346" s="17" t="s">
        <v>510</v>
      </c>
      <c r="J346" s="59" t="s">
        <v>35</v>
      </c>
      <c r="K346" s="17">
        <v>45</v>
      </c>
      <c r="L346" s="58">
        <v>230000000</v>
      </c>
      <c r="M346" s="59" t="s">
        <v>32</v>
      </c>
      <c r="N346" s="59" t="s">
        <v>38</v>
      </c>
      <c r="O346" s="59" t="s">
        <v>53</v>
      </c>
      <c r="P346" s="59" t="s">
        <v>54</v>
      </c>
      <c r="Q346" s="59" t="s">
        <v>55</v>
      </c>
      <c r="R346" s="59" t="s">
        <v>61</v>
      </c>
      <c r="S346" s="59">
        <v>166</v>
      </c>
      <c r="T346" s="59" t="s">
        <v>72</v>
      </c>
      <c r="U346" s="56">
        <v>355</v>
      </c>
      <c r="V346" s="56">
        <v>2642.0074999999997</v>
      </c>
      <c r="W346" s="56">
        <f t="shared" si="12"/>
        <v>937912.66249999986</v>
      </c>
      <c r="X346" s="56">
        <f t="shared" si="13"/>
        <v>1050462.182</v>
      </c>
      <c r="Y346" s="59" t="s">
        <v>73</v>
      </c>
      <c r="Z346" s="60">
        <v>2015</v>
      </c>
      <c r="AA346" s="23"/>
    </row>
    <row r="347" spans="1:27" ht="76.5" hidden="1" outlineLevel="1">
      <c r="A347" s="55" t="s">
        <v>631</v>
      </c>
      <c r="B347" s="65" t="s">
        <v>31</v>
      </c>
      <c r="C347" s="53" t="s">
        <v>632</v>
      </c>
      <c r="D347" s="43" t="s">
        <v>633</v>
      </c>
      <c r="E347" s="43" t="s">
        <v>633</v>
      </c>
      <c r="F347" s="43" t="s">
        <v>634</v>
      </c>
      <c r="G347" s="17" t="s">
        <v>635</v>
      </c>
      <c r="H347" s="74" t="s">
        <v>634</v>
      </c>
      <c r="I347" s="59" t="s">
        <v>636</v>
      </c>
      <c r="J347" s="59" t="s">
        <v>35</v>
      </c>
      <c r="K347" s="58">
        <v>0</v>
      </c>
      <c r="L347" s="58">
        <v>230000000</v>
      </c>
      <c r="M347" s="59" t="s">
        <v>511</v>
      </c>
      <c r="N347" s="59" t="s">
        <v>38</v>
      </c>
      <c r="O347" s="59" t="s">
        <v>53</v>
      </c>
      <c r="P347" s="59" t="s">
        <v>54</v>
      </c>
      <c r="Q347" s="59" t="s">
        <v>113</v>
      </c>
      <c r="R347" s="59" t="s">
        <v>56</v>
      </c>
      <c r="S347" s="59">
        <v>796</v>
      </c>
      <c r="T347" s="59" t="s">
        <v>57</v>
      </c>
      <c r="U347" s="56">
        <v>2</v>
      </c>
      <c r="V347" s="56">
        <v>79890</v>
      </c>
      <c r="W347" s="56">
        <f t="shared" si="12"/>
        <v>159780</v>
      </c>
      <c r="X347" s="56">
        <f t="shared" si="13"/>
        <v>178953.60000000001</v>
      </c>
      <c r="Y347" s="59"/>
      <c r="Z347" s="60">
        <v>2015</v>
      </c>
      <c r="AA347" s="23" t="s">
        <v>512</v>
      </c>
    </row>
    <row r="348" spans="1:27" ht="76.5" hidden="1" outlineLevel="1">
      <c r="A348" s="55" t="s">
        <v>644</v>
      </c>
      <c r="B348" s="65" t="s">
        <v>31</v>
      </c>
      <c r="C348" s="43" t="s">
        <v>638</v>
      </c>
      <c r="D348" s="43" t="s">
        <v>639</v>
      </c>
      <c r="E348" s="43" t="s">
        <v>640</v>
      </c>
      <c r="F348" s="43" t="s">
        <v>641</v>
      </c>
      <c r="G348" s="17" t="s">
        <v>642</v>
      </c>
      <c r="H348" s="74" t="s">
        <v>648</v>
      </c>
      <c r="I348" s="59" t="s">
        <v>650</v>
      </c>
      <c r="J348" s="59" t="s">
        <v>35</v>
      </c>
      <c r="K348" s="60">
        <v>45</v>
      </c>
      <c r="L348" s="58">
        <v>230000000</v>
      </c>
      <c r="M348" s="59" t="s">
        <v>511</v>
      </c>
      <c r="N348" s="59" t="s">
        <v>38</v>
      </c>
      <c r="O348" s="59" t="s">
        <v>53</v>
      </c>
      <c r="P348" s="59" t="s">
        <v>54</v>
      </c>
      <c r="Q348" s="59" t="s">
        <v>113</v>
      </c>
      <c r="R348" s="17" t="s">
        <v>61</v>
      </c>
      <c r="S348" s="59">
        <v>166</v>
      </c>
      <c r="T348" s="59" t="s">
        <v>72</v>
      </c>
      <c r="U348" s="56">
        <v>100</v>
      </c>
      <c r="V348" s="56">
        <v>2550</v>
      </c>
      <c r="W348" s="56">
        <f t="shared" si="12"/>
        <v>255000</v>
      </c>
      <c r="X348" s="56">
        <f t="shared" si="13"/>
        <v>285600</v>
      </c>
      <c r="Y348" s="59" t="s">
        <v>73</v>
      </c>
      <c r="Z348" s="60">
        <v>2015</v>
      </c>
      <c r="AA348" s="23" t="s">
        <v>512</v>
      </c>
    </row>
    <row r="349" spans="1:27" ht="76.5" hidden="1" outlineLevel="1">
      <c r="A349" s="55" t="s">
        <v>651</v>
      </c>
      <c r="B349" s="65" t="s">
        <v>31</v>
      </c>
      <c r="C349" s="43" t="s">
        <v>645</v>
      </c>
      <c r="D349" s="43" t="s">
        <v>646</v>
      </c>
      <c r="E349" s="43" t="s">
        <v>647</v>
      </c>
      <c r="F349" s="43" t="s">
        <v>648</v>
      </c>
      <c r="G349" s="17" t="s">
        <v>649</v>
      </c>
      <c r="H349" s="74" t="s">
        <v>654</v>
      </c>
      <c r="I349" s="59" t="s">
        <v>656</v>
      </c>
      <c r="J349" s="59" t="s">
        <v>35</v>
      </c>
      <c r="K349" s="58">
        <v>0</v>
      </c>
      <c r="L349" s="58">
        <v>230000000</v>
      </c>
      <c r="M349" s="59" t="s">
        <v>511</v>
      </c>
      <c r="N349" s="59" t="s">
        <v>38</v>
      </c>
      <c r="O349" s="59" t="s">
        <v>53</v>
      </c>
      <c r="P349" s="59" t="s">
        <v>54</v>
      </c>
      <c r="Q349" s="59" t="s">
        <v>113</v>
      </c>
      <c r="R349" s="59" t="s">
        <v>56</v>
      </c>
      <c r="S349" s="59">
        <v>796</v>
      </c>
      <c r="T349" s="59" t="s">
        <v>57</v>
      </c>
      <c r="U349" s="56">
        <v>60</v>
      </c>
      <c r="V349" s="56">
        <v>5500</v>
      </c>
      <c r="W349" s="56">
        <f t="shared" ref="W349" si="14">U349*V349</f>
        <v>330000</v>
      </c>
      <c r="X349" s="56">
        <f t="shared" ref="X349" si="15">W349*1.12</f>
        <v>369600.00000000006</v>
      </c>
      <c r="Y349" s="59"/>
      <c r="Z349" s="60">
        <v>2015</v>
      </c>
      <c r="AA349" s="23" t="s">
        <v>512</v>
      </c>
    </row>
    <row r="350" spans="1:27" s="13" customFormat="1" ht="14.25" collapsed="1">
      <c r="A350" s="49" t="s">
        <v>30</v>
      </c>
      <c r="B350" s="38"/>
      <c r="C350" s="21"/>
      <c r="D350" s="21"/>
      <c r="E350" s="21"/>
      <c r="F350" s="21"/>
      <c r="G350" s="21"/>
      <c r="H350" s="21"/>
      <c r="I350" s="21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9"/>
      <c r="W350" s="39">
        <f>SUM(W12:W349)</f>
        <v>892295816.52161872</v>
      </c>
      <c r="X350" s="39">
        <f>SUM(X12:X349)</f>
        <v>999371314.50421274</v>
      </c>
      <c r="Y350" s="38"/>
      <c r="Z350" s="38"/>
      <c r="AA350" s="21"/>
    </row>
    <row r="351" spans="1:27" s="41" customFormat="1" ht="12.75" customHeight="1">
      <c r="A351" s="50" t="s">
        <v>24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8"/>
      <c r="W351" s="28"/>
      <c r="X351" s="28"/>
      <c r="Y351" s="20"/>
      <c r="Z351" s="20"/>
      <c r="AA351" s="20"/>
    </row>
    <row r="352" spans="1:27" ht="12.75" customHeight="1" collapsed="1">
      <c r="A352" s="49" t="s">
        <v>1822</v>
      </c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9"/>
      <c r="W352" s="29"/>
      <c r="X352" s="29"/>
      <c r="Y352" s="21"/>
      <c r="Z352" s="21"/>
      <c r="AA352" s="21"/>
    </row>
    <row r="353" spans="1:27" ht="114.75" hidden="1" outlineLevel="1">
      <c r="A353" s="55" t="s">
        <v>1823</v>
      </c>
      <c r="B353" s="17" t="s">
        <v>31</v>
      </c>
      <c r="C353" s="78" t="s">
        <v>1824</v>
      </c>
      <c r="D353" s="78" t="s">
        <v>1825</v>
      </c>
      <c r="E353" s="78" t="s">
        <v>1825</v>
      </c>
      <c r="F353" s="78" t="s">
        <v>1826</v>
      </c>
      <c r="G353" s="78" t="s">
        <v>1827</v>
      </c>
      <c r="H353" s="80" t="s">
        <v>1828</v>
      </c>
      <c r="I353" s="78"/>
      <c r="J353" s="55" t="s">
        <v>40</v>
      </c>
      <c r="K353" s="55">
        <v>0</v>
      </c>
      <c r="L353" s="76">
        <v>230000000</v>
      </c>
      <c r="M353" s="55" t="s">
        <v>32</v>
      </c>
      <c r="N353" s="55" t="s">
        <v>41</v>
      </c>
      <c r="O353" s="55" t="s">
        <v>53</v>
      </c>
      <c r="P353" s="55" t="s">
        <v>54</v>
      </c>
      <c r="Q353" s="55" t="s">
        <v>1829</v>
      </c>
      <c r="R353" s="55" t="s">
        <v>56</v>
      </c>
      <c r="S353" s="55">
        <v>796</v>
      </c>
      <c r="T353" s="55" t="s">
        <v>57</v>
      </c>
      <c r="U353" s="77">
        <v>2</v>
      </c>
      <c r="V353" s="36">
        <v>1294642.857142857</v>
      </c>
      <c r="W353" s="36">
        <f>V353*U353</f>
        <v>2589285.7142857141</v>
      </c>
      <c r="X353" s="36">
        <f>W353*1.12</f>
        <v>2900000</v>
      </c>
      <c r="Y353" s="78"/>
      <c r="Z353" s="23" t="s">
        <v>34</v>
      </c>
      <c r="AA353" s="23" t="s">
        <v>1830</v>
      </c>
    </row>
    <row r="354" spans="1:27" ht="76.5" hidden="1" outlineLevel="1">
      <c r="A354" s="55" t="s">
        <v>1831</v>
      </c>
      <c r="B354" s="17" t="s">
        <v>31</v>
      </c>
      <c r="C354" s="55" t="s">
        <v>1832</v>
      </c>
      <c r="D354" s="55" t="s">
        <v>1833</v>
      </c>
      <c r="E354" s="55" t="s">
        <v>1834</v>
      </c>
      <c r="F354" s="55" t="s">
        <v>1835</v>
      </c>
      <c r="G354" s="55" t="s">
        <v>1836</v>
      </c>
      <c r="H354" s="17" t="s">
        <v>1837</v>
      </c>
      <c r="I354" s="55"/>
      <c r="J354" s="55" t="s">
        <v>40</v>
      </c>
      <c r="K354" s="55">
        <v>0</v>
      </c>
      <c r="L354" s="81">
        <v>230000000</v>
      </c>
      <c r="M354" s="55" t="s">
        <v>32</v>
      </c>
      <c r="N354" s="55" t="s">
        <v>41</v>
      </c>
      <c r="O354" s="55" t="s">
        <v>53</v>
      </c>
      <c r="P354" s="55" t="s">
        <v>54</v>
      </c>
      <c r="Q354" s="55" t="s">
        <v>414</v>
      </c>
      <c r="R354" s="55" t="s">
        <v>56</v>
      </c>
      <c r="S354" s="55">
        <v>796</v>
      </c>
      <c r="T354" s="55" t="s">
        <v>57</v>
      </c>
      <c r="U354" s="56">
        <v>26</v>
      </c>
      <c r="V354" s="36">
        <v>710999.99999999988</v>
      </c>
      <c r="W354" s="36">
        <f>V354*U354</f>
        <v>18485999.999999996</v>
      </c>
      <c r="X354" s="36">
        <f>W354*1.12</f>
        <v>20704319.999999996</v>
      </c>
      <c r="Y354" s="75"/>
      <c r="Z354" s="23"/>
      <c r="AA354" s="23" t="s">
        <v>1830</v>
      </c>
    </row>
    <row r="355" spans="1:27" ht="76.5" hidden="1" outlineLevel="1">
      <c r="A355" s="55" t="s">
        <v>1838</v>
      </c>
      <c r="B355" s="17" t="s">
        <v>31</v>
      </c>
      <c r="C355" s="55" t="s">
        <v>969</v>
      </c>
      <c r="D355" s="55" t="s">
        <v>972</v>
      </c>
      <c r="E355" s="55" t="s">
        <v>1839</v>
      </c>
      <c r="F355" s="55" t="s">
        <v>1840</v>
      </c>
      <c r="G355" s="55" t="s">
        <v>1841</v>
      </c>
      <c r="H355" s="17" t="s">
        <v>1842</v>
      </c>
      <c r="I355" s="55"/>
      <c r="J355" s="55" t="s">
        <v>40</v>
      </c>
      <c r="K355" s="55">
        <v>0</v>
      </c>
      <c r="L355" s="81">
        <v>230000000</v>
      </c>
      <c r="M355" s="55" t="s">
        <v>32</v>
      </c>
      <c r="N355" s="55" t="s">
        <v>41</v>
      </c>
      <c r="O355" s="55" t="s">
        <v>53</v>
      </c>
      <c r="P355" s="55" t="s">
        <v>54</v>
      </c>
      <c r="Q355" s="55" t="s">
        <v>414</v>
      </c>
      <c r="R355" s="55" t="s">
        <v>56</v>
      </c>
      <c r="S355" s="55">
        <v>796</v>
      </c>
      <c r="T355" s="55" t="s">
        <v>57</v>
      </c>
      <c r="U355" s="56">
        <v>30</v>
      </c>
      <c r="V355" s="36">
        <v>348999.99999999994</v>
      </c>
      <c r="W355" s="36">
        <f>V355*U355</f>
        <v>10469999.999999998</v>
      </c>
      <c r="X355" s="36">
        <f>W355*1.12</f>
        <v>11726399.999999998</v>
      </c>
      <c r="Y355" s="75"/>
      <c r="Z355" s="23"/>
      <c r="AA355" s="23" t="s">
        <v>1830</v>
      </c>
    </row>
    <row r="356" spans="1:27" ht="76.5" hidden="1" outlineLevel="1">
      <c r="A356" s="55" t="s">
        <v>1843</v>
      </c>
      <c r="B356" s="17" t="s">
        <v>31</v>
      </c>
      <c r="C356" s="17" t="s">
        <v>1220</v>
      </c>
      <c r="D356" s="17" t="s">
        <v>1844</v>
      </c>
      <c r="E356" s="17" t="s">
        <v>1845</v>
      </c>
      <c r="F356" s="17" t="s">
        <v>1223</v>
      </c>
      <c r="G356" s="17" t="s">
        <v>1224</v>
      </c>
      <c r="H356" s="17" t="s">
        <v>1846</v>
      </c>
      <c r="I356" s="17" t="s">
        <v>1847</v>
      </c>
      <c r="J356" s="55" t="s">
        <v>33</v>
      </c>
      <c r="K356" s="55">
        <v>0</v>
      </c>
      <c r="L356" s="81">
        <v>230000000</v>
      </c>
      <c r="M356" s="55" t="s">
        <v>32</v>
      </c>
      <c r="N356" s="55" t="s">
        <v>41</v>
      </c>
      <c r="O356" s="55" t="s">
        <v>53</v>
      </c>
      <c r="P356" s="55" t="s">
        <v>54</v>
      </c>
      <c r="Q356" s="55" t="s">
        <v>1848</v>
      </c>
      <c r="R356" s="55" t="s">
        <v>56</v>
      </c>
      <c r="S356" s="17">
        <v>796</v>
      </c>
      <c r="T356" s="17" t="s">
        <v>57</v>
      </c>
      <c r="U356" s="36">
        <v>2</v>
      </c>
      <c r="V356" s="36">
        <v>139500</v>
      </c>
      <c r="W356" s="36">
        <f>V356*U356</f>
        <v>279000</v>
      </c>
      <c r="X356" s="36">
        <f t="shared" ref="X356:X413" si="16">W356*1.12</f>
        <v>312480.00000000006</v>
      </c>
      <c r="Y356" s="22" t="s">
        <v>73</v>
      </c>
      <c r="Z356" s="22">
        <v>2015</v>
      </c>
      <c r="AA356" s="23" t="s">
        <v>1830</v>
      </c>
    </row>
    <row r="357" spans="1:27" ht="76.5" hidden="1" outlineLevel="1">
      <c r="A357" s="55" t="s">
        <v>1849</v>
      </c>
      <c r="B357" s="17" t="s">
        <v>31</v>
      </c>
      <c r="C357" s="16" t="s">
        <v>1850</v>
      </c>
      <c r="D357" s="17" t="s">
        <v>1851</v>
      </c>
      <c r="E357" s="17" t="s">
        <v>1852</v>
      </c>
      <c r="F357" s="17" t="s">
        <v>1853</v>
      </c>
      <c r="G357" s="17" t="s">
        <v>1854</v>
      </c>
      <c r="H357" s="17" t="s">
        <v>1855</v>
      </c>
      <c r="I357" s="17"/>
      <c r="J357" s="55" t="s">
        <v>33</v>
      </c>
      <c r="K357" s="55">
        <v>0</v>
      </c>
      <c r="L357" s="81">
        <v>230000000</v>
      </c>
      <c r="M357" s="55" t="s">
        <v>32</v>
      </c>
      <c r="N357" s="55" t="s">
        <v>41</v>
      </c>
      <c r="O357" s="55" t="s">
        <v>53</v>
      </c>
      <c r="P357" s="55" t="s">
        <v>54</v>
      </c>
      <c r="Q357" s="55" t="s">
        <v>1848</v>
      </c>
      <c r="R357" s="55" t="s">
        <v>56</v>
      </c>
      <c r="S357" s="17">
        <v>166</v>
      </c>
      <c r="T357" s="17" t="s">
        <v>72</v>
      </c>
      <c r="U357" s="36">
        <v>2</v>
      </c>
      <c r="V357" s="36">
        <v>1350</v>
      </c>
      <c r="W357" s="36">
        <f t="shared" ref="W357:W413" si="17">V357*U357</f>
        <v>2700</v>
      </c>
      <c r="X357" s="36">
        <f t="shared" si="16"/>
        <v>3024.0000000000005</v>
      </c>
      <c r="Y357" s="22"/>
      <c r="Z357" s="22"/>
      <c r="AA357" s="23" t="s">
        <v>1830</v>
      </c>
    </row>
    <row r="358" spans="1:27" ht="76.5" hidden="1" outlineLevel="1">
      <c r="A358" s="55" t="s">
        <v>1856</v>
      </c>
      <c r="B358" s="17" t="s">
        <v>31</v>
      </c>
      <c r="C358" s="17" t="s">
        <v>1857</v>
      </c>
      <c r="D358" s="17" t="s">
        <v>983</v>
      </c>
      <c r="E358" s="17" t="s">
        <v>983</v>
      </c>
      <c r="F358" s="17" t="s">
        <v>1858</v>
      </c>
      <c r="G358" s="17" t="s">
        <v>1859</v>
      </c>
      <c r="H358" s="17" t="s">
        <v>1860</v>
      </c>
      <c r="I358" s="17"/>
      <c r="J358" s="55" t="s">
        <v>33</v>
      </c>
      <c r="K358" s="55">
        <v>0</v>
      </c>
      <c r="L358" s="81">
        <v>230000000</v>
      </c>
      <c r="M358" s="55" t="s">
        <v>32</v>
      </c>
      <c r="N358" s="55" t="s">
        <v>41</v>
      </c>
      <c r="O358" s="55" t="s">
        <v>53</v>
      </c>
      <c r="P358" s="55" t="s">
        <v>54</v>
      </c>
      <c r="Q358" s="55" t="s">
        <v>1848</v>
      </c>
      <c r="R358" s="55" t="s">
        <v>56</v>
      </c>
      <c r="S358" s="17">
        <v>796</v>
      </c>
      <c r="T358" s="17" t="s">
        <v>57</v>
      </c>
      <c r="U358" s="36">
        <v>10</v>
      </c>
      <c r="V358" s="36">
        <v>1450</v>
      </c>
      <c r="W358" s="36">
        <f t="shared" si="17"/>
        <v>14500</v>
      </c>
      <c r="X358" s="36">
        <f t="shared" si="16"/>
        <v>16240.000000000002</v>
      </c>
      <c r="Y358" s="22"/>
      <c r="Z358" s="22"/>
      <c r="AA358" s="23" t="s">
        <v>1830</v>
      </c>
    </row>
    <row r="359" spans="1:27" ht="76.5" hidden="1" outlineLevel="1">
      <c r="A359" s="16" t="s">
        <v>1861</v>
      </c>
      <c r="B359" s="35" t="s">
        <v>31</v>
      </c>
      <c r="C359" s="35" t="s">
        <v>982</v>
      </c>
      <c r="D359" s="35" t="s">
        <v>983</v>
      </c>
      <c r="E359" s="35" t="s">
        <v>983</v>
      </c>
      <c r="F359" s="35" t="s">
        <v>984</v>
      </c>
      <c r="G359" s="35" t="s">
        <v>985</v>
      </c>
      <c r="H359" s="35" t="s">
        <v>986</v>
      </c>
      <c r="I359" s="35" t="s">
        <v>986</v>
      </c>
      <c r="J359" s="55" t="s">
        <v>33</v>
      </c>
      <c r="K359" s="35">
        <v>0</v>
      </c>
      <c r="L359" s="88">
        <v>230000000</v>
      </c>
      <c r="M359" s="35" t="s">
        <v>32</v>
      </c>
      <c r="N359" s="55" t="s">
        <v>41</v>
      </c>
      <c r="O359" s="35" t="s">
        <v>53</v>
      </c>
      <c r="P359" s="35" t="s">
        <v>54</v>
      </c>
      <c r="Q359" s="55" t="s">
        <v>1848</v>
      </c>
      <c r="R359" s="35" t="s">
        <v>56</v>
      </c>
      <c r="S359" s="35">
        <v>796</v>
      </c>
      <c r="T359" s="35" t="s">
        <v>57</v>
      </c>
      <c r="U359" s="36">
        <v>4</v>
      </c>
      <c r="V359" s="36">
        <v>4550</v>
      </c>
      <c r="W359" s="36">
        <f t="shared" si="17"/>
        <v>18200</v>
      </c>
      <c r="X359" s="36">
        <f t="shared" si="16"/>
        <v>20384.000000000004</v>
      </c>
      <c r="Y359" s="35"/>
      <c r="Z359" s="35">
        <v>2015</v>
      </c>
      <c r="AA359" s="23"/>
    </row>
    <row r="360" spans="1:27" ht="76.5" hidden="1" outlineLevel="1">
      <c r="A360" s="16" t="s">
        <v>1862</v>
      </c>
      <c r="B360" s="35" t="s">
        <v>31</v>
      </c>
      <c r="C360" s="35" t="s">
        <v>989</v>
      </c>
      <c r="D360" s="35" t="s">
        <v>983</v>
      </c>
      <c r="E360" s="35" t="s">
        <v>983</v>
      </c>
      <c r="F360" s="35" t="s">
        <v>990</v>
      </c>
      <c r="G360" s="35" t="s">
        <v>991</v>
      </c>
      <c r="H360" s="35" t="s">
        <v>992</v>
      </c>
      <c r="I360" s="35" t="s">
        <v>992</v>
      </c>
      <c r="J360" s="55" t="s">
        <v>33</v>
      </c>
      <c r="K360" s="35">
        <v>0</v>
      </c>
      <c r="L360" s="88">
        <v>230000000</v>
      </c>
      <c r="M360" s="35" t="s">
        <v>32</v>
      </c>
      <c r="N360" s="55" t="s">
        <v>41</v>
      </c>
      <c r="O360" s="35" t="s">
        <v>53</v>
      </c>
      <c r="P360" s="35" t="s">
        <v>54</v>
      </c>
      <c r="Q360" s="55" t="s">
        <v>1848</v>
      </c>
      <c r="R360" s="35" t="s">
        <v>56</v>
      </c>
      <c r="S360" s="35">
        <v>796</v>
      </c>
      <c r="T360" s="35" t="s">
        <v>57</v>
      </c>
      <c r="U360" s="36">
        <v>4</v>
      </c>
      <c r="V360" s="36">
        <v>4550</v>
      </c>
      <c r="W360" s="36">
        <f t="shared" si="17"/>
        <v>18200</v>
      </c>
      <c r="X360" s="36">
        <f t="shared" si="16"/>
        <v>20384.000000000004</v>
      </c>
      <c r="Y360" s="35"/>
      <c r="Z360" s="35">
        <v>2015</v>
      </c>
      <c r="AA360" s="23"/>
    </row>
    <row r="361" spans="1:27" ht="76.5" hidden="1" outlineLevel="1">
      <c r="A361" s="16" t="s">
        <v>1863</v>
      </c>
      <c r="B361" s="35" t="s">
        <v>31</v>
      </c>
      <c r="C361" s="35" t="s">
        <v>994</v>
      </c>
      <c r="D361" s="35" t="s">
        <v>983</v>
      </c>
      <c r="E361" s="35" t="s">
        <v>983</v>
      </c>
      <c r="F361" s="35" t="s">
        <v>995</v>
      </c>
      <c r="G361" s="35" t="s">
        <v>996</v>
      </c>
      <c r="H361" s="35" t="s">
        <v>997</v>
      </c>
      <c r="I361" s="35" t="s">
        <v>997</v>
      </c>
      <c r="J361" s="55" t="s">
        <v>33</v>
      </c>
      <c r="K361" s="35">
        <v>0</v>
      </c>
      <c r="L361" s="88">
        <v>230000000</v>
      </c>
      <c r="M361" s="35" t="s">
        <v>32</v>
      </c>
      <c r="N361" s="55" t="s">
        <v>41</v>
      </c>
      <c r="O361" s="35" t="s">
        <v>53</v>
      </c>
      <c r="P361" s="35" t="s">
        <v>54</v>
      </c>
      <c r="Q361" s="55" t="s">
        <v>1848</v>
      </c>
      <c r="R361" s="35" t="s">
        <v>56</v>
      </c>
      <c r="S361" s="35">
        <v>796</v>
      </c>
      <c r="T361" s="35" t="s">
        <v>57</v>
      </c>
      <c r="U361" s="36">
        <v>8</v>
      </c>
      <c r="V361" s="36">
        <v>4550</v>
      </c>
      <c r="W361" s="36">
        <f t="shared" si="17"/>
        <v>36400</v>
      </c>
      <c r="X361" s="36">
        <f t="shared" si="16"/>
        <v>40768.000000000007</v>
      </c>
      <c r="Y361" s="35"/>
      <c r="Z361" s="35">
        <v>2015</v>
      </c>
      <c r="AA361" s="23"/>
    </row>
    <row r="362" spans="1:27" ht="76.5" hidden="1" outlineLevel="1">
      <c r="A362" s="16" t="s">
        <v>1864</v>
      </c>
      <c r="B362" s="35" t="s">
        <v>31</v>
      </c>
      <c r="C362" s="35" t="s">
        <v>999</v>
      </c>
      <c r="D362" s="35" t="s">
        <v>983</v>
      </c>
      <c r="E362" s="35" t="s">
        <v>983</v>
      </c>
      <c r="F362" s="35" t="s">
        <v>1000</v>
      </c>
      <c r="G362" s="35" t="s">
        <v>1001</v>
      </c>
      <c r="H362" s="35" t="s">
        <v>1002</v>
      </c>
      <c r="I362" s="35" t="s">
        <v>1002</v>
      </c>
      <c r="J362" s="55" t="s">
        <v>33</v>
      </c>
      <c r="K362" s="35">
        <v>0</v>
      </c>
      <c r="L362" s="88">
        <v>230000000</v>
      </c>
      <c r="M362" s="35" t="s">
        <v>32</v>
      </c>
      <c r="N362" s="55" t="s">
        <v>41</v>
      </c>
      <c r="O362" s="35" t="s">
        <v>53</v>
      </c>
      <c r="P362" s="35" t="s">
        <v>54</v>
      </c>
      <c r="Q362" s="55" t="s">
        <v>1848</v>
      </c>
      <c r="R362" s="35" t="s">
        <v>56</v>
      </c>
      <c r="S362" s="35">
        <v>796</v>
      </c>
      <c r="T362" s="35" t="s">
        <v>57</v>
      </c>
      <c r="U362" s="36">
        <v>10</v>
      </c>
      <c r="V362" s="36">
        <v>4550</v>
      </c>
      <c r="W362" s="36">
        <f t="shared" si="17"/>
        <v>45500</v>
      </c>
      <c r="X362" s="36">
        <f t="shared" si="16"/>
        <v>50960.000000000007</v>
      </c>
      <c r="Y362" s="35"/>
      <c r="Z362" s="35">
        <v>2015</v>
      </c>
      <c r="AA362" s="23"/>
    </row>
    <row r="363" spans="1:27" ht="76.5" hidden="1" outlineLevel="1">
      <c r="A363" s="16" t="s">
        <v>1865</v>
      </c>
      <c r="B363" s="35" t="s">
        <v>31</v>
      </c>
      <c r="C363" s="35" t="s">
        <v>1004</v>
      </c>
      <c r="D363" s="35" t="s">
        <v>983</v>
      </c>
      <c r="E363" s="35" t="s">
        <v>983</v>
      </c>
      <c r="F363" s="35" t="s">
        <v>1005</v>
      </c>
      <c r="G363" s="35" t="s">
        <v>1006</v>
      </c>
      <c r="H363" s="35" t="s">
        <v>1007</v>
      </c>
      <c r="I363" s="35" t="s">
        <v>1007</v>
      </c>
      <c r="J363" s="55" t="s">
        <v>33</v>
      </c>
      <c r="K363" s="35">
        <v>0</v>
      </c>
      <c r="L363" s="88">
        <v>230000000</v>
      </c>
      <c r="M363" s="35" t="s">
        <v>32</v>
      </c>
      <c r="N363" s="55" t="s">
        <v>41</v>
      </c>
      <c r="O363" s="35" t="s">
        <v>53</v>
      </c>
      <c r="P363" s="35" t="s">
        <v>54</v>
      </c>
      <c r="Q363" s="55" t="s">
        <v>1848</v>
      </c>
      <c r="R363" s="35" t="s">
        <v>56</v>
      </c>
      <c r="S363" s="35">
        <v>796</v>
      </c>
      <c r="T363" s="35" t="s">
        <v>57</v>
      </c>
      <c r="U363" s="36">
        <v>12</v>
      </c>
      <c r="V363" s="36">
        <v>4550</v>
      </c>
      <c r="W363" s="36">
        <f t="shared" si="17"/>
        <v>54600</v>
      </c>
      <c r="X363" s="36">
        <f t="shared" si="16"/>
        <v>61152.000000000007</v>
      </c>
      <c r="Y363" s="35"/>
      <c r="Z363" s="35">
        <v>2015</v>
      </c>
      <c r="AA363" s="23"/>
    </row>
    <row r="364" spans="1:27" ht="76.5" hidden="1" outlineLevel="1">
      <c r="A364" s="16" t="s">
        <v>1866</v>
      </c>
      <c r="B364" s="35" t="s">
        <v>31</v>
      </c>
      <c r="C364" s="35" t="s">
        <v>1009</v>
      </c>
      <c r="D364" s="35" t="s">
        <v>983</v>
      </c>
      <c r="E364" s="35" t="s">
        <v>983</v>
      </c>
      <c r="F364" s="35" t="s">
        <v>1010</v>
      </c>
      <c r="G364" s="35" t="s">
        <v>1011</v>
      </c>
      <c r="H364" s="35" t="s">
        <v>1012</v>
      </c>
      <c r="I364" s="35" t="s">
        <v>1012</v>
      </c>
      <c r="J364" s="55" t="s">
        <v>33</v>
      </c>
      <c r="K364" s="35">
        <v>0</v>
      </c>
      <c r="L364" s="88">
        <v>230000000</v>
      </c>
      <c r="M364" s="35" t="s">
        <v>32</v>
      </c>
      <c r="N364" s="55" t="s">
        <v>41</v>
      </c>
      <c r="O364" s="35" t="s">
        <v>53</v>
      </c>
      <c r="P364" s="35" t="s">
        <v>54</v>
      </c>
      <c r="Q364" s="55" t="s">
        <v>1848</v>
      </c>
      <c r="R364" s="35" t="s">
        <v>56</v>
      </c>
      <c r="S364" s="35">
        <v>796</v>
      </c>
      <c r="T364" s="35" t="s">
        <v>57</v>
      </c>
      <c r="U364" s="36">
        <v>5</v>
      </c>
      <c r="V364" s="36">
        <v>4550</v>
      </c>
      <c r="W364" s="36">
        <f t="shared" si="17"/>
        <v>22750</v>
      </c>
      <c r="X364" s="36">
        <f t="shared" si="16"/>
        <v>25480.000000000004</v>
      </c>
      <c r="Y364" s="35"/>
      <c r="Z364" s="35">
        <v>2015</v>
      </c>
      <c r="AA364" s="23"/>
    </row>
    <row r="365" spans="1:27" ht="76.5" hidden="1" outlineLevel="1">
      <c r="A365" s="16" t="s">
        <v>1867</v>
      </c>
      <c r="B365" s="35" t="s">
        <v>31</v>
      </c>
      <c r="C365" s="35" t="s">
        <v>46</v>
      </c>
      <c r="D365" s="35" t="s">
        <v>47</v>
      </c>
      <c r="E365" s="35" t="s">
        <v>48</v>
      </c>
      <c r="F365" s="35" t="s">
        <v>49</v>
      </c>
      <c r="G365" s="35" t="s">
        <v>50</v>
      </c>
      <c r="H365" s="35" t="s">
        <v>1014</v>
      </c>
      <c r="I365" s="35" t="s">
        <v>1015</v>
      </c>
      <c r="J365" s="55" t="s">
        <v>33</v>
      </c>
      <c r="K365" s="35">
        <v>0</v>
      </c>
      <c r="L365" s="88">
        <v>230000000</v>
      </c>
      <c r="M365" s="35" t="s">
        <v>32</v>
      </c>
      <c r="N365" s="55" t="s">
        <v>41</v>
      </c>
      <c r="O365" s="35" t="s">
        <v>53</v>
      </c>
      <c r="P365" s="35" t="s">
        <v>54</v>
      </c>
      <c r="Q365" s="55" t="s">
        <v>1848</v>
      </c>
      <c r="R365" s="35" t="s">
        <v>56</v>
      </c>
      <c r="S365" s="35">
        <v>796</v>
      </c>
      <c r="T365" s="35" t="s">
        <v>57</v>
      </c>
      <c r="U365" s="36">
        <v>10</v>
      </c>
      <c r="V365" s="36">
        <v>7300</v>
      </c>
      <c r="W365" s="36">
        <f t="shared" si="17"/>
        <v>73000</v>
      </c>
      <c r="X365" s="36">
        <f t="shared" si="16"/>
        <v>81760.000000000015</v>
      </c>
      <c r="Y365" s="35"/>
      <c r="Z365" s="35">
        <v>2015</v>
      </c>
      <c r="AA365" s="23"/>
    </row>
    <row r="366" spans="1:27" ht="76.5" hidden="1" outlineLevel="1">
      <c r="A366" s="16" t="s">
        <v>1868</v>
      </c>
      <c r="B366" s="35" t="s">
        <v>31</v>
      </c>
      <c r="C366" s="35" t="s">
        <v>1017</v>
      </c>
      <c r="D366" s="35" t="s">
        <v>1018</v>
      </c>
      <c r="E366" s="35" t="s">
        <v>1018</v>
      </c>
      <c r="F366" s="35" t="s">
        <v>1019</v>
      </c>
      <c r="G366" s="35" t="s">
        <v>1020</v>
      </c>
      <c r="H366" s="35" t="s">
        <v>1021</v>
      </c>
      <c r="I366" s="35" t="s">
        <v>1021</v>
      </c>
      <c r="J366" s="55" t="s">
        <v>33</v>
      </c>
      <c r="K366" s="35">
        <v>0</v>
      </c>
      <c r="L366" s="88">
        <v>230000000</v>
      </c>
      <c r="M366" s="35" t="s">
        <v>32</v>
      </c>
      <c r="N366" s="55" t="s">
        <v>41</v>
      </c>
      <c r="O366" s="35" t="s">
        <v>53</v>
      </c>
      <c r="P366" s="35" t="s">
        <v>54</v>
      </c>
      <c r="Q366" s="55" t="s">
        <v>1848</v>
      </c>
      <c r="R366" s="35" t="s">
        <v>56</v>
      </c>
      <c r="S366" s="35">
        <v>796</v>
      </c>
      <c r="T366" s="35" t="s">
        <v>57</v>
      </c>
      <c r="U366" s="36">
        <v>8</v>
      </c>
      <c r="V366" s="36">
        <v>13500</v>
      </c>
      <c r="W366" s="36">
        <f t="shared" si="17"/>
        <v>108000</v>
      </c>
      <c r="X366" s="36">
        <f t="shared" si="16"/>
        <v>120960.00000000001</v>
      </c>
      <c r="Y366" s="35"/>
      <c r="Z366" s="35">
        <v>2015</v>
      </c>
      <c r="AA366" s="23"/>
    </row>
    <row r="367" spans="1:27" ht="76.5" hidden="1" outlineLevel="1">
      <c r="A367" s="16" t="s">
        <v>1869</v>
      </c>
      <c r="B367" s="35" t="s">
        <v>31</v>
      </c>
      <c r="C367" s="35" t="s">
        <v>513</v>
      </c>
      <c r="D367" s="35" t="s">
        <v>514</v>
      </c>
      <c r="E367" s="35" t="s">
        <v>514</v>
      </c>
      <c r="F367" s="35" t="s">
        <v>515</v>
      </c>
      <c r="G367" s="35" t="s">
        <v>516</v>
      </c>
      <c r="H367" s="35" t="s">
        <v>1023</v>
      </c>
      <c r="I367" s="35" t="s">
        <v>1024</v>
      </c>
      <c r="J367" s="55" t="s">
        <v>33</v>
      </c>
      <c r="K367" s="35">
        <v>0</v>
      </c>
      <c r="L367" s="88">
        <v>230000000</v>
      </c>
      <c r="M367" s="35" t="s">
        <v>32</v>
      </c>
      <c r="N367" s="55" t="s">
        <v>41</v>
      </c>
      <c r="O367" s="35" t="s">
        <v>53</v>
      </c>
      <c r="P367" s="35" t="s">
        <v>54</v>
      </c>
      <c r="Q367" s="55" t="s">
        <v>1848</v>
      </c>
      <c r="R367" s="35" t="s">
        <v>56</v>
      </c>
      <c r="S367" s="35">
        <v>796</v>
      </c>
      <c r="T367" s="35" t="s">
        <v>57</v>
      </c>
      <c r="U367" s="36">
        <v>1</v>
      </c>
      <c r="V367" s="36">
        <v>376500</v>
      </c>
      <c r="W367" s="36">
        <f t="shared" si="17"/>
        <v>376500</v>
      </c>
      <c r="X367" s="36">
        <f t="shared" si="16"/>
        <v>421680.00000000006</v>
      </c>
      <c r="Y367" s="35"/>
      <c r="Z367" s="35">
        <v>2015</v>
      </c>
      <c r="AA367" s="23"/>
    </row>
    <row r="368" spans="1:27" ht="76.5" hidden="1" outlineLevel="1">
      <c r="A368" s="16" t="s">
        <v>1870</v>
      </c>
      <c r="B368" s="35" t="s">
        <v>31</v>
      </c>
      <c r="C368" s="35" t="s">
        <v>1026</v>
      </c>
      <c r="D368" s="35" t="s">
        <v>59</v>
      </c>
      <c r="E368" s="35" t="s">
        <v>59</v>
      </c>
      <c r="F368" s="35" t="s">
        <v>1027</v>
      </c>
      <c r="G368" s="35" t="s">
        <v>1028</v>
      </c>
      <c r="H368" s="35" t="s">
        <v>1029</v>
      </c>
      <c r="I368" s="35" t="s">
        <v>1029</v>
      </c>
      <c r="J368" s="55" t="s">
        <v>33</v>
      </c>
      <c r="K368" s="35">
        <v>0</v>
      </c>
      <c r="L368" s="88">
        <v>230000000</v>
      </c>
      <c r="M368" s="35" t="s">
        <v>32</v>
      </c>
      <c r="N368" s="55" t="s">
        <v>41</v>
      </c>
      <c r="O368" s="35" t="s">
        <v>53</v>
      </c>
      <c r="P368" s="35" t="s">
        <v>54</v>
      </c>
      <c r="Q368" s="55" t="s">
        <v>1848</v>
      </c>
      <c r="R368" s="35" t="s">
        <v>56</v>
      </c>
      <c r="S368" s="35">
        <v>796</v>
      </c>
      <c r="T368" s="35" t="s">
        <v>57</v>
      </c>
      <c r="U368" s="36">
        <v>2</v>
      </c>
      <c r="V368" s="36">
        <v>32499.999999999996</v>
      </c>
      <c r="W368" s="36">
        <f t="shared" si="17"/>
        <v>64999.999999999993</v>
      </c>
      <c r="X368" s="36">
        <f t="shared" si="16"/>
        <v>72800</v>
      </c>
      <c r="Y368" s="35"/>
      <c r="Z368" s="35">
        <v>2015</v>
      </c>
      <c r="AA368" s="23"/>
    </row>
    <row r="369" spans="1:27" ht="76.5" hidden="1" outlineLevel="1">
      <c r="A369" s="16" t="s">
        <v>1871</v>
      </c>
      <c r="B369" s="35" t="s">
        <v>31</v>
      </c>
      <c r="C369" s="35" t="s">
        <v>1031</v>
      </c>
      <c r="D369" s="35" t="s">
        <v>1032</v>
      </c>
      <c r="E369" s="35" t="s">
        <v>1033</v>
      </c>
      <c r="F369" s="35" t="s">
        <v>1034</v>
      </c>
      <c r="G369" s="35" t="s">
        <v>1035</v>
      </c>
      <c r="H369" s="35" t="s">
        <v>1036</v>
      </c>
      <c r="I369" s="35" t="s">
        <v>1037</v>
      </c>
      <c r="J369" s="55" t="s">
        <v>33</v>
      </c>
      <c r="K369" s="35">
        <v>0</v>
      </c>
      <c r="L369" s="88">
        <v>230000000</v>
      </c>
      <c r="M369" s="35" t="s">
        <v>32</v>
      </c>
      <c r="N369" s="55" t="s">
        <v>41</v>
      </c>
      <c r="O369" s="35" t="s">
        <v>53</v>
      </c>
      <c r="P369" s="35" t="s">
        <v>54</v>
      </c>
      <c r="Q369" s="55" t="s">
        <v>1848</v>
      </c>
      <c r="R369" s="35" t="s">
        <v>56</v>
      </c>
      <c r="S369" s="35">
        <v>796</v>
      </c>
      <c r="T369" s="35" t="s">
        <v>57</v>
      </c>
      <c r="U369" s="36">
        <v>18</v>
      </c>
      <c r="V369" s="36">
        <v>4500</v>
      </c>
      <c r="W369" s="36">
        <f t="shared" si="17"/>
        <v>81000</v>
      </c>
      <c r="X369" s="36">
        <f t="shared" si="16"/>
        <v>90720.000000000015</v>
      </c>
      <c r="Y369" s="35"/>
      <c r="Z369" s="35">
        <v>2015</v>
      </c>
      <c r="AA369" s="23"/>
    </row>
    <row r="370" spans="1:27" ht="76.5" hidden="1" outlineLevel="1">
      <c r="A370" s="16" t="s">
        <v>1872</v>
      </c>
      <c r="B370" s="35" t="s">
        <v>31</v>
      </c>
      <c r="C370" s="35" t="s">
        <v>1039</v>
      </c>
      <c r="D370" s="35" t="s">
        <v>1040</v>
      </c>
      <c r="E370" s="35" t="s">
        <v>1040</v>
      </c>
      <c r="F370" s="35" t="s">
        <v>1041</v>
      </c>
      <c r="G370" s="35" t="s">
        <v>1042</v>
      </c>
      <c r="H370" s="35" t="s">
        <v>1043</v>
      </c>
      <c r="I370" s="35" t="s">
        <v>1044</v>
      </c>
      <c r="J370" s="55" t="s">
        <v>33</v>
      </c>
      <c r="K370" s="35">
        <v>0</v>
      </c>
      <c r="L370" s="88">
        <v>230000000</v>
      </c>
      <c r="M370" s="35" t="s">
        <v>32</v>
      </c>
      <c r="N370" s="55" t="s">
        <v>41</v>
      </c>
      <c r="O370" s="35" t="s">
        <v>53</v>
      </c>
      <c r="P370" s="35" t="s">
        <v>54</v>
      </c>
      <c r="Q370" s="55" t="s">
        <v>1848</v>
      </c>
      <c r="R370" s="35" t="s">
        <v>56</v>
      </c>
      <c r="S370" s="35">
        <v>796</v>
      </c>
      <c r="T370" s="35" t="s">
        <v>57</v>
      </c>
      <c r="U370" s="36">
        <v>7</v>
      </c>
      <c r="V370" s="36">
        <v>1200</v>
      </c>
      <c r="W370" s="36">
        <f t="shared" si="17"/>
        <v>8400</v>
      </c>
      <c r="X370" s="36">
        <f t="shared" si="16"/>
        <v>9408</v>
      </c>
      <c r="Y370" s="35"/>
      <c r="Z370" s="35">
        <v>2015</v>
      </c>
      <c r="AA370" s="23"/>
    </row>
    <row r="371" spans="1:27" ht="76.5" hidden="1" outlineLevel="1">
      <c r="A371" s="16" t="s">
        <v>1873</v>
      </c>
      <c r="B371" s="35" t="s">
        <v>31</v>
      </c>
      <c r="C371" s="35" t="s">
        <v>1031</v>
      </c>
      <c r="D371" s="35" t="s">
        <v>1032</v>
      </c>
      <c r="E371" s="35" t="s">
        <v>1033</v>
      </c>
      <c r="F371" s="35" t="s">
        <v>1034</v>
      </c>
      <c r="G371" s="35" t="s">
        <v>1035</v>
      </c>
      <c r="H371" s="35" t="s">
        <v>1046</v>
      </c>
      <c r="I371" s="35" t="s">
        <v>1047</v>
      </c>
      <c r="J371" s="55" t="s">
        <v>33</v>
      </c>
      <c r="K371" s="35">
        <v>0</v>
      </c>
      <c r="L371" s="88">
        <v>230000000</v>
      </c>
      <c r="M371" s="35" t="s">
        <v>32</v>
      </c>
      <c r="N371" s="55" t="s">
        <v>41</v>
      </c>
      <c r="O371" s="35" t="s">
        <v>53</v>
      </c>
      <c r="P371" s="35" t="s">
        <v>54</v>
      </c>
      <c r="Q371" s="55" t="s">
        <v>1848</v>
      </c>
      <c r="R371" s="35" t="s">
        <v>56</v>
      </c>
      <c r="S371" s="35">
        <v>796</v>
      </c>
      <c r="T371" s="35" t="s">
        <v>57</v>
      </c>
      <c r="U371" s="36">
        <v>9</v>
      </c>
      <c r="V371" s="36">
        <v>4500</v>
      </c>
      <c r="W371" s="36">
        <f t="shared" si="17"/>
        <v>40500</v>
      </c>
      <c r="X371" s="36">
        <f t="shared" si="16"/>
        <v>45360.000000000007</v>
      </c>
      <c r="Y371" s="35"/>
      <c r="Z371" s="35">
        <v>2015</v>
      </c>
      <c r="AA371" s="23"/>
    </row>
    <row r="372" spans="1:27" ht="76.5" hidden="1" outlineLevel="1">
      <c r="A372" s="16" t="s">
        <v>1874</v>
      </c>
      <c r="B372" s="35" t="s">
        <v>31</v>
      </c>
      <c r="C372" s="35" t="s">
        <v>1039</v>
      </c>
      <c r="D372" s="35" t="s">
        <v>1040</v>
      </c>
      <c r="E372" s="35" t="s">
        <v>1040</v>
      </c>
      <c r="F372" s="35" t="s">
        <v>1041</v>
      </c>
      <c r="G372" s="35" t="s">
        <v>1042</v>
      </c>
      <c r="H372" s="35" t="s">
        <v>1049</v>
      </c>
      <c r="I372" s="35" t="s">
        <v>1050</v>
      </c>
      <c r="J372" s="55" t="s">
        <v>33</v>
      </c>
      <c r="K372" s="35">
        <v>0</v>
      </c>
      <c r="L372" s="88">
        <v>230000000</v>
      </c>
      <c r="M372" s="35" t="s">
        <v>32</v>
      </c>
      <c r="N372" s="55" t="s">
        <v>41</v>
      </c>
      <c r="O372" s="35" t="s">
        <v>53</v>
      </c>
      <c r="P372" s="35" t="s">
        <v>54</v>
      </c>
      <c r="Q372" s="55" t="s">
        <v>1848</v>
      </c>
      <c r="R372" s="35" t="s">
        <v>56</v>
      </c>
      <c r="S372" s="35">
        <v>796</v>
      </c>
      <c r="T372" s="35" t="s">
        <v>57</v>
      </c>
      <c r="U372" s="36">
        <v>13</v>
      </c>
      <c r="V372" s="36">
        <v>1800</v>
      </c>
      <c r="W372" s="36">
        <f t="shared" si="17"/>
        <v>23400</v>
      </c>
      <c r="X372" s="36">
        <f t="shared" si="16"/>
        <v>26208.000000000004</v>
      </c>
      <c r="Y372" s="35"/>
      <c r="Z372" s="35">
        <v>2015</v>
      </c>
      <c r="AA372" s="23"/>
    </row>
    <row r="373" spans="1:27" ht="76.5" hidden="1" outlineLevel="1">
      <c r="A373" s="16" t="s">
        <v>1875</v>
      </c>
      <c r="B373" s="35" t="s">
        <v>31</v>
      </c>
      <c r="C373" s="35" t="s">
        <v>1039</v>
      </c>
      <c r="D373" s="35" t="s">
        <v>1040</v>
      </c>
      <c r="E373" s="35" t="s">
        <v>1040</v>
      </c>
      <c r="F373" s="35" t="s">
        <v>1041</v>
      </c>
      <c r="G373" s="35" t="s">
        <v>1042</v>
      </c>
      <c r="H373" s="35" t="s">
        <v>1052</v>
      </c>
      <c r="I373" s="35" t="s">
        <v>1053</v>
      </c>
      <c r="J373" s="55" t="s">
        <v>33</v>
      </c>
      <c r="K373" s="35">
        <v>0</v>
      </c>
      <c r="L373" s="88">
        <v>230000000</v>
      </c>
      <c r="M373" s="35" t="s">
        <v>32</v>
      </c>
      <c r="N373" s="55" t="s">
        <v>41</v>
      </c>
      <c r="O373" s="35" t="s">
        <v>53</v>
      </c>
      <c r="P373" s="35" t="s">
        <v>54</v>
      </c>
      <c r="Q373" s="55" t="s">
        <v>1848</v>
      </c>
      <c r="R373" s="35" t="s">
        <v>56</v>
      </c>
      <c r="S373" s="35">
        <v>796</v>
      </c>
      <c r="T373" s="35" t="s">
        <v>57</v>
      </c>
      <c r="U373" s="36">
        <v>2</v>
      </c>
      <c r="V373" s="36">
        <v>2225</v>
      </c>
      <c r="W373" s="36">
        <f t="shared" si="17"/>
        <v>4450</v>
      </c>
      <c r="X373" s="36">
        <f t="shared" si="16"/>
        <v>4984.0000000000009</v>
      </c>
      <c r="Y373" s="35"/>
      <c r="Z373" s="35">
        <v>2015</v>
      </c>
      <c r="AA373" s="23"/>
    </row>
    <row r="374" spans="1:27" ht="76.5" hidden="1" outlineLevel="1">
      <c r="A374" s="16" t="s">
        <v>1876</v>
      </c>
      <c r="B374" s="35" t="s">
        <v>31</v>
      </c>
      <c r="C374" s="35" t="s">
        <v>1055</v>
      </c>
      <c r="D374" s="35" t="s">
        <v>1056</v>
      </c>
      <c r="E374" s="35" t="s">
        <v>1056</v>
      </c>
      <c r="F374" s="35" t="s">
        <v>1057</v>
      </c>
      <c r="G374" s="35" t="s">
        <v>1058</v>
      </c>
      <c r="H374" s="35" t="s">
        <v>1059</v>
      </c>
      <c r="I374" s="35" t="s">
        <v>1060</v>
      </c>
      <c r="J374" s="55" t="s">
        <v>33</v>
      </c>
      <c r="K374" s="35">
        <v>0</v>
      </c>
      <c r="L374" s="88">
        <v>230000000</v>
      </c>
      <c r="M374" s="35" t="s">
        <v>32</v>
      </c>
      <c r="N374" s="55" t="s">
        <v>41</v>
      </c>
      <c r="O374" s="35" t="s">
        <v>53</v>
      </c>
      <c r="P374" s="35" t="s">
        <v>54</v>
      </c>
      <c r="Q374" s="55" t="s">
        <v>1848</v>
      </c>
      <c r="R374" s="35" t="s">
        <v>56</v>
      </c>
      <c r="S374" s="35">
        <v>796</v>
      </c>
      <c r="T374" s="35" t="s">
        <v>57</v>
      </c>
      <c r="U374" s="36">
        <v>2</v>
      </c>
      <c r="V374" s="36">
        <v>3949.9999999999995</v>
      </c>
      <c r="W374" s="36">
        <f t="shared" si="17"/>
        <v>7899.9999999999991</v>
      </c>
      <c r="X374" s="36">
        <f t="shared" si="16"/>
        <v>8848</v>
      </c>
      <c r="Y374" s="35"/>
      <c r="Z374" s="35">
        <v>2015</v>
      </c>
      <c r="AA374" s="23"/>
    </row>
    <row r="375" spans="1:27" ht="76.5" hidden="1" outlineLevel="1">
      <c r="A375" s="16" t="s">
        <v>1877</v>
      </c>
      <c r="B375" s="35" t="s">
        <v>31</v>
      </c>
      <c r="C375" s="35" t="s">
        <v>1062</v>
      </c>
      <c r="D375" s="35" t="s">
        <v>1056</v>
      </c>
      <c r="E375" s="35" t="s">
        <v>1056</v>
      </c>
      <c r="F375" s="35" t="s">
        <v>1063</v>
      </c>
      <c r="G375" s="35" t="s">
        <v>1064</v>
      </c>
      <c r="H375" s="35" t="s">
        <v>1065</v>
      </c>
      <c r="I375" s="35" t="s">
        <v>1066</v>
      </c>
      <c r="J375" s="55" t="s">
        <v>33</v>
      </c>
      <c r="K375" s="35">
        <v>0</v>
      </c>
      <c r="L375" s="88">
        <v>230000000</v>
      </c>
      <c r="M375" s="35" t="s">
        <v>32</v>
      </c>
      <c r="N375" s="55" t="s">
        <v>41</v>
      </c>
      <c r="O375" s="35" t="s">
        <v>53</v>
      </c>
      <c r="P375" s="35" t="s">
        <v>54</v>
      </c>
      <c r="Q375" s="55" t="s">
        <v>1848</v>
      </c>
      <c r="R375" s="35" t="s">
        <v>56</v>
      </c>
      <c r="S375" s="35">
        <v>796</v>
      </c>
      <c r="T375" s="35" t="s">
        <v>57</v>
      </c>
      <c r="U375" s="36">
        <v>3</v>
      </c>
      <c r="V375" s="36">
        <v>4150</v>
      </c>
      <c r="W375" s="36">
        <f t="shared" si="17"/>
        <v>12450</v>
      </c>
      <c r="X375" s="36">
        <f t="shared" si="16"/>
        <v>13944.000000000002</v>
      </c>
      <c r="Y375" s="35"/>
      <c r="Z375" s="35">
        <v>2015</v>
      </c>
      <c r="AA375" s="23"/>
    </row>
    <row r="376" spans="1:27" ht="76.5" hidden="1" outlineLevel="1">
      <c r="A376" s="16" t="s">
        <v>1878</v>
      </c>
      <c r="B376" s="35" t="s">
        <v>31</v>
      </c>
      <c r="C376" s="35" t="s">
        <v>1031</v>
      </c>
      <c r="D376" s="35" t="s">
        <v>1032</v>
      </c>
      <c r="E376" s="35" t="s">
        <v>1033</v>
      </c>
      <c r="F376" s="35" t="s">
        <v>1034</v>
      </c>
      <c r="G376" s="35" t="s">
        <v>1035</v>
      </c>
      <c r="H376" s="35" t="s">
        <v>1068</v>
      </c>
      <c r="I376" s="35" t="s">
        <v>1069</v>
      </c>
      <c r="J376" s="55" t="s">
        <v>33</v>
      </c>
      <c r="K376" s="35">
        <v>0</v>
      </c>
      <c r="L376" s="88">
        <v>230000000</v>
      </c>
      <c r="M376" s="35" t="s">
        <v>32</v>
      </c>
      <c r="N376" s="55" t="s">
        <v>41</v>
      </c>
      <c r="O376" s="35" t="s">
        <v>53</v>
      </c>
      <c r="P376" s="35" t="s">
        <v>54</v>
      </c>
      <c r="Q376" s="55" t="s">
        <v>1848</v>
      </c>
      <c r="R376" s="35" t="s">
        <v>56</v>
      </c>
      <c r="S376" s="35">
        <v>796</v>
      </c>
      <c r="T376" s="35" t="s">
        <v>57</v>
      </c>
      <c r="U376" s="36">
        <v>4</v>
      </c>
      <c r="V376" s="36">
        <v>4750</v>
      </c>
      <c r="W376" s="36">
        <f t="shared" si="17"/>
        <v>19000</v>
      </c>
      <c r="X376" s="36">
        <f t="shared" si="16"/>
        <v>21280.000000000004</v>
      </c>
      <c r="Y376" s="35"/>
      <c r="Z376" s="35">
        <v>2015</v>
      </c>
      <c r="AA376" s="23"/>
    </row>
    <row r="377" spans="1:27" ht="76.5" hidden="1" outlineLevel="1">
      <c r="A377" s="16" t="s">
        <v>1879</v>
      </c>
      <c r="B377" s="35" t="s">
        <v>31</v>
      </c>
      <c r="C377" s="35" t="s">
        <v>1071</v>
      </c>
      <c r="D377" s="35" t="s">
        <v>1032</v>
      </c>
      <c r="E377" s="35" t="s">
        <v>75</v>
      </c>
      <c r="F377" s="35" t="s">
        <v>1072</v>
      </c>
      <c r="G377" s="35" t="s">
        <v>75</v>
      </c>
      <c r="H377" s="35" t="s">
        <v>1073</v>
      </c>
      <c r="I377" s="35" t="s">
        <v>1074</v>
      </c>
      <c r="J377" s="55" t="s">
        <v>33</v>
      </c>
      <c r="K377" s="35">
        <v>0</v>
      </c>
      <c r="L377" s="88">
        <v>230000000</v>
      </c>
      <c r="M377" s="35" t="s">
        <v>32</v>
      </c>
      <c r="N377" s="55" t="s">
        <v>41</v>
      </c>
      <c r="O377" s="35" t="s">
        <v>53</v>
      </c>
      <c r="P377" s="35" t="s">
        <v>54</v>
      </c>
      <c r="Q377" s="55" t="s">
        <v>1848</v>
      </c>
      <c r="R377" s="35" t="s">
        <v>56</v>
      </c>
      <c r="S377" s="35">
        <v>796</v>
      </c>
      <c r="T377" s="35" t="s">
        <v>57</v>
      </c>
      <c r="U377" s="36">
        <v>6</v>
      </c>
      <c r="V377" s="36">
        <v>660</v>
      </c>
      <c r="W377" s="36">
        <f t="shared" si="17"/>
        <v>3960</v>
      </c>
      <c r="X377" s="36">
        <f t="shared" si="16"/>
        <v>4435.2000000000007</v>
      </c>
      <c r="Y377" s="35"/>
      <c r="Z377" s="35">
        <v>2015</v>
      </c>
      <c r="AA377" s="23"/>
    </row>
    <row r="378" spans="1:27" ht="76.5" hidden="1" outlineLevel="1">
      <c r="A378" s="16" t="s">
        <v>1880</v>
      </c>
      <c r="B378" s="35" t="s">
        <v>31</v>
      </c>
      <c r="C378" s="35" t="s">
        <v>1076</v>
      </c>
      <c r="D378" s="35" t="s">
        <v>1040</v>
      </c>
      <c r="E378" s="35" t="s">
        <v>1040</v>
      </c>
      <c r="F378" s="35" t="s">
        <v>1077</v>
      </c>
      <c r="G378" s="35" t="s">
        <v>1078</v>
      </c>
      <c r="H378" s="35" t="s">
        <v>1079</v>
      </c>
      <c r="I378" s="35" t="s">
        <v>1080</v>
      </c>
      <c r="J378" s="55" t="s">
        <v>33</v>
      </c>
      <c r="K378" s="35">
        <v>0</v>
      </c>
      <c r="L378" s="88">
        <v>230000000</v>
      </c>
      <c r="M378" s="35" t="s">
        <v>32</v>
      </c>
      <c r="N378" s="55" t="s">
        <v>41</v>
      </c>
      <c r="O378" s="35" t="s">
        <v>53</v>
      </c>
      <c r="P378" s="35" t="s">
        <v>54</v>
      </c>
      <c r="Q378" s="55" t="s">
        <v>1848</v>
      </c>
      <c r="R378" s="35" t="s">
        <v>56</v>
      </c>
      <c r="S378" s="35">
        <v>796</v>
      </c>
      <c r="T378" s="35" t="s">
        <v>57</v>
      </c>
      <c r="U378" s="36">
        <v>13</v>
      </c>
      <c r="V378" s="36">
        <v>1050</v>
      </c>
      <c r="W378" s="36">
        <f t="shared" si="17"/>
        <v>13650</v>
      </c>
      <c r="X378" s="36">
        <f t="shared" si="16"/>
        <v>15288.000000000002</v>
      </c>
      <c r="Y378" s="35"/>
      <c r="Z378" s="35">
        <v>2015</v>
      </c>
      <c r="AA378" s="23"/>
    </row>
    <row r="379" spans="1:27" ht="76.5" hidden="1" outlineLevel="1">
      <c r="A379" s="16" t="s">
        <v>1881</v>
      </c>
      <c r="B379" s="35" t="s">
        <v>31</v>
      </c>
      <c r="C379" s="35" t="s">
        <v>1082</v>
      </c>
      <c r="D379" s="35" t="s">
        <v>1032</v>
      </c>
      <c r="E379" s="35" t="s">
        <v>75</v>
      </c>
      <c r="F379" s="35" t="s">
        <v>1083</v>
      </c>
      <c r="G379" s="35" t="s">
        <v>75</v>
      </c>
      <c r="H379" s="35" t="s">
        <v>1084</v>
      </c>
      <c r="I379" s="35" t="s">
        <v>1085</v>
      </c>
      <c r="J379" s="55" t="s">
        <v>33</v>
      </c>
      <c r="K379" s="35">
        <v>0</v>
      </c>
      <c r="L379" s="88">
        <v>230000000</v>
      </c>
      <c r="M379" s="35" t="s">
        <v>32</v>
      </c>
      <c r="N379" s="55" t="s">
        <v>41</v>
      </c>
      <c r="O379" s="35" t="s">
        <v>53</v>
      </c>
      <c r="P379" s="35" t="s">
        <v>54</v>
      </c>
      <c r="Q379" s="55" t="s">
        <v>1848</v>
      </c>
      <c r="R379" s="35" t="s">
        <v>56</v>
      </c>
      <c r="S379" s="35">
        <v>796</v>
      </c>
      <c r="T379" s="35" t="s">
        <v>57</v>
      </c>
      <c r="U379" s="36">
        <v>19</v>
      </c>
      <c r="V379" s="36">
        <v>600</v>
      </c>
      <c r="W379" s="36">
        <f t="shared" si="17"/>
        <v>11400</v>
      </c>
      <c r="X379" s="36">
        <f t="shared" si="16"/>
        <v>12768.000000000002</v>
      </c>
      <c r="Y379" s="35"/>
      <c r="Z379" s="35">
        <v>2015</v>
      </c>
      <c r="AA379" s="23"/>
    </row>
    <row r="380" spans="1:27" ht="76.5" hidden="1" outlineLevel="1">
      <c r="A380" s="16" t="s">
        <v>1882</v>
      </c>
      <c r="B380" s="35" t="s">
        <v>31</v>
      </c>
      <c r="C380" s="35" t="s">
        <v>1071</v>
      </c>
      <c r="D380" s="35" t="s">
        <v>1032</v>
      </c>
      <c r="E380" s="35" t="s">
        <v>75</v>
      </c>
      <c r="F380" s="35" t="s">
        <v>1072</v>
      </c>
      <c r="G380" s="35" t="s">
        <v>75</v>
      </c>
      <c r="H380" s="35" t="s">
        <v>1087</v>
      </c>
      <c r="I380" s="35" t="s">
        <v>1088</v>
      </c>
      <c r="J380" s="55" t="s">
        <v>33</v>
      </c>
      <c r="K380" s="35">
        <v>0</v>
      </c>
      <c r="L380" s="88">
        <v>230000000</v>
      </c>
      <c r="M380" s="35" t="s">
        <v>32</v>
      </c>
      <c r="N380" s="55" t="s">
        <v>41</v>
      </c>
      <c r="O380" s="35" t="s">
        <v>53</v>
      </c>
      <c r="P380" s="35" t="s">
        <v>54</v>
      </c>
      <c r="Q380" s="55" t="s">
        <v>1848</v>
      </c>
      <c r="R380" s="35" t="s">
        <v>56</v>
      </c>
      <c r="S380" s="35">
        <v>796</v>
      </c>
      <c r="T380" s="35" t="s">
        <v>57</v>
      </c>
      <c r="U380" s="36">
        <v>11</v>
      </c>
      <c r="V380" s="36">
        <v>949.99999999999989</v>
      </c>
      <c r="W380" s="36">
        <f t="shared" si="17"/>
        <v>10449.999999999998</v>
      </c>
      <c r="X380" s="36">
        <f t="shared" si="16"/>
        <v>11703.999999999998</v>
      </c>
      <c r="Y380" s="35"/>
      <c r="Z380" s="35">
        <v>2015</v>
      </c>
      <c r="AA380" s="23"/>
    </row>
    <row r="381" spans="1:27" ht="76.5" hidden="1" outlineLevel="1">
      <c r="A381" s="16" t="s">
        <v>1883</v>
      </c>
      <c r="B381" s="35" t="s">
        <v>31</v>
      </c>
      <c r="C381" s="35" t="s">
        <v>1090</v>
      </c>
      <c r="D381" s="35" t="s">
        <v>1040</v>
      </c>
      <c r="E381" s="35" t="s">
        <v>1040</v>
      </c>
      <c r="F381" s="35" t="s">
        <v>1091</v>
      </c>
      <c r="G381" s="35" t="s">
        <v>1092</v>
      </c>
      <c r="H381" s="35" t="s">
        <v>1093</v>
      </c>
      <c r="I381" s="35" t="s">
        <v>1094</v>
      </c>
      <c r="J381" s="55" t="s">
        <v>33</v>
      </c>
      <c r="K381" s="35">
        <v>0</v>
      </c>
      <c r="L381" s="88">
        <v>230000000</v>
      </c>
      <c r="M381" s="35" t="s">
        <v>32</v>
      </c>
      <c r="N381" s="55" t="s">
        <v>41</v>
      </c>
      <c r="O381" s="35" t="s">
        <v>53</v>
      </c>
      <c r="P381" s="35" t="s">
        <v>54</v>
      </c>
      <c r="Q381" s="55" t="s">
        <v>1848</v>
      </c>
      <c r="R381" s="35" t="s">
        <v>56</v>
      </c>
      <c r="S381" s="35">
        <v>796</v>
      </c>
      <c r="T381" s="35" t="s">
        <v>57</v>
      </c>
      <c r="U381" s="36">
        <v>38</v>
      </c>
      <c r="V381" s="36">
        <v>1800</v>
      </c>
      <c r="W381" s="36">
        <f t="shared" si="17"/>
        <v>68400</v>
      </c>
      <c r="X381" s="36">
        <f t="shared" si="16"/>
        <v>76608.000000000015</v>
      </c>
      <c r="Y381" s="35"/>
      <c r="Z381" s="35">
        <v>2015</v>
      </c>
      <c r="AA381" s="23"/>
    </row>
    <row r="382" spans="1:27" ht="76.5" hidden="1" outlineLevel="1">
      <c r="A382" s="16" t="s">
        <v>1884</v>
      </c>
      <c r="B382" s="35" t="s">
        <v>31</v>
      </c>
      <c r="C382" s="35" t="s">
        <v>1090</v>
      </c>
      <c r="D382" s="35" t="s">
        <v>1040</v>
      </c>
      <c r="E382" s="35" t="s">
        <v>1040</v>
      </c>
      <c r="F382" s="35" t="s">
        <v>1091</v>
      </c>
      <c r="G382" s="35" t="s">
        <v>1092</v>
      </c>
      <c r="H382" s="35" t="s">
        <v>1096</v>
      </c>
      <c r="I382" s="35" t="s">
        <v>1097</v>
      </c>
      <c r="J382" s="55" t="s">
        <v>33</v>
      </c>
      <c r="K382" s="35">
        <v>0</v>
      </c>
      <c r="L382" s="88">
        <v>230000000</v>
      </c>
      <c r="M382" s="35" t="s">
        <v>32</v>
      </c>
      <c r="N382" s="55" t="s">
        <v>41</v>
      </c>
      <c r="O382" s="35" t="s">
        <v>53</v>
      </c>
      <c r="P382" s="35" t="s">
        <v>54</v>
      </c>
      <c r="Q382" s="55" t="s">
        <v>1848</v>
      </c>
      <c r="R382" s="35" t="s">
        <v>56</v>
      </c>
      <c r="S382" s="35">
        <v>796</v>
      </c>
      <c r="T382" s="35" t="s">
        <v>57</v>
      </c>
      <c r="U382" s="36">
        <v>18</v>
      </c>
      <c r="V382" s="36">
        <v>650</v>
      </c>
      <c r="W382" s="36">
        <f t="shared" si="17"/>
        <v>11700</v>
      </c>
      <c r="X382" s="36">
        <f t="shared" si="16"/>
        <v>13104.000000000002</v>
      </c>
      <c r="Y382" s="35"/>
      <c r="Z382" s="35">
        <v>2015</v>
      </c>
      <c r="AA382" s="23"/>
    </row>
    <row r="383" spans="1:27" ht="76.5" hidden="1" outlineLevel="1">
      <c r="A383" s="16" t="s">
        <v>1885</v>
      </c>
      <c r="B383" s="35" t="s">
        <v>31</v>
      </c>
      <c r="C383" s="35" t="s">
        <v>1090</v>
      </c>
      <c r="D383" s="35" t="s">
        <v>1040</v>
      </c>
      <c r="E383" s="35" t="s">
        <v>1040</v>
      </c>
      <c r="F383" s="35" t="s">
        <v>1091</v>
      </c>
      <c r="G383" s="35" t="s">
        <v>1092</v>
      </c>
      <c r="H383" s="35" t="s">
        <v>1099</v>
      </c>
      <c r="I383" s="35" t="s">
        <v>1100</v>
      </c>
      <c r="J383" s="55" t="s">
        <v>33</v>
      </c>
      <c r="K383" s="35">
        <v>0</v>
      </c>
      <c r="L383" s="88">
        <v>230000000</v>
      </c>
      <c r="M383" s="35" t="s">
        <v>32</v>
      </c>
      <c r="N383" s="55" t="s">
        <v>41</v>
      </c>
      <c r="O383" s="35" t="s">
        <v>53</v>
      </c>
      <c r="P383" s="35" t="s">
        <v>54</v>
      </c>
      <c r="Q383" s="55" t="s">
        <v>1848</v>
      </c>
      <c r="R383" s="35" t="s">
        <v>56</v>
      </c>
      <c r="S383" s="35">
        <v>796</v>
      </c>
      <c r="T383" s="35" t="s">
        <v>57</v>
      </c>
      <c r="U383" s="36">
        <v>8</v>
      </c>
      <c r="V383" s="36">
        <v>2150</v>
      </c>
      <c r="W383" s="36">
        <f t="shared" si="17"/>
        <v>17200</v>
      </c>
      <c r="X383" s="36">
        <f t="shared" si="16"/>
        <v>19264.000000000004</v>
      </c>
      <c r="Y383" s="35"/>
      <c r="Z383" s="35">
        <v>2015</v>
      </c>
      <c r="AA383" s="23"/>
    </row>
    <row r="384" spans="1:27" ht="76.5" hidden="1" outlineLevel="1">
      <c r="A384" s="16" t="s">
        <v>1886</v>
      </c>
      <c r="B384" s="35" t="s">
        <v>31</v>
      </c>
      <c r="C384" s="35" t="s">
        <v>1090</v>
      </c>
      <c r="D384" s="35" t="s">
        <v>1040</v>
      </c>
      <c r="E384" s="35" t="s">
        <v>1040</v>
      </c>
      <c r="F384" s="35" t="s">
        <v>1091</v>
      </c>
      <c r="G384" s="35" t="s">
        <v>1092</v>
      </c>
      <c r="H384" s="35" t="s">
        <v>1102</v>
      </c>
      <c r="I384" s="35" t="s">
        <v>1103</v>
      </c>
      <c r="J384" s="55" t="s">
        <v>33</v>
      </c>
      <c r="K384" s="35">
        <v>0</v>
      </c>
      <c r="L384" s="88">
        <v>230000000</v>
      </c>
      <c r="M384" s="35" t="s">
        <v>32</v>
      </c>
      <c r="N384" s="55" t="s">
        <v>41</v>
      </c>
      <c r="O384" s="35" t="s">
        <v>53</v>
      </c>
      <c r="P384" s="35" t="s">
        <v>54</v>
      </c>
      <c r="Q384" s="55" t="s">
        <v>1848</v>
      </c>
      <c r="R384" s="35" t="s">
        <v>56</v>
      </c>
      <c r="S384" s="35">
        <v>796</v>
      </c>
      <c r="T384" s="35" t="s">
        <v>57</v>
      </c>
      <c r="U384" s="36">
        <v>6</v>
      </c>
      <c r="V384" s="36">
        <v>949.99999999999989</v>
      </c>
      <c r="W384" s="36">
        <f t="shared" si="17"/>
        <v>5699.9999999999991</v>
      </c>
      <c r="X384" s="36">
        <f t="shared" si="16"/>
        <v>6384</v>
      </c>
      <c r="Y384" s="35"/>
      <c r="Z384" s="35">
        <v>2015</v>
      </c>
      <c r="AA384" s="23"/>
    </row>
    <row r="385" spans="1:27" ht="76.5" hidden="1" outlineLevel="1">
      <c r="A385" s="16" t="s">
        <v>1887</v>
      </c>
      <c r="B385" s="35" t="s">
        <v>31</v>
      </c>
      <c r="C385" s="35" t="s">
        <v>1090</v>
      </c>
      <c r="D385" s="35" t="s">
        <v>1040</v>
      </c>
      <c r="E385" s="35" t="s">
        <v>1040</v>
      </c>
      <c r="F385" s="35" t="s">
        <v>1091</v>
      </c>
      <c r="G385" s="35" t="s">
        <v>1092</v>
      </c>
      <c r="H385" s="35" t="s">
        <v>1105</v>
      </c>
      <c r="I385" s="35" t="s">
        <v>1106</v>
      </c>
      <c r="J385" s="55" t="s">
        <v>33</v>
      </c>
      <c r="K385" s="35">
        <v>0</v>
      </c>
      <c r="L385" s="88">
        <v>230000000</v>
      </c>
      <c r="M385" s="35" t="s">
        <v>32</v>
      </c>
      <c r="N385" s="55" t="s">
        <v>41</v>
      </c>
      <c r="O385" s="35" t="s">
        <v>53</v>
      </c>
      <c r="P385" s="35" t="s">
        <v>54</v>
      </c>
      <c r="Q385" s="55" t="s">
        <v>1848</v>
      </c>
      <c r="R385" s="35" t="s">
        <v>56</v>
      </c>
      <c r="S385" s="35">
        <v>796</v>
      </c>
      <c r="T385" s="35" t="s">
        <v>57</v>
      </c>
      <c r="U385" s="36">
        <v>7</v>
      </c>
      <c r="V385" s="36">
        <v>2700</v>
      </c>
      <c r="W385" s="36">
        <f t="shared" si="17"/>
        <v>18900</v>
      </c>
      <c r="X385" s="36">
        <f t="shared" si="16"/>
        <v>21168.000000000004</v>
      </c>
      <c r="Y385" s="35"/>
      <c r="Z385" s="35">
        <v>2015</v>
      </c>
      <c r="AA385" s="23"/>
    </row>
    <row r="386" spans="1:27" ht="76.5" hidden="1" outlineLevel="1">
      <c r="A386" s="16" t="s">
        <v>1888</v>
      </c>
      <c r="B386" s="35" t="s">
        <v>31</v>
      </c>
      <c r="C386" s="35" t="s">
        <v>1090</v>
      </c>
      <c r="D386" s="35" t="s">
        <v>1040</v>
      </c>
      <c r="E386" s="35" t="s">
        <v>1040</v>
      </c>
      <c r="F386" s="35" t="s">
        <v>1091</v>
      </c>
      <c r="G386" s="35" t="s">
        <v>1092</v>
      </c>
      <c r="H386" s="35" t="s">
        <v>1108</v>
      </c>
      <c r="I386" s="35" t="s">
        <v>1109</v>
      </c>
      <c r="J386" s="55" t="s">
        <v>33</v>
      </c>
      <c r="K386" s="35">
        <v>0</v>
      </c>
      <c r="L386" s="88">
        <v>230000000</v>
      </c>
      <c r="M386" s="35" t="s">
        <v>32</v>
      </c>
      <c r="N386" s="55" t="s">
        <v>41</v>
      </c>
      <c r="O386" s="35" t="s">
        <v>53</v>
      </c>
      <c r="P386" s="35" t="s">
        <v>54</v>
      </c>
      <c r="Q386" s="55" t="s">
        <v>1848</v>
      </c>
      <c r="R386" s="35" t="s">
        <v>56</v>
      </c>
      <c r="S386" s="35">
        <v>796</v>
      </c>
      <c r="T386" s="35" t="s">
        <v>57</v>
      </c>
      <c r="U386" s="36">
        <v>2</v>
      </c>
      <c r="V386" s="36">
        <v>2050</v>
      </c>
      <c r="W386" s="36">
        <f t="shared" si="17"/>
        <v>4100</v>
      </c>
      <c r="X386" s="36">
        <f t="shared" si="16"/>
        <v>4592</v>
      </c>
      <c r="Y386" s="35"/>
      <c r="Z386" s="35">
        <v>2015</v>
      </c>
      <c r="AA386" s="23"/>
    </row>
    <row r="387" spans="1:27" ht="76.5" hidden="1" outlineLevel="1">
      <c r="A387" s="16" t="s">
        <v>1889</v>
      </c>
      <c r="B387" s="35" t="s">
        <v>31</v>
      </c>
      <c r="C387" s="35" t="s">
        <v>1090</v>
      </c>
      <c r="D387" s="35" t="s">
        <v>1040</v>
      </c>
      <c r="E387" s="35" t="s">
        <v>1040</v>
      </c>
      <c r="F387" s="35" t="s">
        <v>1091</v>
      </c>
      <c r="G387" s="35" t="s">
        <v>1092</v>
      </c>
      <c r="H387" s="35" t="s">
        <v>1111</v>
      </c>
      <c r="I387" s="35" t="s">
        <v>1112</v>
      </c>
      <c r="J387" s="55" t="s">
        <v>33</v>
      </c>
      <c r="K387" s="35">
        <v>0</v>
      </c>
      <c r="L387" s="88">
        <v>230000000</v>
      </c>
      <c r="M387" s="35" t="s">
        <v>32</v>
      </c>
      <c r="N387" s="55" t="s">
        <v>41</v>
      </c>
      <c r="O387" s="35" t="s">
        <v>53</v>
      </c>
      <c r="P387" s="35" t="s">
        <v>54</v>
      </c>
      <c r="Q387" s="55" t="s">
        <v>1848</v>
      </c>
      <c r="R387" s="35" t="s">
        <v>56</v>
      </c>
      <c r="S387" s="35">
        <v>796</v>
      </c>
      <c r="T387" s="35" t="s">
        <v>57</v>
      </c>
      <c r="U387" s="36">
        <v>7</v>
      </c>
      <c r="V387" s="36">
        <v>4400</v>
      </c>
      <c r="W387" s="36">
        <f t="shared" si="17"/>
        <v>30800</v>
      </c>
      <c r="X387" s="36">
        <f t="shared" si="16"/>
        <v>34496</v>
      </c>
      <c r="Y387" s="35"/>
      <c r="Z387" s="35">
        <v>2015</v>
      </c>
      <c r="AA387" s="23"/>
    </row>
    <row r="388" spans="1:27" ht="76.5" hidden="1" outlineLevel="1">
      <c r="A388" s="16" t="s">
        <v>1890</v>
      </c>
      <c r="B388" s="35" t="s">
        <v>31</v>
      </c>
      <c r="C388" s="35" t="s">
        <v>1039</v>
      </c>
      <c r="D388" s="35" t="s">
        <v>1040</v>
      </c>
      <c r="E388" s="35" t="s">
        <v>1040</v>
      </c>
      <c r="F388" s="35" t="s">
        <v>1041</v>
      </c>
      <c r="G388" s="35" t="s">
        <v>1042</v>
      </c>
      <c r="H388" s="35" t="s">
        <v>1114</v>
      </c>
      <c r="I388" s="35" t="s">
        <v>1115</v>
      </c>
      <c r="J388" s="55" t="s">
        <v>33</v>
      </c>
      <c r="K388" s="35">
        <v>0</v>
      </c>
      <c r="L388" s="88">
        <v>230000000</v>
      </c>
      <c r="M388" s="35" t="s">
        <v>32</v>
      </c>
      <c r="N388" s="55" t="s">
        <v>41</v>
      </c>
      <c r="O388" s="35" t="s">
        <v>53</v>
      </c>
      <c r="P388" s="35" t="s">
        <v>54</v>
      </c>
      <c r="Q388" s="55" t="s">
        <v>1848</v>
      </c>
      <c r="R388" s="35" t="s">
        <v>56</v>
      </c>
      <c r="S388" s="35">
        <v>796</v>
      </c>
      <c r="T388" s="35" t="s">
        <v>57</v>
      </c>
      <c r="U388" s="36">
        <v>13</v>
      </c>
      <c r="V388" s="36">
        <v>1849.9999999999998</v>
      </c>
      <c r="W388" s="36">
        <f t="shared" si="17"/>
        <v>24049.999999999996</v>
      </c>
      <c r="X388" s="36">
        <f t="shared" si="16"/>
        <v>26936</v>
      </c>
      <c r="Y388" s="35"/>
      <c r="Z388" s="35">
        <v>2015</v>
      </c>
      <c r="AA388" s="23"/>
    </row>
    <row r="389" spans="1:27" ht="76.5" hidden="1" outlineLevel="1">
      <c r="A389" s="16" t="s">
        <v>1891</v>
      </c>
      <c r="B389" s="35" t="s">
        <v>31</v>
      </c>
      <c r="C389" s="35" t="s">
        <v>1039</v>
      </c>
      <c r="D389" s="35" t="s">
        <v>1040</v>
      </c>
      <c r="E389" s="35" t="s">
        <v>1040</v>
      </c>
      <c r="F389" s="35" t="s">
        <v>1041</v>
      </c>
      <c r="G389" s="35" t="s">
        <v>1042</v>
      </c>
      <c r="H389" s="35" t="s">
        <v>1117</v>
      </c>
      <c r="I389" s="35" t="s">
        <v>1118</v>
      </c>
      <c r="J389" s="55" t="s">
        <v>33</v>
      </c>
      <c r="K389" s="35">
        <v>0</v>
      </c>
      <c r="L389" s="88">
        <v>230000000</v>
      </c>
      <c r="M389" s="35" t="s">
        <v>32</v>
      </c>
      <c r="N389" s="55" t="s">
        <v>41</v>
      </c>
      <c r="O389" s="35" t="s">
        <v>53</v>
      </c>
      <c r="P389" s="35" t="s">
        <v>54</v>
      </c>
      <c r="Q389" s="55" t="s">
        <v>1848</v>
      </c>
      <c r="R389" s="35" t="s">
        <v>56</v>
      </c>
      <c r="S389" s="35">
        <v>796</v>
      </c>
      <c r="T389" s="35" t="s">
        <v>57</v>
      </c>
      <c r="U389" s="36">
        <v>3</v>
      </c>
      <c r="V389" s="36">
        <v>7349.9999999999991</v>
      </c>
      <c r="W389" s="36">
        <f t="shared" si="17"/>
        <v>22049.999999999996</v>
      </c>
      <c r="X389" s="36">
        <f t="shared" si="16"/>
        <v>24696</v>
      </c>
      <c r="Y389" s="35"/>
      <c r="Z389" s="35">
        <v>2015</v>
      </c>
      <c r="AA389" s="23"/>
    </row>
    <row r="390" spans="1:27" ht="76.5" hidden="1" outlineLevel="1">
      <c r="A390" s="16" t="s">
        <v>1892</v>
      </c>
      <c r="B390" s="35" t="s">
        <v>31</v>
      </c>
      <c r="C390" s="35" t="s">
        <v>1120</v>
      </c>
      <c r="D390" s="35" t="s">
        <v>1040</v>
      </c>
      <c r="E390" s="35" t="s">
        <v>1040</v>
      </c>
      <c r="F390" s="35" t="s">
        <v>1121</v>
      </c>
      <c r="G390" s="35" t="s">
        <v>1042</v>
      </c>
      <c r="H390" s="35" t="s">
        <v>1122</v>
      </c>
      <c r="I390" s="35" t="s">
        <v>1123</v>
      </c>
      <c r="J390" s="55" t="s">
        <v>33</v>
      </c>
      <c r="K390" s="35">
        <v>0</v>
      </c>
      <c r="L390" s="88">
        <v>230000000</v>
      </c>
      <c r="M390" s="35" t="s">
        <v>32</v>
      </c>
      <c r="N390" s="55" t="s">
        <v>41</v>
      </c>
      <c r="O390" s="35" t="s">
        <v>53</v>
      </c>
      <c r="P390" s="35" t="s">
        <v>54</v>
      </c>
      <c r="Q390" s="55" t="s">
        <v>1848</v>
      </c>
      <c r="R390" s="35" t="s">
        <v>56</v>
      </c>
      <c r="S390" s="35">
        <v>796</v>
      </c>
      <c r="T390" s="35" t="s">
        <v>57</v>
      </c>
      <c r="U390" s="36">
        <v>2</v>
      </c>
      <c r="V390" s="36">
        <v>650</v>
      </c>
      <c r="W390" s="36">
        <f t="shared" si="17"/>
        <v>1300</v>
      </c>
      <c r="X390" s="36">
        <f t="shared" si="16"/>
        <v>1456.0000000000002</v>
      </c>
      <c r="Y390" s="35"/>
      <c r="Z390" s="35">
        <v>2015</v>
      </c>
      <c r="AA390" s="23"/>
    </row>
    <row r="391" spans="1:27" ht="76.5" hidden="1" outlineLevel="1">
      <c r="A391" s="16" t="s">
        <v>1893</v>
      </c>
      <c r="B391" s="35" t="s">
        <v>31</v>
      </c>
      <c r="C391" s="35" t="s">
        <v>1120</v>
      </c>
      <c r="D391" s="35" t="s">
        <v>1040</v>
      </c>
      <c r="E391" s="35" t="s">
        <v>1040</v>
      </c>
      <c r="F391" s="35" t="s">
        <v>1121</v>
      </c>
      <c r="G391" s="35" t="s">
        <v>1042</v>
      </c>
      <c r="H391" s="35" t="s">
        <v>1125</v>
      </c>
      <c r="I391" s="35" t="s">
        <v>1126</v>
      </c>
      <c r="J391" s="55" t="s">
        <v>33</v>
      </c>
      <c r="K391" s="35">
        <v>0</v>
      </c>
      <c r="L391" s="88">
        <v>230000000</v>
      </c>
      <c r="M391" s="35" t="s">
        <v>32</v>
      </c>
      <c r="N391" s="55" t="s">
        <v>41</v>
      </c>
      <c r="O391" s="35" t="s">
        <v>53</v>
      </c>
      <c r="P391" s="35" t="s">
        <v>54</v>
      </c>
      <c r="Q391" s="55" t="s">
        <v>1848</v>
      </c>
      <c r="R391" s="35" t="s">
        <v>56</v>
      </c>
      <c r="S391" s="35">
        <v>796</v>
      </c>
      <c r="T391" s="35" t="s">
        <v>57</v>
      </c>
      <c r="U391" s="36">
        <v>2</v>
      </c>
      <c r="V391" s="36">
        <v>650</v>
      </c>
      <c r="W391" s="36">
        <f t="shared" si="17"/>
        <v>1300</v>
      </c>
      <c r="X391" s="36">
        <f t="shared" si="16"/>
        <v>1456.0000000000002</v>
      </c>
      <c r="Y391" s="35"/>
      <c r="Z391" s="35">
        <v>2015</v>
      </c>
      <c r="AA391" s="23"/>
    </row>
    <row r="392" spans="1:27" ht="76.5" hidden="1" outlineLevel="1">
      <c r="A392" s="16" t="s">
        <v>1894</v>
      </c>
      <c r="B392" s="35" t="s">
        <v>31</v>
      </c>
      <c r="C392" s="35" t="s">
        <v>1120</v>
      </c>
      <c r="D392" s="35" t="s">
        <v>1040</v>
      </c>
      <c r="E392" s="35" t="s">
        <v>1040</v>
      </c>
      <c r="F392" s="35" t="s">
        <v>1121</v>
      </c>
      <c r="G392" s="35" t="s">
        <v>1042</v>
      </c>
      <c r="H392" s="35" t="s">
        <v>1128</v>
      </c>
      <c r="I392" s="35" t="s">
        <v>1129</v>
      </c>
      <c r="J392" s="55" t="s">
        <v>33</v>
      </c>
      <c r="K392" s="35">
        <v>0</v>
      </c>
      <c r="L392" s="88">
        <v>230000000</v>
      </c>
      <c r="M392" s="35" t="s">
        <v>32</v>
      </c>
      <c r="N392" s="55" t="s">
        <v>41</v>
      </c>
      <c r="O392" s="35" t="s">
        <v>53</v>
      </c>
      <c r="P392" s="35" t="s">
        <v>54</v>
      </c>
      <c r="Q392" s="55" t="s">
        <v>1848</v>
      </c>
      <c r="R392" s="35" t="s">
        <v>56</v>
      </c>
      <c r="S392" s="35">
        <v>796</v>
      </c>
      <c r="T392" s="35" t="s">
        <v>57</v>
      </c>
      <c r="U392" s="36">
        <v>13</v>
      </c>
      <c r="V392" s="36">
        <v>1150</v>
      </c>
      <c r="W392" s="36">
        <f t="shared" si="17"/>
        <v>14950</v>
      </c>
      <c r="X392" s="36">
        <f t="shared" si="16"/>
        <v>16744</v>
      </c>
      <c r="Y392" s="35"/>
      <c r="Z392" s="35">
        <v>2015</v>
      </c>
      <c r="AA392" s="23"/>
    </row>
    <row r="393" spans="1:27" ht="76.5" hidden="1" outlineLevel="1">
      <c r="A393" s="16" t="s">
        <v>1895</v>
      </c>
      <c r="B393" s="35" t="s">
        <v>31</v>
      </c>
      <c r="C393" s="35" t="s">
        <v>1120</v>
      </c>
      <c r="D393" s="35" t="s">
        <v>1040</v>
      </c>
      <c r="E393" s="35" t="s">
        <v>1040</v>
      </c>
      <c r="F393" s="35" t="s">
        <v>1121</v>
      </c>
      <c r="G393" s="35" t="s">
        <v>1042</v>
      </c>
      <c r="H393" s="35" t="s">
        <v>1131</v>
      </c>
      <c r="I393" s="35" t="s">
        <v>1132</v>
      </c>
      <c r="J393" s="55" t="s">
        <v>33</v>
      </c>
      <c r="K393" s="35">
        <v>0</v>
      </c>
      <c r="L393" s="88">
        <v>230000000</v>
      </c>
      <c r="M393" s="35" t="s">
        <v>32</v>
      </c>
      <c r="N393" s="55" t="s">
        <v>41</v>
      </c>
      <c r="O393" s="35" t="s">
        <v>53</v>
      </c>
      <c r="P393" s="35" t="s">
        <v>54</v>
      </c>
      <c r="Q393" s="55" t="s">
        <v>1848</v>
      </c>
      <c r="R393" s="35" t="s">
        <v>56</v>
      </c>
      <c r="S393" s="35">
        <v>796</v>
      </c>
      <c r="T393" s="35" t="s">
        <v>57</v>
      </c>
      <c r="U393" s="36">
        <v>2</v>
      </c>
      <c r="V393" s="36">
        <v>650</v>
      </c>
      <c r="W393" s="36">
        <f t="shared" si="17"/>
        <v>1300</v>
      </c>
      <c r="X393" s="36">
        <f t="shared" si="16"/>
        <v>1456.0000000000002</v>
      </c>
      <c r="Y393" s="35"/>
      <c r="Z393" s="35">
        <v>2015</v>
      </c>
      <c r="AA393" s="23"/>
    </row>
    <row r="394" spans="1:27" ht="76.5" hidden="1" outlineLevel="1">
      <c r="A394" s="16" t="s">
        <v>1896</v>
      </c>
      <c r="B394" s="35" t="s">
        <v>31</v>
      </c>
      <c r="C394" s="35" t="s">
        <v>1120</v>
      </c>
      <c r="D394" s="35" t="s">
        <v>1040</v>
      </c>
      <c r="E394" s="35" t="s">
        <v>1040</v>
      </c>
      <c r="F394" s="35" t="s">
        <v>1121</v>
      </c>
      <c r="G394" s="35" t="s">
        <v>1042</v>
      </c>
      <c r="H394" s="35" t="s">
        <v>1134</v>
      </c>
      <c r="I394" s="35" t="s">
        <v>1135</v>
      </c>
      <c r="J394" s="55" t="s">
        <v>33</v>
      </c>
      <c r="K394" s="35">
        <v>0</v>
      </c>
      <c r="L394" s="88">
        <v>230000000</v>
      </c>
      <c r="M394" s="35" t="s">
        <v>32</v>
      </c>
      <c r="N394" s="55" t="s">
        <v>41</v>
      </c>
      <c r="O394" s="35" t="s">
        <v>53</v>
      </c>
      <c r="P394" s="35" t="s">
        <v>54</v>
      </c>
      <c r="Q394" s="55" t="s">
        <v>1848</v>
      </c>
      <c r="R394" s="35" t="s">
        <v>56</v>
      </c>
      <c r="S394" s="35">
        <v>796</v>
      </c>
      <c r="T394" s="35" t="s">
        <v>57</v>
      </c>
      <c r="U394" s="36">
        <v>4</v>
      </c>
      <c r="V394" s="36">
        <v>1150</v>
      </c>
      <c r="W394" s="36">
        <f t="shared" si="17"/>
        <v>4600</v>
      </c>
      <c r="X394" s="36">
        <f t="shared" si="16"/>
        <v>5152.0000000000009</v>
      </c>
      <c r="Y394" s="35"/>
      <c r="Z394" s="35">
        <v>2015</v>
      </c>
      <c r="AA394" s="23"/>
    </row>
    <row r="395" spans="1:27" ht="76.5" hidden="1" outlineLevel="1">
      <c r="A395" s="16" t="s">
        <v>1897</v>
      </c>
      <c r="B395" s="35" t="s">
        <v>31</v>
      </c>
      <c r="C395" s="35" t="s">
        <v>1120</v>
      </c>
      <c r="D395" s="35" t="s">
        <v>1040</v>
      </c>
      <c r="E395" s="35" t="s">
        <v>1040</v>
      </c>
      <c r="F395" s="35" t="s">
        <v>1121</v>
      </c>
      <c r="G395" s="35" t="s">
        <v>1042</v>
      </c>
      <c r="H395" s="35" t="s">
        <v>1137</v>
      </c>
      <c r="I395" s="35" t="s">
        <v>1138</v>
      </c>
      <c r="J395" s="55" t="s">
        <v>33</v>
      </c>
      <c r="K395" s="35">
        <v>0</v>
      </c>
      <c r="L395" s="88">
        <v>230000000</v>
      </c>
      <c r="M395" s="35" t="s">
        <v>32</v>
      </c>
      <c r="N395" s="55" t="s">
        <v>41</v>
      </c>
      <c r="O395" s="35" t="s">
        <v>53</v>
      </c>
      <c r="P395" s="35" t="s">
        <v>54</v>
      </c>
      <c r="Q395" s="55" t="s">
        <v>1848</v>
      </c>
      <c r="R395" s="35" t="s">
        <v>56</v>
      </c>
      <c r="S395" s="35">
        <v>796</v>
      </c>
      <c r="T395" s="35" t="s">
        <v>57</v>
      </c>
      <c r="U395" s="36">
        <v>12</v>
      </c>
      <c r="V395" s="36">
        <v>85</v>
      </c>
      <c r="W395" s="36">
        <f t="shared" si="17"/>
        <v>1020</v>
      </c>
      <c r="X395" s="36">
        <f t="shared" si="16"/>
        <v>1142.4000000000001</v>
      </c>
      <c r="Y395" s="35"/>
      <c r="Z395" s="35">
        <v>2015</v>
      </c>
      <c r="AA395" s="23"/>
    </row>
    <row r="396" spans="1:27" ht="76.5" hidden="1" outlineLevel="1">
      <c r="A396" s="16" t="s">
        <v>1898</v>
      </c>
      <c r="B396" s="35" t="s">
        <v>31</v>
      </c>
      <c r="C396" s="35" t="s">
        <v>1120</v>
      </c>
      <c r="D396" s="35" t="s">
        <v>1040</v>
      </c>
      <c r="E396" s="35" t="s">
        <v>1040</v>
      </c>
      <c r="F396" s="35" t="s">
        <v>1121</v>
      </c>
      <c r="G396" s="35" t="s">
        <v>1042</v>
      </c>
      <c r="H396" s="35" t="s">
        <v>1140</v>
      </c>
      <c r="I396" s="35" t="s">
        <v>1141</v>
      </c>
      <c r="J396" s="55" t="s">
        <v>33</v>
      </c>
      <c r="K396" s="35">
        <v>0</v>
      </c>
      <c r="L396" s="88">
        <v>230000000</v>
      </c>
      <c r="M396" s="35" t="s">
        <v>32</v>
      </c>
      <c r="N396" s="55" t="s">
        <v>41</v>
      </c>
      <c r="O396" s="35" t="s">
        <v>53</v>
      </c>
      <c r="P396" s="35" t="s">
        <v>54</v>
      </c>
      <c r="Q396" s="55" t="s">
        <v>1848</v>
      </c>
      <c r="R396" s="35" t="s">
        <v>56</v>
      </c>
      <c r="S396" s="35">
        <v>796</v>
      </c>
      <c r="T396" s="35" t="s">
        <v>57</v>
      </c>
      <c r="U396" s="36">
        <v>2</v>
      </c>
      <c r="V396" s="36">
        <v>850</v>
      </c>
      <c r="W396" s="36">
        <f t="shared" si="17"/>
        <v>1700</v>
      </c>
      <c r="X396" s="36">
        <f t="shared" si="16"/>
        <v>1904.0000000000002</v>
      </c>
      <c r="Y396" s="35"/>
      <c r="Z396" s="35">
        <v>2015</v>
      </c>
      <c r="AA396" s="23"/>
    </row>
    <row r="397" spans="1:27" ht="76.5" hidden="1" outlineLevel="1">
      <c r="A397" s="16" t="s">
        <v>1899</v>
      </c>
      <c r="B397" s="35" t="s">
        <v>31</v>
      </c>
      <c r="C397" s="35" t="s">
        <v>1120</v>
      </c>
      <c r="D397" s="35" t="s">
        <v>1040</v>
      </c>
      <c r="E397" s="35" t="s">
        <v>1040</v>
      </c>
      <c r="F397" s="35" t="s">
        <v>1121</v>
      </c>
      <c r="G397" s="35" t="s">
        <v>1042</v>
      </c>
      <c r="H397" s="35" t="s">
        <v>1143</v>
      </c>
      <c r="I397" s="35" t="s">
        <v>1144</v>
      </c>
      <c r="J397" s="55" t="s">
        <v>33</v>
      </c>
      <c r="K397" s="35">
        <v>0</v>
      </c>
      <c r="L397" s="88">
        <v>230000000</v>
      </c>
      <c r="M397" s="35" t="s">
        <v>32</v>
      </c>
      <c r="N397" s="55" t="s">
        <v>41</v>
      </c>
      <c r="O397" s="35" t="s">
        <v>53</v>
      </c>
      <c r="P397" s="35" t="s">
        <v>54</v>
      </c>
      <c r="Q397" s="55" t="s">
        <v>1848</v>
      </c>
      <c r="R397" s="35" t="s">
        <v>56</v>
      </c>
      <c r="S397" s="35">
        <v>796</v>
      </c>
      <c r="T397" s="35" t="s">
        <v>57</v>
      </c>
      <c r="U397" s="36">
        <v>1</v>
      </c>
      <c r="V397" s="36">
        <v>1150</v>
      </c>
      <c r="W397" s="36">
        <f t="shared" si="17"/>
        <v>1150</v>
      </c>
      <c r="X397" s="36">
        <f t="shared" si="16"/>
        <v>1288.0000000000002</v>
      </c>
      <c r="Y397" s="35"/>
      <c r="Z397" s="35">
        <v>2015</v>
      </c>
      <c r="AA397" s="23"/>
    </row>
    <row r="398" spans="1:27" ht="76.5" hidden="1" outlineLevel="1">
      <c r="A398" s="16" t="s">
        <v>1900</v>
      </c>
      <c r="B398" s="35" t="s">
        <v>31</v>
      </c>
      <c r="C398" s="35" t="s">
        <v>1120</v>
      </c>
      <c r="D398" s="35" t="s">
        <v>1040</v>
      </c>
      <c r="E398" s="35" t="s">
        <v>1040</v>
      </c>
      <c r="F398" s="35" t="s">
        <v>1121</v>
      </c>
      <c r="G398" s="35" t="s">
        <v>1042</v>
      </c>
      <c r="H398" s="35" t="s">
        <v>1146</v>
      </c>
      <c r="I398" s="35" t="s">
        <v>1147</v>
      </c>
      <c r="J398" s="55" t="s">
        <v>33</v>
      </c>
      <c r="K398" s="35">
        <v>0</v>
      </c>
      <c r="L398" s="88">
        <v>230000000</v>
      </c>
      <c r="M398" s="35" t="s">
        <v>32</v>
      </c>
      <c r="N398" s="55" t="s">
        <v>41</v>
      </c>
      <c r="O398" s="35" t="s">
        <v>53</v>
      </c>
      <c r="P398" s="35" t="s">
        <v>54</v>
      </c>
      <c r="Q398" s="55" t="s">
        <v>1848</v>
      </c>
      <c r="R398" s="35" t="s">
        <v>56</v>
      </c>
      <c r="S398" s="35">
        <v>796</v>
      </c>
      <c r="T398" s="35" t="s">
        <v>57</v>
      </c>
      <c r="U398" s="36">
        <v>1</v>
      </c>
      <c r="V398" s="36">
        <v>1150</v>
      </c>
      <c r="W398" s="36">
        <f t="shared" si="17"/>
        <v>1150</v>
      </c>
      <c r="X398" s="36">
        <f t="shared" si="16"/>
        <v>1288.0000000000002</v>
      </c>
      <c r="Y398" s="35"/>
      <c r="Z398" s="35">
        <v>2015</v>
      </c>
      <c r="AA398" s="23"/>
    </row>
    <row r="399" spans="1:27" ht="76.5" hidden="1" outlineLevel="1">
      <c r="A399" s="16" t="s">
        <v>1901</v>
      </c>
      <c r="B399" s="35" t="s">
        <v>31</v>
      </c>
      <c r="C399" s="35" t="s">
        <v>1120</v>
      </c>
      <c r="D399" s="35" t="s">
        <v>1040</v>
      </c>
      <c r="E399" s="35" t="s">
        <v>1040</v>
      </c>
      <c r="F399" s="35" t="s">
        <v>1121</v>
      </c>
      <c r="G399" s="35" t="s">
        <v>1042</v>
      </c>
      <c r="H399" s="35" t="s">
        <v>1149</v>
      </c>
      <c r="I399" s="35" t="s">
        <v>1150</v>
      </c>
      <c r="J399" s="55" t="s">
        <v>33</v>
      </c>
      <c r="K399" s="35">
        <v>0</v>
      </c>
      <c r="L399" s="88">
        <v>230000000</v>
      </c>
      <c r="M399" s="35" t="s">
        <v>32</v>
      </c>
      <c r="N399" s="55" t="s">
        <v>41</v>
      </c>
      <c r="O399" s="35" t="s">
        <v>53</v>
      </c>
      <c r="P399" s="35" t="s">
        <v>54</v>
      </c>
      <c r="Q399" s="55" t="s">
        <v>1848</v>
      </c>
      <c r="R399" s="35" t="s">
        <v>56</v>
      </c>
      <c r="S399" s="35">
        <v>796</v>
      </c>
      <c r="T399" s="35" t="s">
        <v>57</v>
      </c>
      <c r="U399" s="36">
        <v>1</v>
      </c>
      <c r="V399" s="36">
        <v>1849.9999999999998</v>
      </c>
      <c r="W399" s="36">
        <f t="shared" si="17"/>
        <v>1849.9999999999998</v>
      </c>
      <c r="X399" s="36">
        <f t="shared" si="16"/>
        <v>2072</v>
      </c>
      <c r="Y399" s="35"/>
      <c r="Z399" s="35">
        <v>2015</v>
      </c>
      <c r="AA399" s="23"/>
    </row>
    <row r="400" spans="1:27" ht="76.5" hidden="1" outlineLevel="1">
      <c r="A400" s="16" t="s">
        <v>1902</v>
      </c>
      <c r="B400" s="35" t="s">
        <v>31</v>
      </c>
      <c r="C400" s="35" t="s">
        <v>1120</v>
      </c>
      <c r="D400" s="35" t="s">
        <v>1040</v>
      </c>
      <c r="E400" s="35" t="s">
        <v>1040</v>
      </c>
      <c r="F400" s="35" t="s">
        <v>1121</v>
      </c>
      <c r="G400" s="35" t="s">
        <v>1042</v>
      </c>
      <c r="H400" s="35" t="s">
        <v>1152</v>
      </c>
      <c r="I400" s="35" t="s">
        <v>1153</v>
      </c>
      <c r="J400" s="55" t="s">
        <v>33</v>
      </c>
      <c r="K400" s="35">
        <v>0</v>
      </c>
      <c r="L400" s="88">
        <v>230000000</v>
      </c>
      <c r="M400" s="35" t="s">
        <v>32</v>
      </c>
      <c r="N400" s="55" t="s">
        <v>41</v>
      </c>
      <c r="O400" s="35" t="s">
        <v>53</v>
      </c>
      <c r="P400" s="35" t="s">
        <v>54</v>
      </c>
      <c r="Q400" s="55" t="s">
        <v>1848</v>
      </c>
      <c r="R400" s="35" t="s">
        <v>56</v>
      </c>
      <c r="S400" s="35">
        <v>796</v>
      </c>
      <c r="T400" s="35" t="s">
        <v>57</v>
      </c>
      <c r="U400" s="36">
        <v>1</v>
      </c>
      <c r="V400" s="36">
        <v>3500</v>
      </c>
      <c r="W400" s="36">
        <f t="shared" si="17"/>
        <v>3500</v>
      </c>
      <c r="X400" s="36">
        <f t="shared" si="16"/>
        <v>3920.0000000000005</v>
      </c>
      <c r="Y400" s="35"/>
      <c r="Z400" s="35">
        <v>2015</v>
      </c>
      <c r="AA400" s="23"/>
    </row>
    <row r="401" spans="1:27" ht="76.5" hidden="1" outlineLevel="1">
      <c r="A401" s="16" t="s">
        <v>1903</v>
      </c>
      <c r="B401" s="35" t="s">
        <v>31</v>
      </c>
      <c r="C401" s="35" t="s">
        <v>1120</v>
      </c>
      <c r="D401" s="35" t="s">
        <v>1040</v>
      </c>
      <c r="E401" s="35" t="s">
        <v>1040</v>
      </c>
      <c r="F401" s="35" t="s">
        <v>1121</v>
      </c>
      <c r="G401" s="35" t="s">
        <v>1042</v>
      </c>
      <c r="H401" s="35" t="s">
        <v>1155</v>
      </c>
      <c r="I401" s="35" t="s">
        <v>1156</v>
      </c>
      <c r="J401" s="55" t="s">
        <v>33</v>
      </c>
      <c r="K401" s="35">
        <v>0</v>
      </c>
      <c r="L401" s="88">
        <v>230000000</v>
      </c>
      <c r="M401" s="35" t="s">
        <v>32</v>
      </c>
      <c r="N401" s="55" t="s">
        <v>41</v>
      </c>
      <c r="O401" s="35" t="s">
        <v>53</v>
      </c>
      <c r="P401" s="35" t="s">
        <v>54</v>
      </c>
      <c r="Q401" s="55" t="s">
        <v>1848</v>
      </c>
      <c r="R401" s="35" t="s">
        <v>56</v>
      </c>
      <c r="S401" s="35">
        <v>796</v>
      </c>
      <c r="T401" s="35" t="s">
        <v>57</v>
      </c>
      <c r="U401" s="36">
        <v>1</v>
      </c>
      <c r="V401" s="36">
        <v>7399.9999999999991</v>
      </c>
      <c r="W401" s="36">
        <f t="shared" si="17"/>
        <v>7399.9999999999991</v>
      </c>
      <c r="X401" s="36">
        <f t="shared" si="16"/>
        <v>8288</v>
      </c>
      <c r="Y401" s="35"/>
      <c r="Z401" s="35">
        <v>2015</v>
      </c>
      <c r="AA401" s="23"/>
    </row>
    <row r="402" spans="1:27" ht="76.5" hidden="1" outlineLevel="1">
      <c r="A402" s="16" t="s">
        <v>1904</v>
      </c>
      <c r="B402" s="35" t="s">
        <v>31</v>
      </c>
      <c r="C402" s="35" t="s">
        <v>1158</v>
      </c>
      <c r="D402" s="35" t="s">
        <v>1159</v>
      </c>
      <c r="E402" s="35" t="s">
        <v>75</v>
      </c>
      <c r="F402" s="35" t="s">
        <v>1160</v>
      </c>
      <c r="G402" s="35" t="s">
        <v>75</v>
      </c>
      <c r="H402" s="35" t="s">
        <v>1161</v>
      </c>
      <c r="I402" s="35" t="s">
        <v>1162</v>
      </c>
      <c r="J402" s="55" t="s">
        <v>33</v>
      </c>
      <c r="K402" s="35">
        <v>0</v>
      </c>
      <c r="L402" s="88">
        <v>230000000</v>
      </c>
      <c r="M402" s="35" t="s">
        <v>32</v>
      </c>
      <c r="N402" s="55" t="s">
        <v>41</v>
      </c>
      <c r="O402" s="35" t="s">
        <v>53</v>
      </c>
      <c r="P402" s="35" t="s">
        <v>54</v>
      </c>
      <c r="Q402" s="55" t="s">
        <v>1848</v>
      </c>
      <c r="R402" s="35" t="s">
        <v>56</v>
      </c>
      <c r="S402" s="35">
        <v>796</v>
      </c>
      <c r="T402" s="35" t="s">
        <v>57</v>
      </c>
      <c r="U402" s="36">
        <v>2</v>
      </c>
      <c r="V402" s="36">
        <v>28200</v>
      </c>
      <c r="W402" s="36">
        <f t="shared" si="17"/>
        <v>56400</v>
      </c>
      <c r="X402" s="36">
        <f t="shared" si="16"/>
        <v>63168.000000000007</v>
      </c>
      <c r="Y402" s="35"/>
      <c r="Z402" s="35">
        <v>2015</v>
      </c>
      <c r="AA402" s="23"/>
    </row>
    <row r="403" spans="1:27" ht="76.5" hidden="1" outlineLevel="1">
      <c r="A403" s="16" t="s">
        <v>1905</v>
      </c>
      <c r="B403" s="35" t="s">
        <v>31</v>
      </c>
      <c r="C403" s="35" t="s">
        <v>1164</v>
      </c>
      <c r="D403" s="35" t="s">
        <v>1165</v>
      </c>
      <c r="E403" s="35" t="s">
        <v>1166</v>
      </c>
      <c r="F403" s="35" t="s">
        <v>1167</v>
      </c>
      <c r="G403" s="35" t="s">
        <v>1168</v>
      </c>
      <c r="H403" s="35" t="s">
        <v>1169</v>
      </c>
      <c r="I403" s="35" t="s">
        <v>1170</v>
      </c>
      <c r="J403" s="55" t="s">
        <v>33</v>
      </c>
      <c r="K403" s="35">
        <v>0</v>
      </c>
      <c r="L403" s="88">
        <v>230000000</v>
      </c>
      <c r="M403" s="35" t="s">
        <v>32</v>
      </c>
      <c r="N403" s="55" t="s">
        <v>41</v>
      </c>
      <c r="O403" s="35" t="s">
        <v>53</v>
      </c>
      <c r="P403" s="35" t="s">
        <v>54</v>
      </c>
      <c r="Q403" s="55" t="s">
        <v>1848</v>
      </c>
      <c r="R403" s="35" t="s">
        <v>56</v>
      </c>
      <c r="S403" s="35">
        <v>796</v>
      </c>
      <c r="T403" s="35" t="s">
        <v>57</v>
      </c>
      <c r="U403" s="36">
        <v>13</v>
      </c>
      <c r="V403" s="36">
        <v>1100</v>
      </c>
      <c r="W403" s="36">
        <f t="shared" si="17"/>
        <v>14300</v>
      </c>
      <c r="X403" s="36">
        <f t="shared" si="16"/>
        <v>16016.000000000002</v>
      </c>
      <c r="Y403" s="35"/>
      <c r="Z403" s="35">
        <v>2015</v>
      </c>
      <c r="AA403" s="23"/>
    </row>
    <row r="404" spans="1:27" ht="76.5" hidden="1" outlineLevel="1">
      <c r="A404" s="16" t="s">
        <v>1906</v>
      </c>
      <c r="B404" s="35" t="s">
        <v>31</v>
      </c>
      <c r="C404" s="35" t="s">
        <v>1172</v>
      </c>
      <c r="D404" s="35" t="s">
        <v>1173</v>
      </c>
      <c r="E404" s="35" t="s">
        <v>1174</v>
      </c>
      <c r="F404" s="35" t="s">
        <v>1175</v>
      </c>
      <c r="G404" s="35" t="s">
        <v>1176</v>
      </c>
      <c r="H404" s="35" t="s">
        <v>1177</v>
      </c>
      <c r="I404" s="35" t="s">
        <v>1178</v>
      </c>
      <c r="J404" s="55" t="s">
        <v>33</v>
      </c>
      <c r="K404" s="35">
        <v>0</v>
      </c>
      <c r="L404" s="88">
        <v>230000000</v>
      </c>
      <c r="M404" s="35" t="s">
        <v>32</v>
      </c>
      <c r="N404" s="55" t="s">
        <v>41</v>
      </c>
      <c r="O404" s="35" t="s">
        <v>53</v>
      </c>
      <c r="P404" s="35" t="s">
        <v>54</v>
      </c>
      <c r="Q404" s="55" t="s">
        <v>1848</v>
      </c>
      <c r="R404" s="35" t="s">
        <v>56</v>
      </c>
      <c r="S404" s="35">
        <v>796</v>
      </c>
      <c r="T404" s="35" t="s">
        <v>57</v>
      </c>
      <c r="U404" s="36">
        <v>20</v>
      </c>
      <c r="V404" s="36">
        <v>550</v>
      </c>
      <c r="W404" s="36">
        <f t="shared" si="17"/>
        <v>11000</v>
      </c>
      <c r="X404" s="36">
        <f t="shared" si="16"/>
        <v>12320.000000000002</v>
      </c>
      <c r="Y404" s="35"/>
      <c r="Z404" s="35">
        <v>2015</v>
      </c>
      <c r="AA404" s="23"/>
    </row>
    <row r="405" spans="1:27" ht="76.5" hidden="1" outlineLevel="1">
      <c r="A405" s="16" t="s">
        <v>1907</v>
      </c>
      <c r="B405" s="35" t="s">
        <v>31</v>
      </c>
      <c r="C405" s="35" t="s">
        <v>1180</v>
      </c>
      <c r="D405" s="35" t="s">
        <v>1181</v>
      </c>
      <c r="E405" s="35" t="s">
        <v>75</v>
      </c>
      <c r="F405" s="35" t="s">
        <v>1182</v>
      </c>
      <c r="G405" s="35" t="s">
        <v>75</v>
      </c>
      <c r="H405" s="35" t="s">
        <v>1183</v>
      </c>
      <c r="I405" s="35" t="s">
        <v>1184</v>
      </c>
      <c r="J405" s="55" t="s">
        <v>33</v>
      </c>
      <c r="K405" s="35">
        <v>0</v>
      </c>
      <c r="L405" s="88">
        <v>230000000</v>
      </c>
      <c r="M405" s="35" t="s">
        <v>32</v>
      </c>
      <c r="N405" s="55" t="s">
        <v>41</v>
      </c>
      <c r="O405" s="35" t="s">
        <v>53</v>
      </c>
      <c r="P405" s="35" t="s">
        <v>54</v>
      </c>
      <c r="Q405" s="55" t="s">
        <v>1848</v>
      </c>
      <c r="R405" s="35" t="s">
        <v>56</v>
      </c>
      <c r="S405" s="35">
        <v>796</v>
      </c>
      <c r="T405" s="35" t="s">
        <v>57</v>
      </c>
      <c r="U405" s="36">
        <v>24</v>
      </c>
      <c r="V405" s="36">
        <v>60</v>
      </c>
      <c r="W405" s="36">
        <f t="shared" si="17"/>
        <v>1440</v>
      </c>
      <c r="X405" s="36">
        <f t="shared" si="16"/>
        <v>1612.8000000000002</v>
      </c>
      <c r="Y405" s="35"/>
      <c r="Z405" s="35">
        <v>2015</v>
      </c>
      <c r="AA405" s="23"/>
    </row>
    <row r="406" spans="1:27" ht="76.5" hidden="1" outlineLevel="1">
      <c r="A406" s="16" t="s">
        <v>1908</v>
      </c>
      <c r="B406" s="35" t="s">
        <v>31</v>
      </c>
      <c r="C406" s="35" t="s">
        <v>1186</v>
      </c>
      <c r="D406" s="35" t="s">
        <v>1187</v>
      </c>
      <c r="E406" s="35" t="s">
        <v>1188</v>
      </c>
      <c r="F406" s="35" t="s">
        <v>1189</v>
      </c>
      <c r="G406" s="35" t="s">
        <v>1190</v>
      </c>
      <c r="H406" s="35" t="s">
        <v>1191</v>
      </c>
      <c r="I406" s="35" t="s">
        <v>1192</v>
      </c>
      <c r="J406" s="55" t="s">
        <v>33</v>
      </c>
      <c r="K406" s="35">
        <v>0</v>
      </c>
      <c r="L406" s="88">
        <v>230000000</v>
      </c>
      <c r="M406" s="35" t="s">
        <v>32</v>
      </c>
      <c r="N406" s="55" t="s">
        <v>41</v>
      </c>
      <c r="O406" s="35" t="s">
        <v>53</v>
      </c>
      <c r="P406" s="35" t="s">
        <v>54</v>
      </c>
      <c r="Q406" s="55" t="s">
        <v>1848</v>
      </c>
      <c r="R406" s="35" t="s">
        <v>56</v>
      </c>
      <c r="S406" s="35">
        <v>166</v>
      </c>
      <c r="T406" s="35" t="s">
        <v>72</v>
      </c>
      <c r="U406" s="36">
        <v>2.2000000000000002</v>
      </c>
      <c r="V406" s="36">
        <v>64999.999999999993</v>
      </c>
      <c r="W406" s="36">
        <f t="shared" si="17"/>
        <v>143000</v>
      </c>
      <c r="X406" s="36">
        <f t="shared" si="16"/>
        <v>160160.00000000003</v>
      </c>
      <c r="Y406" s="35"/>
      <c r="Z406" s="35">
        <v>2015</v>
      </c>
      <c r="AA406" s="23"/>
    </row>
    <row r="407" spans="1:27" ht="76.5" hidden="1" outlineLevel="1">
      <c r="A407" s="16" t="s">
        <v>1909</v>
      </c>
      <c r="B407" s="35" t="s">
        <v>31</v>
      </c>
      <c r="C407" s="35" t="s">
        <v>1194</v>
      </c>
      <c r="D407" s="35" t="s">
        <v>1195</v>
      </c>
      <c r="E407" s="35" t="s">
        <v>1196</v>
      </c>
      <c r="F407" s="35" t="s">
        <v>1197</v>
      </c>
      <c r="G407" s="35" t="s">
        <v>1198</v>
      </c>
      <c r="H407" s="35" t="s">
        <v>1199</v>
      </c>
      <c r="I407" s="35" t="s">
        <v>1200</v>
      </c>
      <c r="J407" s="55" t="s">
        <v>33</v>
      </c>
      <c r="K407" s="35">
        <v>0</v>
      </c>
      <c r="L407" s="88">
        <v>230000000</v>
      </c>
      <c r="M407" s="35" t="s">
        <v>32</v>
      </c>
      <c r="N407" s="55" t="s">
        <v>41</v>
      </c>
      <c r="O407" s="35" t="s">
        <v>53</v>
      </c>
      <c r="P407" s="35" t="s">
        <v>54</v>
      </c>
      <c r="Q407" s="55" t="s">
        <v>1848</v>
      </c>
      <c r="R407" s="35" t="s">
        <v>56</v>
      </c>
      <c r="S407" s="35">
        <v>778</v>
      </c>
      <c r="T407" s="35" t="s">
        <v>505</v>
      </c>
      <c r="U407" s="36">
        <v>6</v>
      </c>
      <c r="V407" s="36">
        <v>1450</v>
      </c>
      <c r="W407" s="36">
        <f t="shared" si="17"/>
        <v>8700</v>
      </c>
      <c r="X407" s="36">
        <f t="shared" si="16"/>
        <v>9744.0000000000018</v>
      </c>
      <c r="Y407" s="35"/>
      <c r="Z407" s="35">
        <v>2015</v>
      </c>
      <c r="AA407" s="23"/>
    </row>
    <row r="408" spans="1:27" ht="76.5" hidden="1" outlineLevel="1">
      <c r="A408" s="16" t="s">
        <v>1910</v>
      </c>
      <c r="B408" s="35" t="s">
        <v>31</v>
      </c>
      <c r="C408" s="35" t="s">
        <v>66</v>
      </c>
      <c r="D408" s="35" t="s">
        <v>67</v>
      </c>
      <c r="E408" s="35" t="s">
        <v>68</v>
      </c>
      <c r="F408" s="35" t="s">
        <v>69</v>
      </c>
      <c r="G408" s="35" t="s">
        <v>70</v>
      </c>
      <c r="H408" s="35" t="s">
        <v>1202</v>
      </c>
      <c r="I408" s="35" t="s">
        <v>1202</v>
      </c>
      <c r="J408" s="55" t="s">
        <v>33</v>
      </c>
      <c r="K408" s="35">
        <v>0</v>
      </c>
      <c r="L408" s="88">
        <v>230000000</v>
      </c>
      <c r="M408" s="35" t="s">
        <v>32</v>
      </c>
      <c r="N408" s="55" t="s">
        <v>41</v>
      </c>
      <c r="O408" s="35" t="s">
        <v>53</v>
      </c>
      <c r="P408" s="35" t="s">
        <v>54</v>
      </c>
      <c r="Q408" s="55" t="s">
        <v>1848</v>
      </c>
      <c r="R408" s="35" t="s">
        <v>56</v>
      </c>
      <c r="S408" s="35">
        <v>796</v>
      </c>
      <c r="T408" s="35" t="s">
        <v>57</v>
      </c>
      <c r="U408" s="36">
        <v>2</v>
      </c>
      <c r="V408" s="36">
        <v>28300</v>
      </c>
      <c r="W408" s="36">
        <f t="shared" si="17"/>
        <v>56600</v>
      </c>
      <c r="X408" s="36">
        <f t="shared" si="16"/>
        <v>63392.000000000007</v>
      </c>
      <c r="Y408" s="35"/>
      <c r="Z408" s="35">
        <v>2015</v>
      </c>
      <c r="AA408" s="23"/>
    </row>
    <row r="409" spans="1:27" ht="76.5" hidden="1" outlineLevel="1">
      <c r="A409" s="16" t="s">
        <v>1911</v>
      </c>
      <c r="B409" s="35" t="s">
        <v>31</v>
      </c>
      <c r="C409" s="35" t="s">
        <v>1204</v>
      </c>
      <c r="D409" s="35" t="s">
        <v>1205</v>
      </c>
      <c r="E409" s="35" t="s">
        <v>1206</v>
      </c>
      <c r="F409" s="35" t="s">
        <v>1207</v>
      </c>
      <c r="G409" s="35" t="s">
        <v>1208</v>
      </c>
      <c r="H409" s="35" t="s">
        <v>1209</v>
      </c>
      <c r="I409" s="35" t="s">
        <v>1209</v>
      </c>
      <c r="J409" s="55" t="s">
        <v>33</v>
      </c>
      <c r="K409" s="35">
        <v>0</v>
      </c>
      <c r="L409" s="88">
        <v>230000000</v>
      </c>
      <c r="M409" s="35" t="s">
        <v>32</v>
      </c>
      <c r="N409" s="55" t="s">
        <v>41</v>
      </c>
      <c r="O409" s="35" t="s">
        <v>53</v>
      </c>
      <c r="P409" s="35" t="s">
        <v>54</v>
      </c>
      <c r="Q409" s="55" t="s">
        <v>1848</v>
      </c>
      <c r="R409" s="35" t="s">
        <v>56</v>
      </c>
      <c r="S409" s="35">
        <v>796</v>
      </c>
      <c r="T409" s="35" t="s">
        <v>1210</v>
      </c>
      <c r="U409" s="36">
        <v>1</v>
      </c>
      <c r="V409" s="36">
        <v>686500</v>
      </c>
      <c r="W409" s="36">
        <f t="shared" si="17"/>
        <v>686500</v>
      </c>
      <c r="X409" s="36">
        <f t="shared" si="16"/>
        <v>768880.00000000012</v>
      </c>
      <c r="Y409" s="35"/>
      <c r="Z409" s="35">
        <v>2015</v>
      </c>
      <c r="AA409" s="23"/>
    </row>
    <row r="410" spans="1:27" ht="76.5" hidden="1" outlineLevel="1">
      <c r="A410" s="16" t="s">
        <v>1912</v>
      </c>
      <c r="B410" s="35" t="s">
        <v>31</v>
      </c>
      <c r="C410" s="35" t="s">
        <v>1212</v>
      </c>
      <c r="D410" s="35" t="s">
        <v>1213</v>
      </c>
      <c r="E410" s="35" t="s">
        <v>1214</v>
      </c>
      <c r="F410" s="35" t="s">
        <v>1215</v>
      </c>
      <c r="G410" s="35" t="s">
        <v>1216</v>
      </c>
      <c r="H410" s="35" t="s">
        <v>1217</v>
      </c>
      <c r="I410" s="35" t="s">
        <v>1217</v>
      </c>
      <c r="J410" s="55" t="s">
        <v>33</v>
      </c>
      <c r="K410" s="35">
        <v>0</v>
      </c>
      <c r="L410" s="88">
        <v>230000000</v>
      </c>
      <c r="M410" s="35" t="s">
        <v>32</v>
      </c>
      <c r="N410" s="55" t="s">
        <v>41</v>
      </c>
      <c r="O410" s="35" t="s">
        <v>53</v>
      </c>
      <c r="P410" s="35" t="s">
        <v>54</v>
      </c>
      <c r="Q410" s="55" t="s">
        <v>1848</v>
      </c>
      <c r="R410" s="35" t="s">
        <v>56</v>
      </c>
      <c r="S410" s="35">
        <v>778</v>
      </c>
      <c r="T410" s="35" t="s">
        <v>1218</v>
      </c>
      <c r="U410" s="36">
        <v>5</v>
      </c>
      <c r="V410" s="36">
        <v>1700</v>
      </c>
      <c r="W410" s="36">
        <f t="shared" si="17"/>
        <v>8500</v>
      </c>
      <c r="X410" s="36">
        <f t="shared" si="16"/>
        <v>9520</v>
      </c>
      <c r="Y410" s="35"/>
      <c r="Z410" s="35">
        <v>2015</v>
      </c>
      <c r="AA410" s="23"/>
    </row>
    <row r="411" spans="1:27" ht="76.5" hidden="1" outlineLevel="1">
      <c r="A411" s="16" t="s">
        <v>1913</v>
      </c>
      <c r="B411" s="35" t="s">
        <v>31</v>
      </c>
      <c r="C411" s="35" t="s">
        <v>1220</v>
      </c>
      <c r="D411" s="35" t="s">
        <v>1221</v>
      </c>
      <c r="E411" s="35" t="s">
        <v>1222</v>
      </c>
      <c r="F411" s="35" t="s">
        <v>1223</v>
      </c>
      <c r="G411" s="35" t="s">
        <v>1224</v>
      </c>
      <c r="H411" s="35" t="s">
        <v>1225</v>
      </c>
      <c r="I411" s="35" t="s">
        <v>1226</v>
      </c>
      <c r="J411" s="55" t="s">
        <v>33</v>
      </c>
      <c r="K411" s="35">
        <v>0</v>
      </c>
      <c r="L411" s="88">
        <v>230000000</v>
      </c>
      <c r="M411" s="35" t="s">
        <v>32</v>
      </c>
      <c r="N411" s="55" t="s">
        <v>41</v>
      </c>
      <c r="O411" s="35" t="s">
        <v>53</v>
      </c>
      <c r="P411" s="35" t="s">
        <v>54</v>
      </c>
      <c r="Q411" s="55" t="s">
        <v>1848</v>
      </c>
      <c r="R411" s="35" t="s">
        <v>61</v>
      </c>
      <c r="S411" s="35">
        <v>796</v>
      </c>
      <c r="T411" s="35" t="s">
        <v>63</v>
      </c>
      <c r="U411" s="36">
        <v>1</v>
      </c>
      <c r="V411" s="36">
        <v>408000</v>
      </c>
      <c r="W411" s="36">
        <f t="shared" si="17"/>
        <v>408000</v>
      </c>
      <c r="X411" s="36">
        <f t="shared" si="16"/>
        <v>456960.00000000006</v>
      </c>
      <c r="Y411" s="35"/>
      <c r="Z411" s="35">
        <v>2015</v>
      </c>
      <c r="AA411" s="23"/>
    </row>
    <row r="412" spans="1:27" ht="76.5" hidden="1" outlineLevel="1">
      <c r="A412" s="16" t="s">
        <v>1914</v>
      </c>
      <c r="B412" s="35" t="s">
        <v>31</v>
      </c>
      <c r="C412" s="35" t="s">
        <v>58</v>
      </c>
      <c r="D412" s="35" t="s">
        <v>1228</v>
      </c>
      <c r="E412" s="35" t="s">
        <v>1228</v>
      </c>
      <c r="F412" s="35" t="s">
        <v>1229</v>
      </c>
      <c r="G412" s="35" t="s">
        <v>1230</v>
      </c>
      <c r="H412" s="35" t="s">
        <v>1231</v>
      </c>
      <c r="I412" s="35" t="s">
        <v>1231</v>
      </c>
      <c r="J412" s="55" t="s">
        <v>33</v>
      </c>
      <c r="K412" s="35">
        <v>0</v>
      </c>
      <c r="L412" s="88">
        <v>230000000</v>
      </c>
      <c r="M412" s="35" t="s">
        <v>32</v>
      </c>
      <c r="N412" s="55" t="s">
        <v>41</v>
      </c>
      <c r="O412" s="35" t="s">
        <v>53</v>
      </c>
      <c r="P412" s="35" t="s">
        <v>54</v>
      </c>
      <c r="Q412" s="55" t="s">
        <v>1848</v>
      </c>
      <c r="R412" s="35" t="s">
        <v>56</v>
      </c>
      <c r="S412" s="35">
        <v>796</v>
      </c>
      <c r="T412" s="35" t="s">
        <v>63</v>
      </c>
      <c r="U412" s="36">
        <v>2</v>
      </c>
      <c r="V412" s="36">
        <v>119499.99999999999</v>
      </c>
      <c r="W412" s="36">
        <f t="shared" si="17"/>
        <v>238999.99999999997</v>
      </c>
      <c r="X412" s="36">
        <f t="shared" si="16"/>
        <v>267680</v>
      </c>
      <c r="Y412" s="35"/>
      <c r="Z412" s="35">
        <v>2015</v>
      </c>
      <c r="AA412" s="23"/>
    </row>
    <row r="413" spans="1:27" ht="76.5" hidden="1" outlineLevel="1">
      <c r="A413" s="16" t="s">
        <v>1915</v>
      </c>
      <c r="B413" s="35" t="s">
        <v>31</v>
      </c>
      <c r="C413" s="35" t="s">
        <v>46</v>
      </c>
      <c r="D413" s="35" t="s">
        <v>47</v>
      </c>
      <c r="E413" s="35" t="s">
        <v>48</v>
      </c>
      <c r="F413" s="35" t="s">
        <v>49</v>
      </c>
      <c r="G413" s="35" t="s">
        <v>50</v>
      </c>
      <c r="H413" s="35" t="s">
        <v>51</v>
      </c>
      <c r="I413" s="35" t="s">
        <v>52</v>
      </c>
      <c r="J413" s="55" t="s">
        <v>33</v>
      </c>
      <c r="K413" s="35">
        <v>0</v>
      </c>
      <c r="L413" s="88">
        <v>230000000</v>
      </c>
      <c r="M413" s="35" t="s">
        <v>511</v>
      </c>
      <c r="N413" s="55" t="s">
        <v>41</v>
      </c>
      <c r="O413" s="35" t="s">
        <v>53</v>
      </c>
      <c r="P413" s="35" t="s">
        <v>54</v>
      </c>
      <c r="Q413" s="55" t="s">
        <v>1848</v>
      </c>
      <c r="R413" s="35" t="s">
        <v>56</v>
      </c>
      <c r="S413" s="35">
        <v>796</v>
      </c>
      <c r="T413" s="35" t="s">
        <v>57</v>
      </c>
      <c r="U413" s="36">
        <v>3</v>
      </c>
      <c r="V413" s="36">
        <v>7300</v>
      </c>
      <c r="W413" s="36">
        <f t="shared" si="17"/>
        <v>21900</v>
      </c>
      <c r="X413" s="36">
        <f t="shared" si="16"/>
        <v>24528.000000000004</v>
      </c>
      <c r="Y413" s="35"/>
      <c r="Z413" s="35">
        <v>2015</v>
      </c>
      <c r="AA413" s="23"/>
    </row>
    <row r="414" spans="1:27" ht="102" hidden="1" outlineLevel="1">
      <c r="A414" s="55" t="s">
        <v>1916</v>
      </c>
      <c r="B414" s="35" t="s">
        <v>31</v>
      </c>
      <c r="C414" s="55" t="s">
        <v>1917</v>
      </c>
      <c r="D414" s="55" t="s">
        <v>1918</v>
      </c>
      <c r="E414" s="55" t="s">
        <v>1919</v>
      </c>
      <c r="F414" s="55" t="s">
        <v>1920</v>
      </c>
      <c r="G414" s="55" t="s">
        <v>1921</v>
      </c>
      <c r="H414" s="53" t="s">
        <v>1922</v>
      </c>
      <c r="I414" s="81"/>
      <c r="J414" s="17" t="s">
        <v>33</v>
      </c>
      <c r="K414" s="82">
        <v>0</v>
      </c>
      <c r="L414" s="17">
        <v>230000000</v>
      </c>
      <c r="M414" s="82" t="s">
        <v>32</v>
      </c>
      <c r="N414" s="82" t="s">
        <v>41</v>
      </c>
      <c r="O414" s="82" t="s">
        <v>53</v>
      </c>
      <c r="P414" s="82" t="s">
        <v>54</v>
      </c>
      <c r="Q414" s="82" t="s">
        <v>1848</v>
      </c>
      <c r="R414" s="82" t="s">
        <v>56</v>
      </c>
      <c r="S414" s="82">
        <v>796</v>
      </c>
      <c r="T414" s="82" t="s">
        <v>57</v>
      </c>
      <c r="U414" s="36">
        <v>1900</v>
      </c>
      <c r="V414" s="36">
        <v>700</v>
      </c>
      <c r="W414" s="36">
        <f>U414*V414</f>
        <v>1330000</v>
      </c>
      <c r="X414" s="83">
        <f>W414*1.12</f>
        <v>1489600.0000000002</v>
      </c>
      <c r="Y414" s="81"/>
      <c r="Z414" s="23">
        <v>2015</v>
      </c>
      <c r="AA414" s="79" t="s">
        <v>1830</v>
      </c>
    </row>
    <row r="415" spans="1:27" ht="76.5" hidden="1" outlineLevel="1">
      <c r="A415" s="55" t="s">
        <v>1923</v>
      </c>
      <c r="B415" s="55" t="s">
        <v>31</v>
      </c>
      <c r="C415" s="55" t="s">
        <v>518</v>
      </c>
      <c r="D415" s="55" t="s">
        <v>519</v>
      </c>
      <c r="E415" s="55" t="s">
        <v>520</v>
      </c>
      <c r="F415" s="55" t="s">
        <v>521</v>
      </c>
      <c r="G415" s="55" t="s">
        <v>522</v>
      </c>
      <c r="H415" s="59" t="s">
        <v>523</v>
      </c>
      <c r="I415" s="55" t="s">
        <v>75</v>
      </c>
      <c r="J415" s="55" t="s">
        <v>40</v>
      </c>
      <c r="K415" s="55"/>
      <c r="L415" s="55">
        <v>230000000</v>
      </c>
      <c r="M415" s="55" t="s">
        <v>511</v>
      </c>
      <c r="N415" s="55" t="s">
        <v>41</v>
      </c>
      <c r="O415" s="55" t="s">
        <v>53</v>
      </c>
      <c r="P415" s="55" t="s">
        <v>54</v>
      </c>
      <c r="Q415" s="55" t="s">
        <v>1924</v>
      </c>
      <c r="R415" s="55" t="s">
        <v>56</v>
      </c>
      <c r="S415" s="55">
        <v>168</v>
      </c>
      <c r="T415" s="55" t="s">
        <v>64</v>
      </c>
      <c r="U415" s="56">
        <v>209</v>
      </c>
      <c r="V415" s="56">
        <v>136000</v>
      </c>
      <c r="W415" s="36">
        <f>V415*U415</f>
        <v>28424000</v>
      </c>
      <c r="X415" s="36">
        <f t="shared" ref="X415:X460" si="18">W415*1.12</f>
        <v>31834880.000000004</v>
      </c>
      <c r="Y415" s="65"/>
      <c r="Z415" s="60">
        <v>2015</v>
      </c>
      <c r="AA415" s="23"/>
    </row>
    <row r="416" spans="1:27" ht="76.5" hidden="1" outlineLevel="1">
      <c r="A416" s="55" t="s">
        <v>1925</v>
      </c>
      <c r="B416" s="55" t="s">
        <v>31</v>
      </c>
      <c r="C416" s="55" t="s">
        <v>518</v>
      </c>
      <c r="D416" s="55" t="s">
        <v>519</v>
      </c>
      <c r="E416" s="55" t="s">
        <v>520</v>
      </c>
      <c r="F416" s="55" t="s">
        <v>521</v>
      </c>
      <c r="G416" s="55" t="s">
        <v>522</v>
      </c>
      <c r="H416" s="59" t="s">
        <v>525</v>
      </c>
      <c r="I416" s="55" t="s">
        <v>75</v>
      </c>
      <c r="J416" s="55" t="s">
        <v>40</v>
      </c>
      <c r="K416" s="55"/>
      <c r="L416" s="55">
        <v>230000000</v>
      </c>
      <c r="M416" s="55" t="s">
        <v>511</v>
      </c>
      <c r="N416" s="55" t="s">
        <v>41</v>
      </c>
      <c r="O416" s="55" t="s">
        <v>53</v>
      </c>
      <c r="P416" s="55" t="s">
        <v>54</v>
      </c>
      <c r="Q416" s="55" t="s">
        <v>1924</v>
      </c>
      <c r="R416" s="55" t="s">
        <v>56</v>
      </c>
      <c r="S416" s="55">
        <v>168</v>
      </c>
      <c r="T416" s="55" t="s">
        <v>64</v>
      </c>
      <c r="U416" s="56">
        <v>11</v>
      </c>
      <c r="V416" s="56">
        <v>245999.99999999997</v>
      </c>
      <c r="W416" s="36">
        <f>V416*U416</f>
        <v>2705999.9999999995</v>
      </c>
      <c r="X416" s="36">
        <f t="shared" si="18"/>
        <v>3030719.9999999995</v>
      </c>
      <c r="Y416" s="65"/>
      <c r="Z416" s="60">
        <v>2015</v>
      </c>
      <c r="AA416" s="23"/>
    </row>
    <row r="417" spans="1:27" ht="76.5" hidden="1" outlineLevel="1">
      <c r="A417" s="55" t="s">
        <v>1926</v>
      </c>
      <c r="B417" s="55" t="s">
        <v>31</v>
      </c>
      <c r="C417" s="55" t="s">
        <v>527</v>
      </c>
      <c r="D417" s="55" t="s">
        <v>528</v>
      </c>
      <c r="E417" s="55" t="s">
        <v>528</v>
      </c>
      <c r="F417" s="55" t="s">
        <v>529</v>
      </c>
      <c r="G417" s="55" t="s">
        <v>530</v>
      </c>
      <c r="H417" s="59" t="s">
        <v>531</v>
      </c>
      <c r="I417" s="55" t="s">
        <v>75</v>
      </c>
      <c r="J417" s="55" t="s">
        <v>40</v>
      </c>
      <c r="K417" s="55"/>
      <c r="L417" s="55">
        <v>230000000</v>
      </c>
      <c r="M417" s="55" t="s">
        <v>511</v>
      </c>
      <c r="N417" s="55" t="s">
        <v>41</v>
      </c>
      <c r="O417" s="55" t="s">
        <v>53</v>
      </c>
      <c r="P417" s="55" t="s">
        <v>54</v>
      </c>
      <c r="Q417" s="55" t="s">
        <v>1924</v>
      </c>
      <c r="R417" s="55" t="s">
        <v>56</v>
      </c>
      <c r="S417" s="55">
        <v>168</v>
      </c>
      <c r="T417" s="55" t="s">
        <v>64</v>
      </c>
      <c r="U417" s="56">
        <v>1.028</v>
      </c>
      <c r="V417" s="56">
        <v>600000</v>
      </c>
      <c r="W417" s="36">
        <f>V417*U417</f>
        <v>616800</v>
      </c>
      <c r="X417" s="36">
        <f t="shared" si="18"/>
        <v>690816.00000000012</v>
      </c>
      <c r="Y417" s="65"/>
      <c r="Z417" s="60">
        <v>2015</v>
      </c>
      <c r="AA417" s="23"/>
    </row>
    <row r="418" spans="1:27" ht="76.5" hidden="1" outlineLevel="1">
      <c r="A418" s="55" t="s">
        <v>1927</v>
      </c>
      <c r="B418" s="55" t="s">
        <v>31</v>
      </c>
      <c r="C418" s="55" t="s">
        <v>534</v>
      </c>
      <c r="D418" s="55" t="s">
        <v>535</v>
      </c>
      <c r="E418" s="55" t="s">
        <v>536</v>
      </c>
      <c r="F418" s="55" t="s">
        <v>537</v>
      </c>
      <c r="G418" s="55" t="s">
        <v>538</v>
      </c>
      <c r="H418" s="59" t="s">
        <v>539</v>
      </c>
      <c r="I418" s="55" t="s">
        <v>75</v>
      </c>
      <c r="J418" s="55" t="s">
        <v>35</v>
      </c>
      <c r="K418" s="55"/>
      <c r="L418" s="55">
        <v>230000000</v>
      </c>
      <c r="M418" s="55" t="s">
        <v>511</v>
      </c>
      <c r="N418" s="55" t="s">
        <v>41</v>
      </c>
      <c r="O418" s="55" t="s">
        <v>53</v>
      </c>
      <c r="P418" s="55" t="s">
        <v>54</v>
      </c>
      <c r="Q418" s="55" t="s">
        <v>1924</v>
      </c>
      <c r="R418" s="55" t="s">
        <v>56</v>
      </c>
      <c r="S418" s="55">
        <v>168</v>
      </c>
      <c r="T418" s="55" t="s">
        <v>64</v>
      </c>
      <c r="U418" s="56">
        <v>1.026</v>
      </c>
      <c r="V418" s="56">
        <v>870000</v>
      </c>
      <c r="W418" s="36">
        <f>V418*U418</f>
        <v>892620</v>
      </c>
      <c r="X418" s="36">
        <f t="shared" si="18"/>
        <v>999734.40000000014</v>
      </c>
      <c r="Y418" s="65"/>
      <c r="Z418" s="60">
        <v>2015</v>
      </c>
      <c r="AA418" s="23"/>
    </row>
    <row r="419" spans="1:27" ht="76.5" hidden="1" outlineLevel="1">
      <c r="A419" s="55" t="s">
        <v>1928</v>
      </c>
      <c r="B419" s="55" t="s">
        <v>31</v>
      </c>
      <c r="C419" s="55" t="s">
        <v>541</v>
      </c>
      <c r="D419" s="55" t="s">
        <v>542</v>
      </c>
      <c r="E419" s="55" t="s">
        <v>543</v>
      </c>
      <c r="F419" s="55" t="s">
        <v>544</v>
      </c>
      <c r="G419" s="55" t="s">
        <v>545</v>
      </c>
      <c r="H419" s="59" t="s">
        <v>546</v>
      </c>
      <c r="I419" s="55" t="s">
        <v>75</v>
      </c>
      <c r="J419" s="55" t="s">
        <v>35</v>
      </c>
      <c r="K419" s="55"/>
      <c r="L419" s="55">
        <v>230000000</v>
      </c>
      <c r="M419" s="55" t="s">
        <v>511</v>
      </c>
      <c r="N419" s="55" t="s">
        <v>41</v>
      </c>
      <c r="O419" s="55" t="s">
        <v>53</v>
      </c>
      <c r="P419" s="55" t="s">
        <v>54</v>
      </c>
      <c r="Q419" s="55" t="s">
        <v>1924</v>
      </c>
      <c r="R419" s="55" t="s">
        <v>56</v>
      </c>
      <c r="S419" s="55">
        <v>168</v>
      </c>
      <c r="T419" s="55" t="s">
        <v>64</v>
      </c>
      <c r="U419" s="56">
        <v>1.0249999999999999</v>
      </c>
      <c r="V419" s="56">
        <v>497999.99999999994</v>
      </c>
      <c r="W419" s="36">
        <f>V419*U419</f>
        <v>510449.99999999988</v>
      </c>
      <c r="X419" s="36">
        <f t="shared" si="18"/>
        <v>571703.99999999988</v>
      </c>
      <c r="Y419" s="65"/>
      <c r="Z419" s="60">
        <v>2015</v>
      </c>
      <c r="AA419" s="23"/>
    </row>
    <row r="420" spans="1:27" ht="76.5" hidden="1" outlineLevel="1">
      <c r="A420" s="55" t="s">
        <v>1929</v>
      </c>
      <c r="B420" s="55" t="s">
        <v>31</v>
      </c>
      <c r="C420" s="55" t="s">
        <v>1255</v>
      </c>
      <c r="D420" s="55" t="s">
        <v>1256</v>
      </c>
      <c r="E420" s="55" t="s">
        <v>1257</v>
      </c>
      <c r="F420" s="55" t="s">
        <v>1258</v>
      </c>
      <c r="G420" s="55" t="s">
        <v>75</v>
      </c>
      <c r="H420" s="17" t="s">
        <v>1259</v>
      </c>
      <c r="I420" s="55" t="s">
        <v>1260</v>
      </c>
      <c r="J420" s="55" t="s">
        <v>33</v>
      </c>
      <c r="K420" s="55">
        <v>0</v>
      </c>
      <c r="L420" s="81">
        <v>230000000</v>
      </c>
      <c r="M420" s="55" t="s">
        <v>32</v>
      </c>
      <c r="N420" s="55" t="s">
        <v>41</v>
      </c>
      <c r="O420" s="55" t="s">
        <v>53</v>
      </c>
      <c r="P420" s="55" t="s">
        <v>54</v>
      </c>
      <c r="Q420" s="55" t="s">
        <v>1924</v>
      </c>
      <c r="R420" s="55" t="s">
        <v>56</v>
      </c>
      <c r="S420" s="55">
        <v>113</v>
      </c>
      <c r="T420" s="55" t="s">
        <v>1242</v>
      </c>
      <c r="U420" s="56">
        <v>55</v>
      </c>
      <c r="V420" s="36">
        <v>7589.29</v>
      </c>
      <c r="W420" s="36">
        <f t="shared" ref="W420:W430" si="19">U420*V420</f>
        <v>417410.95</v>
      </c>
      <c r="X420" s="36">
        <f t="shared" si="18"/>
        <v>467500.26400000008</v>
      </c>
      <c r="Y420" s="23"/>
      <c r="Z420" s="23">
        <v>2015</v>
      </c>
      <c r="AA420" s="23"/>
    </row>
    <row r="421" spans="1:27" ht="76.5" hidden="1" outlineLevel="1">
      <c r="A421" s="55" t="s">
        <v>1930</v>
      </c>
      <c r="B421" s="55" t="s">
        <v>31</v>
      </c>
      <c r="C421" s="55" t="s">
        <v>1263</v>
      </c>
      <c r="D421" s="55" t="s">
        <v>1264</v>
      </c>
      <c r="E421" s="55" t="s">
        <v>1265</v>
      </c>
      <c r="F421" s="55" t="s">
        <v>1266</v>
      </c>
      <c r="G421" s="55" t="s">
        <v>75</v>
      </c>
      <c r="H421" s="17" t="s">
        <v>1267</v>
      </c>
      <c r="I421" s="55" t="s">
        <v>1268</v>
      </c>
      <c r="J421" s="55" t="s">
        <v>33</v>
      </c>
      <c r="K421" s="55">
        <v>0</v>
      </c>
      <c r="L421" s="81">
        <v>230000000</v>
      </c>
      <c r="M421" s="55" t="s">
        <v>32</v>
      </c>
      <c r="N421" s="55" t="s">
        <v>41</v>
      </c>
      <c r="O421" s="55" t="s">
        <v>53</v>
      </c>
      <c r="P421" s="55" t="s">
        <v>54</v>
      </c>
      <c r="Q421" s="55" t="s">
        <v>1924</v>
      </c>
      <c r="R421" s="55" t="s">
        <v>56</v>
      </c>
      <c r="S421" s="55">
        <v>168</v>
      </c>
      <c r="T421" s="55" t="s">
        <v>99</v>
      </c>
      <c r="U421" s="56">
        <v>260</v>
      </c>
      <c r="V421" s="36">
        <v>3214.29</v>
      </c>
      <c r="W421" s="36">
        <f t="shared" si="19"/>
        <v>835715.4</v>
      </c>
      <c r="X421" s="36">
        <f t="shared" si="18"/>
        <v>936001.24800000014</v>
      </c>
      <c r="Y421" s="23"/>
      <c r="Z421" s="23">
        <v>2015</v>
      </c>
      <c r="AA421" s="23"/>
    </row>
    <row r="422" spans="1:27" ht="76.5" hidden="1" outlineLevel="1">
      <c r="A422" s="55" t="s">
        <v>1931</v>
      </c>
      <c r="B422" s="55" t="s">
        <v>31</v>
      </c>
      <c r="C422" s="55" t="s">
        <v>1270</v>
      </c>
      <c r="D422" s="55" t="s">
        <v>1271</v>
      </c>
      <c r="E422" s="55" t="s">
        <v>1272</v>
      </c>
      <c r="F422" s="55" t="s">
        <v>1273</v>
      </c>
      <c r="G422" s="55" t="s">
        <v>1274</v>
      </c>
      <c r="H422" s="17" t="s">
        <v>1275</v>
      </c>
      <c r="I422" s="55" t="s">
        <v>1276</v>
      </c>
      <c r="J422" s="55" t="s">
        <v>33</v>
      </c>
      <c r="K422" s="55">
        <v>0</v>
      </c>
      <c r="L422" s="76">
        <v>230000000</v>
      </c>
      <c r="M422" s="55" t="s">
        <v>32</v>
      </c>
      <c r="N422" s="55" t="s">
        <v>41</v>
      </c>
      <c r="O422" s="55" t="s">
        <v>53</v>
      </c>
      <c r="P422" s="55" t="s">
        <v>54</v>
      </c>
      <c r="Q422" s="55" t="s">
        <v>1924</v>
      </c>
      <c r="R422" s="55" t="s">
        <v>56</v>
      </c>
      <c r="S422" s="55">
        <v>168</v>
      </c>
      <c r="T422" s="55" t="s">
        <v>99</v>
      </c>
      <c r="U422" s="56">
        <v>240</v>
      </c>
      <c r="V422" s="36">
        <v>3125</v>
      </c>
      <c r="W422" s="36">
        <f t="shared" si="19"/>
        <v>750000</v>
      </c>
      <c r="X422" s="36">
        <f t="shared" si="18"/>
        <v>840000.00000000012</v>
      </c>
      <c r="Y422" s="23"/>
      <c r="Z422" s="23">
        <v>2015</v>
      </c>
      <c r="AA422" s="23"/>
    </row>
    <row r="423" spans="1:27" ht="76.5" hidden="1" outlineLevel="1">
      <c r="A423" s="55" t="s">
        <v>1932</v>
      </c>
      <c r="B423" s="55" t="s">
        <v>31</v>
      </c>
      <c r="C423" s="55" t="s">
        <v>1270</v>
      </c>
      <c r="D423" s="55" t="s">
        <v>1271</v>
      </c>
      <c r="E423" s="55" t="s">
        <v>1272</v>
      </c>
      <c r="F423" s="55" t="s">
        <v>1273</v>
      </c>
      <c r="G423" s="55" t="s">
        <v>1274</v>
      </c>
      <c r="H423" s="17" t="s">
        <v>1278</v>
      </c>
      <c r="I423" s="55" t="s">
        <v>1279</v>
      </c>
      <c r="J423" s="55" t="s">
        <v>33</v>
      </c>
      <c r="K423" s="55">
        <v>0</v>
      </c>
      <c r="L423" s="81">
        <v>230000000</v>
      </c>
      <c r="M423" s="55" t="s">
        <v>32</v>
      </c>
      <c r="N423" s="55" t="s">
        <v>41</v>
      </c>
      <c r="O423" s="55" t="s">
        <v>53</v>
      </c>
      <c r="P423" s="55" t="s">
        <v>54</v>
      </c>
      <c r="Q423" s="55" t="s">
        <v>1924</v>
      </c>
      <c r="R423" s="55" t="s">
        <v>56</v>
      </c>
      <c r="S423" s="55">
        <v>168</v>
      </c>
      <c r="T423" s="55" t="s">
        <v>99</v>
      </c>
      <c r="U423" s="56">
        <v>40</v>
      </c>
      <c r="V423" s="36">
        <v>3125</v>
      </c>
      <c r="W423" s="36">
        <f t="shared" si="19"/>
        <v>125000</v>
      </c>
      <c r="X423" s="36">
        <f t="shared" si="18"/>
        <v>140000</v>
      </c>
      <c r="Y423" s="23"/>
      <c r="Z423" s="23">
        <v>2015</v>
      </c>
      <c r="AA423" s="23"/>
    </row>
    <row r="424" spans="1:27" ht="76.5" hidden="1" outlineLevel="1">
      <c r="A424" s="55" t="s">
        <v>1280</v>
      </c>
      <c r="B424" s="55" t="s">
        <v>31</v>
      </c>
      <c r="C424" s="55" t="s">
        <v>1281</v>
      </c>
      <c r="D424" s="55" t="s">
        <v>1271</v>
      </c>
      <c r="E424" s="55" t="s">
        <v>1272</v>
      </c>
      <c r="F424" s="55" t="s">
        <v>1282</v>
      </c>
      <c r="G424" s="55" t="s">
        <v>1283</v>
      </c>
      <c r="H424" s="17" t="s">
        <v>1284</v>
      </c>
      <c r="I424" s="55" t="s">
        <v>1285</v>
      </c>
      <c r="J424" s="55" t="s">
        <v>33</v>
      </c>
      <c r="K424" s="55">
        <v>45</v>
      </c>
      <c r="L424" s="81">
        <v>230000000</v>
      </c>
      <c r="M424" s="55" t="s">
        <v>32</v>
      </c>
      <c r="N424" s="55" t="s">
        <v>41</v>
      </c>
      <c r="O424" s="55" t="s">
        <v>53</v>
      </c>
      <c r="P424" s="55" t="s">
        <v>54</v>
      </c>
      <c r="Q424" s="55" t="s">
        <v>1924</v>
      </c>
      <c r="R424" s="55" t="s">
        <v>56</v>
      </c>
      <c r="S424" s="55">
        <v>168</v>
      </c>
      <c r="T424" s="55" t="s">
        <v>99</v>
      </c>
      <c r="U424" s="56">
        <v>150</v>
      </c>
      <c r="V424" s="36">
        <v>3125</v>
      </c>
      <c r="W424" s="36">
        <f t="shared" si="19"/>
        <v>468750</v>
      </c>
      <c r="X424" s="36">
        <f t="shared" si="18"/>
        <v>525000</v>
      </c>
      <c r="Y424" s="23"/>
      <c r="Z424" s="23">
        <v>2015</v>
      </c>
      <c r="AA424" s="23"/>
    </row>
    <row r="425" spans="1:27" ht="76.5" hidden="1" outlineLevel="1">
      <c r="A425" s="55" t="s">
        <v>1287</v>
      </c>
      <c r="B425" s="55" t="s">
        <v>31</v>
      </c>
      <c r="C425" s="55" t="s">
        <v>1288</v>
      </c>
      <c r="D425" s="55" t="s">
        <v>1289</v>
      </c>
      <c r="E425" s="55" t="s">
        <v>1289</v>
      </c>
      <c r="F425" s="55" t="s">
        <v>1290</v>
      </c>
      <c r="G425" s="55" t="s">
        <v>1291</v>
      </c>
      <c r="H425" s="17" t="s">
        <v>1292</v>
      </c>
      <c r="I425" s="55" t="s">
        <v>1292</v>
      </c>
      <c r="J425" s="55" t="s">
        <v>33</v>
      </c>
      <c r="K425" s="55">
        <v>0</v>
      </c>
      <c r="L425" s="81">
        <v>230000000</v>
      </c>
      <c r="M425" s="55" t="s">
        <v>32</v>
      </c>
      <c r="N425" s="55" t="s">
        <v>41</v>
      </c>
      <c r="O425" s="55" t="s">
        <v>53</v>
      </c>
      <c r="P425" s="55" t="s">
        <v>54</v>
      </c>
      <c r="Q425" s="55" t="s">
        <v>1924</v>
      </c>
      <c r="R425" s="55" t="s">
        <v>56</v>
      </c>
      <c r="S425" s="55">
        <v>168</v>
      </c>
      <c r="T425" s="55" t="s">
        <v>99</v>
      </c>
      <c r="U425" s="56">
        <v>80</v>
      </c>
      <c r="V425" s="36">
        <v>17857.14</v>
      </c>
      <c r="W425" s="36">
        <f t="shared" si="19"/>
        <v>1428571.2</v>
      </c>
      <c r="X425" s="36">
        <f t="shared" si="18"/>
        <v>1599999.7440000002</v>
      </c>
      <c r="Y425" s="23"/>
      <c r="Z425" s="23">
        <v>2015</v>
      </c>
      <c r="AA425" s="23"/>
    </row>
    <row r="426" spans="1:27" ht="76.5" hidden="1" outlineLevel="1">
      <c r="A426" s="55" t="s">
        <v>1293</v>
      </c>
      <c r="B426" s="55" t="s">
        <v>31</v>
      </c>
      <c r="C426" s="55" t="s">
        <v>1294</v>
      </c>
      <c r="D426" s="55" t="s">
        <v>1295</v>
      </c>
      <c r="E426" s="55" t="s">
        <v>1295</v>
      </c>
      <c r="F426" s="55" t="s">
        <v>1296</v>
      </c>
      <c r="G426" s="55" t="s">
        <v>1297</v>
      </c>
      <c r="H426" s="17" t="s">
        <v>1298</v>
      </c>
      <c r="I426" s="55" t="s">
        <v>1299</v>
      </c>
      <c r="J426" s="55" t="s">
        <v>33</v>
      </c>
      <c r="K426" s="55">
        <v>0</v>
      </c>
      <c r="L426" s="81">
        <v>230000000</v>
      </c>
      <c r="M426" s="55" t="s">
        <v>32</v>
      </c>
      <c r="N426" s="55" t="s">
        <v>41</v>
      </c>
      <c r="O426" s="55" t="s">
        <v>53</v>
      </c>
      <c r="P426" s="55" t="s">
        <v>54</v>
      </c>
      <c r="Q426" s="55" t="s">
        <v>1924</v>
      </c>
      <c r="R426" s="55" t="s">
        <v>56</v>
      </c>
      <c r="S426" s="55">
        <v>839</v>
      </c>
      <c r="T426" s="55" t="s">
        <v>450</v>
      </c>
      <c r="U426" s="56">
        <v>89</v>
      </c>
      <c r="V426" s="36">
        <v>2589.29</v>
      </c>
      <c r="W426" s="36">
        <f t="shared" si="19"/>
        <v>230446.81</v>
      </c>
      <c r="X426" s="36">
        <f t="shared" si="18"/>
        <v>258100.42720000003</v>
      </c>
      <c r="Y426" s="23"/>
      <c r="Z426" s="23">
        <v>2015</v>
      </c>
      <c r="AA426" s="23"/>
    </row>
    <row r="427" spans="1:27" ht="76.5" hidden="1" outlineLevel="1">
      <c r="A427" s="55" t="s">
        <v>1933</v>
      </c>
      <c r="B427" s="55" t="s">
        <v>31</v>
      </c>
      <c r="C427" s="55" t="s">
        <v>1934</v>
      </c>
      <c r="D427" s="55" t="s">
        <v>1245</v>
      </c>
      <c r="E427" s="55" t="s">
        <v>1245</v>
      </c>
      <c r="F427" s="55" t="s">
        <v>1935</v>
      </c>
      <c r="G427" s="55" t="s">
        <v>1936</v>
      </c>
      <c r="H427" s="17" t="s">
        <v>1937</v>
      </c>
      <c r="I427" s="55"/>
      <c r="J427" s="55" t="s">
        <v>33</v>
      </c>
      <c r="K427" s="55">
        <v>0</v>
      </c>
      <c r="L427" s="81">
        <v>230000000</v>
      </c>
      <c r="M427" s="55" t="s">
        <v>111</v>
      </c>
      <c r="N427" s="55" t="s">
        <v>41</v>
      </c>
      <c r="O427" s="55" t="s">
        <v>53</v>
      </c>
      <c r="P427" s="55" t="s">
        <v>54</v>
      </c>
      <c r="Q427" s="55" t="s">
        <v>1924</v>
      </c>
      <c r="R427" s="55" t="s">
        <v>56</v>
      </c>
      <c r="S427" s="55">
        <v>166</v>
      </c>
      <c r="T427" s="55" t="s">
        <v>72</v>
      </c>
      <c r="U427" s="56">
        <v>120</v>
      </c>
      <c r="V427" s="36">
        <v>491.07</v>
      </c>
      <c r="W427" s="36">
        <f t="shared" si="19"/>
        <v>58928.4</v>
      </c>
      <c r="X427" s="36">
        <f t="shared" si="18"/>
        <v>65999.808000000005</v>
      </c>
      <c r="Y427" s="23"/>
      <c r="Z427" s="23">
        <v>2015</v>
      </c>
      <c r="AA427" s="23" t="s">
        <v>1830</v>
      </c>
    </row>
    <row r="428" spans="1:27" ht="76.5" hidden="1" outlineLevel="1">
      <c r="A428" s="55" t="s">
        <v>1938</v>
      </c>
      <c r="B428" s="55" t="s">
        <v>31</v>
      </c>
      <c r="C428" s="55" t="s">
        <v>1939</v>
      </c>
      <c r="D428" s="55" t="s">
        <v>1940</v>
      </c>
      <c r="E428" s="55" t="s">
        <v>1941</v>
      </c>
      <c r="F428" s="55" t="s">
        <v>1942</v>
      </c>
      <c r="G428" s="55" t="s">
        <v>1943</v>
      </c>
      <c r="H428" s="17" t="s">
        <v>1940</v>
      </c>
      <c r="I428" s="55"/>
      <c r="J428" s="55" t="s">
        <v>33</v>
      </c>
      <c r="K428" s="55">
        <v>0</v>
      </c>
      <c r="L428" s="81">
        <v>230000000</v>
      </c>
      <c r="M428" s="55" t="s">
        <v>1439</v>
      </c>
      <c r="N428" s="55" t="s">
        <v>41</v>
      </c>
      <c r="O428" s="55" t="s">
        <v>53</v>
      </c>
      <c r="P428" s="55" t="s">
        <v>54</v>
      </c>
      <c r="Q428" s="55" t="s">
        <v>1924</v>
      </c>
      <c r="R428" s="55" t="s">
        <v>56</v>
      </c>
      <c r="S428" s="55">
        <v>55</v>
      </c>
      <c r="T428" s="55" t="s">
        <v>1944</v>
      </c>
      <c r="U428" s="56">
        <v>200</v>
      </c>
      <c r="V428" s="36">
        <v>2232.14</v>
      </c>
      <c r="W428" s="36">
        <f t="shared" si="19"/>
        <v>446428</v>
      </c>
      <c r="X428" s="36">
        <f t="shared" si="18"/>
        <v>499999.36000000004</v>
      </c>
      <c r="Y428" s="23"/>
      <c r="Z428" s="23">
        <v>2015</v>
      </c>
      <c r="AA428" s="23" t="s">
        <v>1830</v>
      </c>
    </row>
    <row r="429" spans="1:27" ht="76.5" hidden="1" outlineLevel="1">
      <c r="A429" s="55" t="s">
        <v>1945</v>
      </c>
      <c r="B429" s="55" t="s">
        <v>31</v>
      </c>
      <c r="C429" s="55" t="s">
        <v>1946</v>
      </c>
      <c r="D429" s="55" t="s">
        <v>1947</v>
      </c>
      <c r="E429" s="55" t="s">
        <v>1948</v>
      </c>
      <c r="F429" s="55" t="s">
        <v>1949</v>
      </c>
      <c r="G429" s="55" t="s">
        <v>1950</v>
      </c>
      <c r="H429" s="17" t="s">
        <v>1947</v>
      </c>
      <c r="I429" s="55"/>
      <c r="J429" s="55" t="s">
        <v>33</v>
      </c>
      <c r="K429" s="55">
        <v>0</v>
      </c>
      <c r="L429" s="81">
        <v>230000000</v>
      </c>
      <c r="M429" s="55" t="s">
        <v>1443</v>
      </c>
      <c r="N429" s="55" t="s">
        <v>41</v>
      </c>
      <c r="O429" s="55" t="s">
        <v>53</v>
      </c>
      <c r="P429" s="55" t="s">
        <v>54</v>
      </c>
      <c r="Q429" s="55" t="s">
        <v>1924</v>
      </c>
      <c r="R429" s="55" t="s">
        <v>56</v>
      </c>
      <c r="S429" s="55" t="s">
        <v>484</v>
      </c>
      <c r="T429" s="55" t="s">
        <v>485</v>
      </c>
      <c r="U429" s="56">
        <v>300</v>
      </c>
      <c r="V429" s="36">
        <v>357.14</v>
      </c>
      <c r="W429" s="36">
        <f t="shared" si="19"/>
        <v>107142</v>
      </c>
      <c r="X429" s="36">
        <f t="shared" si="18"/>
        <v>119999.04000000001</v>
      </c>
      <c r="Y429" s="23"/>
      <c r="Z429" s="23">
        <v>2015</v>
      </c>
      <c r="AA429" s="23" t="s">
        <v>1830</v>
      </c>
    </row>
    <row r="430" spans="1:27" ht="76.5" hidden="1" outlineLevel="1">
      <c r="A430" s="55" t="s">
        <v>1951</v>
      </c>
      <c r="B430" s="55" t="s">
        <v>31</v>
      </c>
      <c r="C430" s="55" t="s">
        <v>1952</v>
      </c>
      <c r="D430" s="55" t="s">
        <v>1953</v>
      </c>
      <c r="E430" s="55" t="s">
        <v>1954</v>
      </c>
      <c r="F430" s="55" t="s">
        <v>1955</v>
      </c>
      <c r="G430" s="55" t="s">
        <v>1956</v>
      </c>
      <c r="H430" s="17" t="s">
        <v>1957</v>
      </c>
      <c r="I430" s="55"/>
      <c r="J430" s="55" t="s">
        <v>33</v>
      </c>
      <c r="K430" s="55">
        <v>0</v>
      </c>
      <c r="L430" s="81">
        <v>230000000</v>
      </c>
      <c r="M430" s="55" t="s">
        <v>1447</v>
      </c>
      <c r="N430" s="55" t="s">
        <v>41</v>
      </c>
      <c r="O430" s="55" t="s">
        <v>53</v>
      </c>
      <c r="P430" s="55" t="s">
        <v>54</v>
      </c>
      <c r="Q430" s="55" t="s">
        <v>1924</v>
      </c>
      <c r="R430" s="55" t="s">
        <v>56</v>
      </c>
      <c r="S430" s="55">
        <v>797</v>
      </c>
      <c r="T430" s="55" t="s">
        <v>57</v>
      </c>
      <c r="U430" s="56">
        <v>1</v>
      </c>
      <c r="V430" s="36">
        <v>133928.57</v>
      </c>
      <c r="W430" s="36">
        <f t="shared" si="19"/>
        <v>133928.57</v>
      </c>
      <c r="X430" s="36">
        <f t="shared" si="18"/>
        <v>149999.99840000001</v>
      </c>
      <c r="Y430" s="23"/>
      <c r="Z430" s="23">
        <v>2015</v>
      </c>
      <c r="AA430" s="23" t="s">
        <v>1830</v>
      </c>
    </row>
    <row r="431" spans="1:27" ht="76.5" hidden="1" outlineLevel="1">
      <c r="A431" s="55" t="s">
        <v>1958</v>
      </c>
      <c r="B431" s="55" t="s">
        <v>31</v>
      </c>
      <c r="C431" s="55" t="s">
        <v>105</v>
      </c>
      <c r="D431" s="55" t="s">
        <v>106</v>
      </c>
      <c r="E431" s="55" t="s">
        <v>107</v>
      </c>
      <c r="F431" s="55" t="s">
        <v>108</v>
      </c>
      <c r="G431" s="55" t="s">
        <v>109</v>
      </c>
      <c r="H431" s="17" t="s">
        <v>110</v>
      </c>
      <c r="I431" s="55" t="s">
        <v>75</v>
      </c>
      <c r="J431" s="55" t="s">
        <v>40</v>
      </c>
      <c r="K431" s="55">
        <v>45</v>
      </c>
      <c r="L431" s="81">
        <v>230000000</v>
      </c>
      <c r="M431" s="55" t="s">
        <v>511</v>
      </c>
      <c r="N431" s="55" t="s">
        <v>41</v>
      </c>
      <c r="O431" s="55" t="s">
        <v>53</v>
      </c>
      <c r="P431" s="55" t="s">
        <v>54</v>
      </c>
      <c r="Q431" s="55" t="s">
        <v>1924</v>
      </c>
      <c r="R431" s="55" t="s">
        <v>56</v>
      </c>
      <c r="S431" s="55">
        <v>797</v>
      </c>
      <c r="T431" s="55" t="s">
        <v>57</v>
      </c>
      <c r="U431" s="56">
        <v>3</v>
      </c>
      <c r="V431" s="36">
        <v>6696428.5700000003</v>
      </c>
      <c r="W431" s="36">
        <f t="shared" ref="W431:W442" si="20">U431*V431</f>
        <v>20089285.710000001</v>
      </c>
      <c r="X431" s="36">
        <f t="shared" si="18"/>
        <v>22499999.995200004</v>
      </c>
      <c r="Y431" s="23"/>
      <c r="Z431" s="23">
        <v>2015</v>
      </c>
      <c r="AA431" s="23"/>
    </row>
    <row r="432" spans="1:27" ht="76.5" hidden="1" outlineLevel="1">
      <c r="A432" s="55" t="s">
        <v>1959</v>
      </c>
      <c r="B432" s="55" t="s">
        <v>31</v>
      </c>
      <c r="C432" s="55" t="s">
        <v>77</v>
      </c>
      <c r="D432" s="55" t="s">
        <v>78</v>
      </c>
      <c r="E432" s="55" t="s">
        <v>75</v>
      </c>
      <c r="F432" s="55" t="s">
        <v>79</v>
      </c>
      <c r="G432" s="55" t="s">
        <v>75</v>
      </c>
      <c r="H432" s="17" t="s">
        <v>1314</v>
      </c>
      <c r="I432" s="55" t="s">
        <v>1315</v>
      </c>
      <c r="J432" s="55" t="s">
        <v>33</v>
      </c>
      <c r="K432" s="55">
        <v>0</v>
      </c>
      <c r="L432" s="81">
        <v>230000000</v>
      </c>
      <c r="M432" s="55" t="s">
        <v>32</v>
      </c>
      <c r="N432" s="55" t="s">
        <v>41</v>
      </c>
      <c r="O432" s="55" t="s">
        <v>53</v>
      </c>
      <c r="P432" s="55" t="s">
        <v>54</v>
      </c>
      <c r="Q432" s="55" t="s">
        <v>1924</v>
      </c>
      <c r="R432" s="55" t="s">
        <v>56</v>
      </c>
      <c r="S432" s="55">
        <v>797</v>
      </c>
      <c r="T432" s="55" t="s">
        <v>57</v>
      </c>
      <c r="U432" s="56">
        <v>10</v>
      </c>
      <c r="V432" s="36">
        <v>75892.86</v>
      </c>
      <c r="W432" s="36">
        <f t="shared" si="20"/>
        <v>758928.6</v>
      </c>
      <c r="X432" s="36">
        <f t="shared" si="18"/>
        <v>850000.03200000001</v>
      </c>
      <c r="Y432" s="23"/>
      <c r="Z432" s="23">
        <v>2015</v>
      </c>
      <c r="AA432" s="23"/>
    </row>
    <row r="433" spans="1:27" ht="76.5" hidden="1" outlineLevel="1">
      <c r="A433" s="55" t="s">
        <v>1960</v>
      </c>
      <c r="B433" s="55" t="s">
        <v>31</v>
      </c>
      <c r="C433" s="55" t="s">
        <v>1317</v>
      </c>
      <c r="D433" s="55" t="s">
        <v>730</v>
      </c>
      <c r="E433" s="55" t="s">
        <v>75</v>
      </c>
      <c r="F433" s="55" t="s">
        <v>1318</v>
      </c>
      <c r="G433" s="55" t="s">
        <v>75</v>
      </c>
      <c r="H433" s="17" t="s">
        <v>1319</v>
      </c>
      <c r="I433" s="55" t="s">
        <v>1320</v>
      </c>
      <c r="J433" s="55" t="s">
        <v>33</v>
      </c>
      <c r="K433" s="55">
        <v>45</v>
      </c>
      <c r="L433" s="81">
        <v>230000000</v>
      </c>
      <c r="M433" s="55" t="s">
        <v>32</v>
      </c>
      <c r="N433" s="55" t="s">
        <v>41</v>
      </c>
      <c r="O433" s="55" t="s">
        <v>53</v>
      </c>
      <c r="P433" s="55" t="s">
        <v>54</v>
      </c>
      <c r="Q433" s="55" t="s">
        <v>1924</v>
      </c>
      <c r="R433" s="55" t="s">
        <v>56</v>
      </c>
      <c r="S433" s="55">
        <v>839</v>
      </c>
      <c r="T433" s="55" t="s">
        <v>450</v>
      </c>
      <c r="U433" s="56">
        <v>40</v>
      </c>
      <c r="V433" s="36">
        <v>36500</v>
      </c>
      <c r="W433" s="36">
        <f t="shared" si="20"/>
        <v>1460000</v>
      </c>
      <c r="X433" s="36">
        <f t="shared" si="18"/>
        <v>1635200.0000000002</v>
      </c>
      <c r="Y433" s="23"/>
      <c r="Z433" s="23">
        <v>2015</v>
      </c>
      <c r="AA433" s="23"/>
    </row>
    <row r="434" spans="1:27" ht="76.5" hidden="1" outlineLevel="1">
      <c r="A434" s="55" t="s">
        <v>1961</v>
      </c>
      <c r="B434" s="55" t="s">
        <v>31</v>
      </c>
      <c r="C434" s="55" t="s">
        <v>1322</v>
      </c>
      <c r="D434" s="55" t="s">
        <v>1323</v>
      </c>
      <c r="E434" s="55" t="s">
        <v>75</v>
      </c>
      <c r="F434" s="55" t="s">
        <v>1324</v>
      </c>
      <c r="G434" s="55" t="s">
        <v>75</v>
      </c>
      <c r="H434" s="17" t="s">
        <v>1325</v>
      </c>
      <c r="I434" s="55" t="s">
        <v>1326</v>
      </c>
      <c r="J434" s="55" t="s">
        <v>33</v>
      </c>
      <c r="K434" s="55">
        <v>0</v>
      </c>
      <c r="L434" s="81">
        <v>230000000</v>
      </c>
      <c r="M434" s="55" t="s">
        <v>32</v>
      </c>
      <c r="N434" s="55" t="s">
        <v>41</v>
      </c>
      <c r="O434" s="55" t="s">
        <v>53</v>
      </c>
      <c r="P434" s="55" t="s">
        <v>54</v>
      </c>
      <c r="Q434" s="55" t="s">
        <v>1924</v>
      </c>
      <c r="R434" s="55" t="s">
        <v>56</v>
      </c>
      <c r="S434" s="55">
        <v>797</v>
      </c>
      <c r="T434" s="55" t="s">
        <v>57</v>
      </c>
      <c r="U434" s="56">
        <v>8</v>
      </c>
      <c r="V434" s="36">
        <v>6250</v>
      </c>
      <c r="W434" s="36">
        <f t="shared" si="20"/>
        <v>50000</v>
      </c>
      <c r="X434" s="36">
        <f t="shared" si="18"/>
        <v>56000.000000000007</v>
      </c>
      <c r="Y434" s="23"/>
      <c r="Z434" s="23">
        <v>2015</v>
      </c>
      <c r="AA434" s="23"/>
    </row>
    <row r="435" spans="1:27" ht="76.5" hidden="1" outlineLevel="1">
      <c r="A435" s="55" t="s">
        <v>1962</v>
      </c>
      <c r="B435" s="55" t="s">
        <v>31</v>
      </c>
      <c r="C435" s="55" t="s">
        <v>1329</v>
      </c>
      <c r="D435" s="55" t="s">
        <v>1330</v>
      </c>
      <c r="E435" s="55" t="s">
        <v>75</v>
      </c>
      <c r="F435" s="55" t="s">
        <v>1331</v>
      </c>
      <c r="G435" s="55" t="s">
        <v>75</v>
      </c>
      <c r="H435" s="17" t="s">
        <v>1332</v>
      </c>
      <c r="I435" s="55" t="s">
        <v>1333</v>
      </c>
      <c r="J435" s="55" t="s">
        <v>33</v>
      </c>
      <c r="K435" s="55">
        <v>0</v>
      </c>
      <c r="L435" s="81">
        <v>230000000</v>
      </c>
      <c r="M435" s="55" t="s">
        <v>32</v>
      </c>
      <c r="N435" s="55" t="s">
        <v>41</v>
      </c>
      <c r="O435" s="55" t="s">
        <v>53</v>
      </c>
      <c r="P435" s="55" t="s">
        <v>54</v>
      </c>
      <c r="Q435" s="55" t="s">
        <v>1924</v>
      </c>
      <c r="R435" s="55" t="s">
        <v>56</v>
      </c>
      <c r="S435" s="55">
        <v>797</v>
      </c>
      <c r="T435" s="55" t="s">
        <v>57</v>
      </c>
      <c r="U435" s="56">
        <v>2</v>
      </c>
      <c r="V435" s="36">
        <v>111607.14</v>
      </c>
      <c r="W435" s="36">
        <f t="shared" si="20"/>
        <v>223214.28</v>
      </c>
      <c r="X435" s="36">
        <f t="shared" si="18"/>
        <v>249999.99360000002</v>
      </c>
      <c r="Y435" s="23"/>
      <c r="Z435" s="23">
        <v>2015</v>
      </c>
      <c r="AA435" s="23"/>
    </row>
    <row r="436" spans="1:27" ht="76.5" hidden="1" outlineLevel="1">
      <c r="A436" s="55" t="s">
        <v>1963</v>
      </c>
      <c r="B436" s="55" t="s">
        <v>31</v>
      </c>
      <c r="C436" s="55" t="s">
        <v>1335</v>
      </c>
      <c r="D436" s="55" t="s">
        <v>1336</v>
      </c>
      <c r="E436" s="55" t="s">
        <v>1336</v>
      </c>
      <c r="F436" s="55" t="s">
        <v>1337</v>
      </c>
      <c r="G436" s="55" t="s">
        <v>1338</v>
      </c>
      <c r="H436" s="17" t="s">
        <v>1339</v>
      </c>
      <c r="I436" s="55" t="s">
        <v>1340</v>
      </c>
      <c r="J436" s="55" t="s">
        <v>35</v>
      </c>
      <c r="K436" s="55">
        <v>0</v>
      </c>
      <c r="L436" s="81">
        <v>230000000</v>
      </c>
      <c r="M436" s="55" t="s">
        <v>32</v>
      </c>
      <c r="N436" s="55" t="s">
        <v>41</v>
      </c>
      <c r="O436" s="55" t="s">
        <v>53</v>
      </c>
      <c r="P436" s="55" t="s">
        <v>54</v>
      </c>
      <c r="Q436" s="55" t="s">
        <v>1924</v>
      </c>
      <c r="R436" s="55" t="s">
        <v>56</v>
      </c>
      <c r="S436" s="55">
        <v>797</v>
      </c>
      <c r="T436" s="55" t="s">
        <v>57</v>
      </c>
      <c r="U436" s="56">
        <v>40</v>
      </c>
      <c r="V436" s="36">
        <v>53571.43</v>
      </c>
      <c r="W436" s="36">
        <f t="shared" si="20"/>
        <v>2142857.2000000002</v>
      </c>
      <c r="X436" s="36">
        <f t="shared" si="18"/>
        <v>2400000.0640000002</v>
      </c>
      <c r="Y436" s="23"/>
      <c r="Z436" s="23">
        <v>2015</v>
      </c>
      <c r="AA436" s="23"/>
    </row>
    <row r="437" spans="1:27" ht="76.5" hidden="1" outlineLevel="1">
      <c r="A437" s="55" t="s">
        <v>1964</v>
      </c>
      <c r="B437" s="55" t="s">
        <v>31</v>
      </c>
      <c r="C437" s="55" t="s">
        <v>1342</v>
      </c>
      <c r="D437" s="55" t="s">
        <v>1343</v>
      </c>
      <c r="E437" s="55" t="s">
        <v>75</v>
      </c>
      <c r="F437" s="55" t="s">
        <v>1344</v>
      </c>
      <c r="G437" s="55" t="s">
        <v>75</v>
      </c>
      <c r="H437" s="17" t="s">
        <v>1345</v>
      </c>
      <c r="I437" s="55" t="s">
        <v>1346</v>
      </c>
      <c r="J437" s="55" t="s">
        <v>33</v>
      </c>
      <c r="K437" s="55">
        <v>0</v>
      </c>
      <c r="L437" s="81">
        <v>230000000</v>
      </c>
      <c r="M437" s="55" t="s">
        <v>32</v>
      </c>
      <c r="N437" s="55" t="s">
        <v>41</v>
      </c>
      <c r="O437" s="55" t="s">
        <v>53</v>
      </c>
      <c r="P437" s="55" t="s">
        <v>54</v>
      </c>
      <c r="Q437" s="55" t="s">
        <v>1924</v>
      </c>
      <c r="R437" s="55" t="s">
        <v>56</v>
      </c>
      <c r="S437" s="55">
        <v>797</v>
      </c>
      <c r="T437" s="55" t="s">
        <v>57</v>
      </c>
      <c r="U437" s="56">
        <v>8</v>
      </c>
      <c r="V437" s="36">
        <v>23214.29</v>
      </c>
      <c r="W437" s="36">
        <f t="shared" si="20"/>
        <v>185714.32</v>
      </c>
      <c r="X437" s="36">
        <f t="shared" si="18"/>
        <v>208000.03840000002</v>
      </c>
      <c r="Y437" s="23"/>
      <c r="Z437" s="23">
        <v>2015</v>
      </c>
      <c r="AA437" s="23"/>
    </row>
    <row r="438" spans="1:27" ht="76.5" hidden="1" outlineLevel="1">
      <c r="A438" s="55" t="s">
        <v>1965</v>
      </c>
      <c r="B438" s="55" t="s">
        <v>31</v>
      </c>
      <c r="C438" s="55" t="s">
        <v>1342</v>
      </c>
      <c r="D438" s="55" t="s">
        <v>1343</v>
      </c>
      <c r="E438" s="55" t="s">
        <v>75</v>
      </c>
      <c r="F438" s="55" t="s">
        <v>1344</v>
      </c>
      <c r="G438" s="55" t="s">
        <v>75</v>
      </c>
      <c r="H438" s="17" t="s">
        <v>1348</v>
      </c>
      <c r="I438" s="55" t="s">
        <v>1349</v>
      </c>
      <c r="J438" s="55" t="s">
        <v>33</v>
      </c>
      <c r="K438" s="55">
        <v>0</v>
      </c>
      <c r="L438" s="81">
        <v>230000000</v>
      </c>
      <c r="M438" s="55" t="s">
        <v>32</v>
      </c>
      <c r="N438" s="55" t="s">
        <v>41</v>
      </c>
      <c r="O438" s="55" t="s">
        <v>53</v>
      </c>
      <c r="P438" s="55" t="s">
        <v>54</v>
      </c>
      <c r="Q438" s="55" t="s">
        <v>1924</v>
      </c>
      <c r="R438" s="55" t="s">
        <v>56</v>
      </c>
      <c r="S438" s="55">
        <v>797</v>
      </c>
      <c r="T438" s="55" t="s">
        <v>57</v>
      </c>
      <c r="U438" s="56">
        <v>8</v>
      </c>
      <c r="V438" s="36">
        <v>33401.79</v>
      </c>
      <c r="W438" s="36">
        <f t="shared" si="20"/>
        <v>267214.32</v>
      </c>
      <c r="X438" s="36">
        <f t="shared" si="18"/>
        <v>299280.03840000002</v>
      </c>
      <c r="Y438" s="23"/>
      <c r="Z438" s="23">
        <v>2015</v>
      </c>
      <c r="AA438" s="23"/>
    </row>
    <row r="439" spans="1:27" ht="76.5" hidden="1" outlineLevel="1">
      <c r="A439" s="55" t="s">
        <v>1966</v>
      </c>
      <c r="B439" s="55" t="s">
        <v>31</v>
      </c>
      <c r="C439" s="55" t="s">
        <v>1351</v>
      </c>
      <c r="D439" s="55" t="s">
        <v>1352</v>
      </c>
      <c r="E439" s="55" t="s">
        <v>75</v>
      </c>
      <c r="F439" s="55" t="s">
        <v>1353</v>
      </c>
      <c r="G439" s="55" t="s">
        <v>75</v>
      </c>
      <c r="H439" s="17" t="s">
        <v>1354</v>
      </c>
      <c r="I439" s="55" t="s">
        <v>1355</v>
      </c>
      <c r="J439" s="55" t="s">
        <v>33</v>
      </c>
      <c r="K439" s="55">
        <v>0</v>
      </c>
      <c r="L439" s="81">
        <v>230000000</v>
      </c>
      <c r="M439" s="55" t="s">
        <v>32</v>
      </c>
      <c r="N439" s="55" t="s">
        <v>41</v>
      </c>
      <c r="O439" s="55" t="s">
        <v>53</v>
      </c>
      <c r="P439" s="55" t="s">
        <v>54</v>
      </c>
      <c r="Q439" s="55" t="s">
        <v>1924</v>
      </c>
      <c r="R439" s="55" t="s">
        <v>56</v>
      </c>
      <c r="S439" s="55">
        <v>797</v>
      </c>
      <c r="T439" s="55" t="s">
        <v>57</v>
      </c>
      <c r="U439" s="56">
        <v>16</v>
      </c>
      <c r="V439" s="36">
        <v>14285.71</v>
      </c>
      <c r="W439" s="36">
        <f t="shared" si="20"/>
        <v>228571.36</v>
      </c>
      <c r="X439" s="36">
        <f t="shared" si="18"/>
        <v>255999.92320000002</v>
      </c>
      <c r="Y439" s="23"/>
      <c r="Z439" s="23">
        <v>2015</v>
      </c>
      <c r="AA439" s="23"/>
    </row>
    <row r="440" spans="1:27" ht="76.5" hidden="1" outlineLevel="1">
      <c r="A440" s="55" t="s">
        <v>1967</v>
      </c>
      <c r="B440" s="55" t="s">
        <v>31</v>
      </c>
      <c r="C440" s="55" t="s">
        <v>1357</v>
      </c>
      <c r="D440" s="55" t="s">
        <v>1358</v>
      </c>
      <c r="E440" s="55" t="s">
        <v>75</v>
      </c>
      <c r="F440" s="55" t="s">
        <v>1359</v>
      </c>
      <c r="G440" s="55" t="s">
        <v>75</v>
      </c>
      <c r="H440" s="17" t="s">
        <v>1358</v>
      </c>
      <c r="I440" s="55" t="s">
        <v>1358</v>
      </c>
      <c r="J440" s="55" t="s">
        <v>33</v>
      </c>
      <c r="K440" s="55">
        <v>45</v>
      </c>
      <c r="L440" s="81">
        <v>230000000</v>
      </c>
      <c r="M440" s="55" t="s">
        <v>32</v>
      </c>
      <c r="N440" s="55" t="s">
        <v>41</v>
      </c>
      <c r="O440" s="55" t="s">
        <v>53</v>
      </c>
      <c r="P440" s="55" t="s">
        <v>54</v>
      </c>
      <c r="Q440" s="55" t="s">
        <v>1924</v>
      </c>
      <c r="R440" s="55" t="s">
        <v>56</v>
      </c>
      <c r="S440" s="55">
        <v>166</v>
      </c>
      <c r="T440" s="55" t="s">
        <v>72</v>
      </c>
      <c r="U440" s="56">
        <v>1000</v>
      </c>
      <c r="V440" s="36">
        <v>580.36</v>
      </c>
      <c r="W440" s="36">
        <f t="shared" si="20"/>
        <v>580360</v>
      </c>
      <c r="X440" s="36">
        <f t="shared" si="18"/>
        <v>650003.20000000007</v>
      </c>
      <c r="Y440" s="23"/>
      <c r="Z440" s="23">
        <v>2015</v>
      </c>
      <c r="AA440" s="23"/>
    </row>
    <row r="441" spans="1:27" ht="76.5" hidden="1" outlineLevel="1">
      <c r="A441" s="55" t="s">
        <v>1968</v>
      </c>
      <c r="B441" s="55" t="s">
        <v>31</v>
      </c>
      <c r="C441" s="55" t="s">
        <v>1361</v>
      </c>
      <c r="D441" s="55" t="s">
        <v>1362</v>
      </c>
      <c r="E441" s="55" t="s">
        <v>75</v>
      </c>
      <c r="F441" s="55" t="s">
        <v>1363</v>
      </c>
      <c r="G441" s="55" t="s">
        <v>75</v>
      </c>
      <c r="H441" s="17" t="s">
        <v>1364</v>
      </c>
      <c r="I441" s="55" t="s">
        <v>1365</v>
      </c>
      <c r="J441" s="55" t="s">
        <v>33</v>
      </c>
      <c r="K441" s="55">
        <v>45</v>
      </c>
      <c r="L441" s="81">
        <v>230000000</v>
      </c>
      <c r="M441" s="55" t="s">
        <v>32</v>
      </c>
      <c r="N441" s="55" t="s">
        <v>41</v>
      </c>
      <c r="O441" s="55" t="s">
        <v>53</v>
      </c>
      <c r="P441" s="55" t="s">
        <v>54</v>
      </c>
      <c r="Q441" s="55" t="s">
        <v>1924</v>
      </c>
      <c r="R441" s="55" t="s">
        <v>56</v>
      </c>
      <c r="S441" s="55">
        <v>797</v>
      </c>
      <c r="T441" s="55" t="s">
        <v>57</v>
      </c>
      <c r="U441" s="56">
        <v>1</v>
      </c>
      <c r="V441" s="36">
        <v>535714.29</v>
      </c>
      <c r="W441" s="36">
        <f t="shared" si="20"/>
        <v>535714.29</v>
      </c>
      <c r="X441" s="36">
        <f t="shared" si="18"/>
        <v>600000.00480000011</v>
      </c>
      <c r="Y441" s="23"/>
      <c r="Z441" s="23">
        <v>2015</v>
      </c>
      <c r="AA441" s="23"/>
    </row>
    <row r="442" spans="1:27" ht="76.5" hidden="1" outlineLevel="1">
      <c r="A442" s="55" t="s">
        <v>1969</v>
      </c>
      <c r="B442" s="55" t="s">
        <v>31</v>
      </c>
      <c r="C442" s="55" t="s">
        <v>1322</v>
      </c>
      <c r="D442" s="55" t="s">
        <v>1323</v>
      </c>
      <c r="E442" s="55" t="s">
        <v>75</v>
      </c>
      <c r="F442" s="55" t="s">
        <v>1324</v>
      </c>
      <c r="G442" s="55" t="s">
        <v>75</v>
      </c>
      <c r="H442" s="17" t="s">
        <v>1970</v>
      </c>
      <c r="I442" s="55" t="s">
        <v>1971</v>
      </c>
      <c r="J442" s="55" t="s">
        <v>33</v>
      </c>
      <c r="K442" s="55">
        <v>45</v>
      </c>
      <c r="L442" s="81">
        <v>230000000</v>
      </c>
      <c r="M442" s="55" t="s">
        <v>32</v>
      </c>
      <c r="N442" s="55" t="s">
        <v>41</v>
      </c>
      <c r="O442" s="55" t="s">
        <v>53</v>
      </c>
      <c r="P442" s="55" t="s">
        <v>54</v>
      </c>
      <c r="Q442" s="55" t="s">
        <v>1924</v>
      </c>
      <c r="R442" s="55" t="s">
        <v>56</v>
      </c>
      <c r="S442" s="55">
        <v>797</v>
      </c>
      <c r="T442" s="55" t="s">
        <v>57</v>
      </c>
      <c r="U442" s="56">
        <v>6</v>
      </c>
      <c r="V442" s="36">
        <v>6249.9999999999991</v>
      </c>
      <c r="W442" s="36">
        <f t="shared" si="20"/>
        <v>37499.999999999993</v>
      </c>
      <c r="X442" s="36">
        <f t="shared" si="18"/>
        <v>41999.999999999993</v>
      </c>
      <c r="Y442" s="23"/>
      <c r="Z442" s="23">
        <v>2015</v>
      </c>
      <c r="AA442" s="23" t="s">
        <v>1830</v>
      </c>
    </row>
    <row r="443" spans="1:27" ht="76.5" hidden="1" outlineLevel="1">
      <c r="A443" s="55" t="s">
        <v>1972</v>
      </c>
      <c r="B443" s="55" t="s">
        <v>31</v>
      </c>
      <c r="C443" s="55" t="s">
        <v>1380</v>
      </c>
      <c r="D443" s="55" t="s">
        <v>1381</v>
      </c>
      <c r="E443" s="55" t="s">
        <v>1382</v>
      </c>
      <c r="F443" s="55" t="s">
        <v>1383</v>
      </c>
      <c r="G443" s="55" t="s">
        <v>1384</v>
      </c>
      <c r="H443" s="17" t="s">
        <v>1385</v>
      </c>
      <c r="I443" s="55" t="s">
        <v>1386</v>
      </c>
      <c r="J443" s="55" t="s">
        <v>33</v>
      </c>
      <c r="K443" s="55">
        <v>0</v>
      </c>
      <c r="L443" s="81">
        <v>230000000</v>
      </c>
      <c r="M443" s="55" t="s">
        <v>32</v>
      </c>
      <c r="N443" s="55" t="s">
        <v>41</v>
      </c>
      <c r="O443" s="55" t="s">
        <v>53</v>
      </c>
      <c r="P443" s="55" t="s">
        <v>54</v>
      </c>
      <c r="Q443" s="55" t="s">
        <v>1924</v>
      </c>
      <c r="R443" s="55" t="s">
        <v>56</v>
      </c>
      <c r="S443" s="55">
        <v>797</v>
      </c>
      <c r="T443" s="55" t="s">
        <v>57</v>
      </c>
      <c r="U443" s="56">
        <v>10</v>
      </c>
      <c r="V443" s="36">
        <v>25000</v>
      </c>
      <c r="W443" s="36">
        <f t="shared" ref="W443:W460" si="21">U443*V443</f>
        <v>250000</v>
      </c>
      <c r="X443" s="36">
        <f t="shared" si="18"/>
        <v>280000</v>
      </c>
      <c r="Y443" s="23"/>
      <c r="Z443" s="23">
        <v>2015</v>
      </c>
      <c r="AA443" s="23"/>
    </row>
    <row r="444" spans="1:27" ht="76.5" hidden="1" outlineLevel="1">
      <c r="A444" s="55" t="s">
        <v>1973</v>
      </c>
      <c r="B444" s="55" t="s">
        <v>31</v>
      </c>
      <c r="C444" s="55" t="s">
        <v>1388</v>
      </c>
      <c r="D444" s="55" t="s">
        <v>1389</v>
      </c>
      <c r="E444" s="55" t="s">
        <v>75</v>
      </c>
      <c r="F444" s="55" t="s">
        <v>1390</v>
      </c>
      <c r="G444" s="55" t="s">
        <v>75</v>
      </c>
      <c r="H444" s="17" t="s">
        <v>1391</v>
      </c>
      <c r="I444" s="55" t="s">
        <v>1392</v>
      </c>
      <c r="J444" s="55" t="s">
        <v>33</v>
      </c>
      <c r="K444" s="55">
        <v>0</v>
      </c>
      <c r="L444" s="81">
        <v>230000000</v>
      </c>
      <c r="M444" s="55" t="s">
        <v>32</v>
      </c>
      <c r="N444" s="55" t="s">
        <v>41</v>
      </c>
      <c r="O444" s="55" t="s">
        <v>53</v>
      </c>
      <c r="P444" s="55" t="s">
        <v>54</v>
      </c>
      <c r="Q444" s="55" t="s">
        <v>1924</v>
      </c>
      <c r="R444" s="55" t="s">
        <v>56</v>
      </c>
      <c r="S444" s="55">
        <v>797</v>
      </c>
      <c r="T444" s="55" t="s">
        <v>57</v>
      </c>
      <c r="U444" s="56">
        <v>100</v>
      </c>
      <c r="V444" s="36">
        <v>982.14</v>
      </c>
      <c r="W444" s="36">
        <f t="shared" si="21"/>
        <v>98214</v>
      </c>
      <c r="X444" s="36">
        <f t="shared" si="18"/>
        <v>109999.68000000001</v>
      </c>
      <c r="Y444" s="23"/>
      <c r="Z444" s="23">
        <v>2015</v>
      </c>
      <c r="AA444" s="23"/>
    </row>
    <row r="445" spans="1:27" ht="76.5" hidden="1" outlineLevel="1">
      <c r="A445" s="55" t="s">
        <v>1974</v>
      </c>
      <c r="B445" s="55" t="s">
        <v>31</v>
      </c>
      <c r="C445" s="55" t="s">
        <v>1394</v>
      </c>
      <c r="D445" s="55" t="s">
        <v>856</v>
      </c>
      <c r="E445" s="55" t="s">
        <v>75</v>
      </c>
      <c r="F445" s="55" t="s">
        <v>1395</v>
      </c>
      <c r="G445" s="55" t="s">
        <v>75</v>
      </c>
      <c r="H445" s="17" t="s">
        <v>1396</v>
      </c>
      <c r="I445" s="55" t="s">
        <v>1396</v>
      </c>
      <c r="J445" s="55" t="s">
        <v>33</v>
      </c>
      <c r="K445" s="55">
        <v>0</v>
      </c>
      <c r="L445" s="81">
        <v>230000000</v>
      </c>
      <c r="M445" s="55" t="s">
        <v>32</v>
      </c>
      <c r="N445" s="55" t="s">
        <v>41</v>
      </c>
      <c r="O445" s="55" t="s">
        <v>53</v>
      </c>
      <c r="P445" s="55" t="s">
        <v>54</v>
      </c>
      <c r="Q445" s="55" t="s">
        <v>1924</v>
      </c>
      <c r="R445" s="55" t="s">
        <v>56</v>
      </c>
      <c r="S445" s="55">
        <v>797</v>
      </c>
      <c r="T445" s="55" t="s">
        <v>57</v>
      </c>
      <c r="U445" s="56">
        <v>8</v>
      </c>
      <c r="V445" s="36">
        <v>59821.43</v>
      </c>
      <c r="W445" s="36">
        <f t="shared" si="21"/>
        <v>478571.44</v>
      </c>
      <c r="X445" s="36">
        <f t="shared" si="18"/>
        <v>536000.01280000003</v>
      </c>
      <c r="Y445" s="23"/>
      <c r="Z445" s="23">
        <v>2015</v>
      </c>
      <c r="AA445" s="23"/>
    </row>
    <row r="446" spans="1:27" ht="76.5" hidden="1" outlineLevel="1">
      <c r="A446" s="55" t="s">
        <v>1397</v>
      </c>
      <c r="B446" s="55" t="s">
        <v>31</v>
      </c>
      <c r="C446" s="55" t="s">
        <v>1398</v>
      </c>
      <c r="D446" s="55" t="s">
        <v>1399</v>
      </c>
      <c r="E446" s="55" t="s">
        <v>75</v>
      </c>
      <c r="F446" s="55" t="s">
        <v>1400</v>
      </c>
      <c r="G446" s="55" t="s">
        <v>75</v>
      </c>
      <c r="H446" s="17" t="s">
        <v>1401</v>
      </c>
      <c r="I446" s="55" t="s">
        <v>1402</v>
      </c>
      <c r="J446" s="55" t="s">
        <v>33</v>
      </c>
      <c r="K446" s="55">
        <v>0</v>
      </c>
      <c r="L446" s="81">
        <v>230000000</v>
      </c>
      <c r="M446" s="55" t="s">
        <v>32</v>
      </c>
      <c r="N446" s="55" t="s">
        <v>41</v>
      </c>
      <c r="O446" s="55" t="s">
        <v>53</v>
      </c>
      <c r="P446" s="55" t="s">
        <v>54</v>
      </c>
      <c r="Q446" s="55" t="s">
        <v>1924</v>
      </c>
      <c r="R446" s="55" t="s">
        <v>56</v>
      </c>
      <c r="S446" s="55">
        <v>797</v>
      </c>
      <c r="T446" s="55" t="s">
        <v>57</v>
      </c>
      <c r="U446" s="56">
        <v>8</v>
      </c>
      <c r="V446" s="36">
        <v>31250</v>
      </c>
      <c r="W446" s="36">
        <f t="shared" si="21"/>
        <v>250000</v>
      </c>
      <c r="X446" s="36">
        <f t="shared" si="18"/>
        <v>280000</v>
      </c>
      <c r="Y446" s="23"/>
      <c r="Z446" s="23">
        <v>2015</v>
      </c>
      <c r="AA446" s="23"/>
    </row>
    <row r="447" spans="1:27" ht="102" hidden="1" outlineLevel="1">
      <c r="A447" s="55" t="s">
        <v>1975</v>
      </c>
      <c r="B447" s="55" t="s">
        <v>31</v>
      </c>
      <c r="C447" s="55" t="s">
        <v>1404</v>
      </c>
      <c r="D447" s="55" t="s">
        <v>355</v>
      </c>
      <c r="E447" s="55" t="s">
        <v>355</v>
      </c>
      <c r="F447" s="55" t="s">
        <v>1405</v>
      </c>
      <c r="G447" s="55" t="s">
        <v>75</v>
      </c>
      <c r="H447" s="43" t="s">
        <v>1406</v>
      </c>
      <c r="I447" s="55" t="s">
        <v>1407</v>
      </c>
      <c r="J447" s="55" t="s">
        <v>33</v>
      </c>
      <c r="K447" s="55">
        <v>0</v>
      </c>
      <c r="L447" s="81">
        <v>230000000</v>
      </c>
      <c r="M447" s="55" t="s">
        <v>32</v>
      </c>
      <c r="N447" s="55" t="s">
        <v>41</v>
      </c>
      <c r="O447" s="55" t="s">
        <v>53</v>
      </c>
      <c r="P447" s="55" t="s">
        <v>54</v>
      </c>
      <c r="Q447" s="55" t="s">
        <v>1924</v>
      </c>
      <c r="R447" s="55" t="s">
        <v>56</v>
      </c>
      <c r="S447" s="55">
        <v>797</v>
      </c>
      <c r="T447" s="55" t="s">
        <v>57</v>
      </c>
      <c r="U447" s="56">
        <v>6</v>
      </c>
      <c r="V447" s="36">
        <v>49107.14</v>
      </c>
      <c r="W447" s="36">
        <f t="shared" si="21"/>
        <v>294642.83999999997</v>
      </c>
      <c r="X447" s="36">
        <f t="shared" si="18"/>
        <v>329999.98080000002</v>
      </c>
      <c r="Y447" s="23"/>
      <c r="Z447" s="23">
        <v>2015</v>
      </c>
      <c r="AA447" s="23"/>
    </row>
    <row r="448" spans="1:27" ht="76.5" hidden="1" outlineLevel="1">
      <c r="A448" s="55" t="s">
        <v>1976</v>
      </c>
      <c r="B448" s="17" t="s">
        <v>31</v>
      </c>
      <c r="C448" s="17" t="s">
        <v>1414</v>
      </c>
      <c r="D448" s="17" t="s">
        <v>355</v>
      </c>
      <c r="E448" s="17" t="s">
        <v>355</v>
      </c>
      <c r="F448" s="17" t="s">
        <v>1415</v>
      </c>
      <c r="G448" s="17" t="s">
        <v>1416</v>
      </c>
      <c r="H448" s="42" t="s">
        <v>1417</v>
      </c>
      <c r="I448" s="17"/>
      <c r="J448" s="17" t="s">
        <v>40</v>
      </c>
      <c r="K448" s="40">
        <v>0</v>
      </c>
      <c r="L448" s="81">
        <v>230000000</v>
      </c>
      <c r="M448" s="40" t="s">
        <v>111</v>
      </c>
      <c r="N448" s="17" t="s">
        <v>41</v>
      </c>
      <c r="O448" s="40" t="s">
        <v>53</v>
      </c>
      <c r="P448" s="40" t="s">
        <v>54</v>
      </c>
      <c r="Q448" s="40" t="s">
        <v>113</v>
      </c>
      <c r="R448" s="40" t="s">
        <v>56</v>
      </c>
      <c r="S448" s="40">
        <v>796</v>
      </c>
      <c r="T448" s="17" t="s">
        <v>57</v>
      </c>
      <c r="U448" s="56">
        <v>60</v>
      </c>
      <c r="V448" s="52">
        <v>54649.999999999993</v>
      </c>
      <c r="W448" s="56">
        <f t="shared" si="21"/>
        <v>3278999.9999999995</v>
      </c>
      <c r="X448" s="56">
        <f t="shared" si="18"/>
        <v>3672480</v>
      </c>
      <c r="Y448" s="17"/>
      <c r="Z448" s="23">
        <v>2015</v>
      </c>
      <c r="AA448" s="23"/>
    </row>
    <row r="449" spans="1:27" ht="76.5" hidden="1" outlineLevel="1">
      <c r="A449" s="55" t="s">
        <v>1977</v>
      </c>
      <c r="B449" s="55" t="s">
        <v>31</v>
      </c>
      <c r="C449" s="55" t="s">
        <v>1978</v>
      </c>
      <c r="D449" s="55" t="s">
        <v>1979</v>
      </c>
      <c r="E449" s="55" t="s">
        <v>75</v>
      </c>
      <c r="F449" s="55" t="s">
        <v>1980</v>
      </c>
      <c r="G449" s="55" t="s">
        <v>75</v>
      </c>
      <c r="H449" s="17" t="s">
        <v>1981</v>
      </c>
      <c r="I449" s="55" t="s">
        <v>1982</v>
      </c>
      <c r="J449" s="55" t="s">
        <v>33</v>
      </c>
      <c r="K449" s="55">
        <v>0</v>
      </c>
      <c r="L449" s="81">
        <v>230000000</v>
      </c>
      <c r="M449" s="55" t="s">
        <v>32</v>
      </c>
      <c r="N449" s="55" t="s">
        <v>41</v>
      </c>
      <c r="O449" s="55" t="s">
        <v>53</v>
      </c>
      <c r="P449" s="55" t="s">
        <v>54</v>
      </c>
      <c r="Q449" s="55" t="s">
        <v>1924</v>
      </c>
      <c r="R449" s="55" t="s">
        <v>56</v>
      </c>
      <c r="S449" s="55">
        <v>797</v>
      </c>
      <c r="T449" s="55" t="s">
        <v>57</v>
      </c>
      <c r="U449" s="56">
        <v>7</v>
      </c>
      <c r="V449" s="36">
        <v>12499.999999999998</v>
      </c>
      <c r="W449" s="36">
        <f t="shared" si="21"/>
        <v>87499.999999999985</v>
      </c>
      <c r="X449" s="36">
        <f t="shared" si="18"/>
        <v>98000</v>
      </c>
      <c r="Y449" s="23"/>
      <c r="Z449" s="23">
        <v>2015</v>
      </c>
      <c r="AA449" s="23" t="s">
        <v>1830</v>
      </c>
    </row>
    <row r="450" spans="1:27" ht="76.5" hidden="1" outlineLevel="1">
      <c r="A450" s="55" t="s">
        <v>1983</v>
      </c>
      <c r="B450" s="55" t="s">
        <v>31</v>
      </c>
      <c r="C450" s="55" t="s">
        <v>1984</v>
      </c>
      <c r="D450" s="55" t="s">
        <v>763</v>
      </c>
      <c r="E450" s="55" t="s">
        <v>764</v>
      </c>
      <c r="F450" s="55" t="s">
        <v>1383</v>
      </c>
      <c r="G450" s="55" t="s">
        <v>1985</v>
      </c>
      <c r="H450" s="17" t="s">
        <v>1986</v>
      </c>
      <c r="I450" s="55" t="s">
        <v>1987</v>
      </c>
      <c r="J450" s="55" t="s">
        <v>33</v>
      </c>
      <c r="K450" s="55">
        <v>0</v>
      </c>
      <c r="L450" s="81">
        <v>230000000</v>
      </c>
      <c r="M450" s="55" t="s">
        <v>32</v>
      </c>
      <c r="N450" s="55" t="s">
        <v>41</v>
      </c>
      <c r="O450" s="55" t="s">
        <v>53</v>
      </c>
      <c r="P450" s="55" t="s">
        <v>54</v>
      </c>
      <c r="Q450" s="55" t="s">
        <v>1924</v>
      </c>
      <c r="R450" s="55" t="s">
        <v>56</v>
      </c>
      <c r="S450" s="55">
        <v>797</v>
      </c>
      <c r="T450" s="55" t="s">
        <v>57</v>
      </c>
      <c r="U450" s="56">
        <v>8</v>
      </c>
      <c r="V450" s="36">
        <v>13749.999999999998</v>
      </c>
      <c r="W450" s="36">
        <f t="shared" si="21"/>
        <v>109999.99999999999</v>
      </c>
      <c r="X450" s="36">
        <f t="shared" si="18"/>
        <v>123200</v>
      </c>
      <c r="Y450" s="23"/>
      <c r="Z450" s="23">
        <v>2015</v>
      </c>
      <c r="AA450" s="23" t="s">
        <v>1830</v>
      </c>
    </row>
    <row r="451" spans="1:27" ht="76.5" hidden="1" outlineLevel="1">
      <c r="A451" s="55" t="s">
        <v>1988</v>
      </c>
      <c r="B451" s="55" t="s">
        <v>31</v>
      </c>
      <c r="C451" s="55" t="s">
        <v>1989</v>
      </c>
      <c r="D451" s="55" t="s">
        <v>1990</v>
      </c>
      <c r="E451" s="55" t="s">
        <v>1991</v>
      </c>
      <c r="F451" s="55" t="s">
        <v>315</v>
      </c>
      <c r="G451" s="55" t="s">
        <v>765</v>
      </c>
      <c r="H451" s="17" t="s">
        <v>1992</v>
      </c>
      <c r="I451" s="55" t="s">
        <v>1993</v>
      </c>
      <c r="J451" s="55" t="s">
        <v>33</v>
      </c>
      <c r="K451" s="55">
        <v>0</v>
      </c>
      <c r="L451" s="81">
        <v>230000000</v>
      </c>
      <c r="M451" s="55" t="s">
        <v>32</v>
      </c>
      <c r="N451" s="55" t="s">
        <v>41</v>
      </c>
      <c r="O451" s="55" t="s">
        <v>53</v>
      </c>
      <c r="P451" s="55" t="s">
        <v>54</v>
      </c>
      <c r="Q451" s="55" t="s">
        <v>1924</v>
      </c>
      <c r="R451" s="55" t="s">
        <v>56</v>
      </c>
      <c r="S451" s="55">
        <v>797</v>
      </c>
      <c r="T451" s="55" t="s">
        <v>57</v>
      </c>
      <c r="U451" s="56">
        <v>2</v>
      </c>
      <c r="V451" s="36">
        <v>49374.999999999993</v>
      </c>
      <c r="W451" s="36">
        <f t="shared" si="21"/>
        <v>98749.999999999985</v>
      </c>
      <c r="X451" s="36">
        <f t="shared" si="18"/>
        <v>110600</v>
      </c>
      <c r="Y451" s="23"/>
      <c r="Z451" s="23">
        <v>2015</v>
      </c>
      <c r="AA451" s="23" t="s">
        <v>1830</v>
      </c>
    </row>
    <row r="452" spans="1:27" ht="76.5" hidden="1" outlineLevel="1">
      <c r="A452" s="55" t="s">
        <v>1994</v>
      </c>
      <c r="B452" s="55" t="s">
        <v>31</v>
      </c>
      <c r="C452" s="55" t="s">
        <v>1989</v>
      </c>
      <c r="D452" s="55" t="s">
        <v>1990</v>
      </c>
      <c r="E452" s="55" t="s">
        <v>1991</v>
      </c>
      <c r="F452" s="55" t="s">
        <v>315</v>
      </c>
      <c r="G452" s="55" t="s">
        <v>765</v>
      </c>
      <c r="H452" s="17" t="s">
        <v>1995</v>
      </c>
      <c r="I452" s="55" t="s">
        <v>1996</v>
      </c>
      <c r="J452" s="55" t="s">
        <v>33</v>
      </c>
      <c r="K452" s="55">
        <v>0</v>
      </c>
      <c r="L452" s="81">
        <v>230000000</v>
      </c>
      <c r="M452" s="55" t="s">
        <v>32</v>
      </c>
      <c r="N452" s="55" t="s">
        <v>41</v>
      </c>
      <c r="O452" s="55" t="s">
        <v>53</v>
      </c>
      <c r="P452" s="55" t="s">
        <v>54</v>
      </c>
      <c r="Q452" s="55" t="s">
        <v>1924</v>
      </c>
      <c r="R452" s="55" t="s">
        <v>56</v>
      </c>
      <c r="S452" s="55">
        <v>797</v>
      </c>
      <c r="T452" s="55" t="s">
        <v>57</v>
      </c>
      <c r="U452" s="56">
        <v>2</v>
      </c>
      <c r="V452" s="36">
        <v>75000</v>
      </c>
      <c r="W452" s="36">
        <f t="shared" si="21"/>
        <v>150000</v>
      </c>
      <c r="X452" s="36">
        <f t="shared" si="18"/>
        <v>168000.00000000003</v>
      </c>
      <c r="Y452" s="23"/>
      <c r="Z452" s="23">
        <v>2015</v>
      </c>
      <c r="AA452" s="23" t="s">
        <v>1830</v>
      </c>
    </row>
    <row r="453" spans="1:27" ht="76.5" hidden="1" outlineLevel="1">
      <c r="A453" s="55" t="s">
        <v>1997</v>
      </c>
      <c r="B453" s="55" t="s">
        <v>31</v>
      </c>
      <c r="C453" s="55" t="s">
        <v>313</v>
      </c>
      <c r="D453" s="55" t="s">
        <v>314</v>
      </c>
      <c r="E453" s="55" t="s">
        <v>75</v>
      </c>
      <c r="F453" s="55" t="s">
        <v>315</v>
      </c>
      <c r="G453" s="55" t="s">
        <v>75</v>
      </c>
      <c r="H453" s="17" t="s">
        <v>316</v>
      </c>
      <c r="I453" s="55" t="s">
        <v>317</v>
      </c>
      <c r="J453" s="55" t="s">
        <v>35</v>
      </c>
      <c r="K453" s="55">
        <v>0</v>
      </c>
      <c r="L453" s="81">
        <v>230000000</v>
      </c>
      <c r="M453" s="55" t="s">
        <v>32</v>
      </c>
      <c r="N453" s="55" t="s">
        <v>41</v>
      </c>
      <c r="O453" s="55" t="s">
        <v>53</v>
      </c>
      <c r="P453" s="55" t="s">
        <v>54</v>
      </c>
      <c r="Q453" s="55" t="s">
        <v>1924</v>
      </c>
      <c r="R453" s="55" t="s">
        <v>56</v>
      </c>
      <c r="S453" s="55">
        <v>797</v>
      </c>
      <c r="T453" s="55" t="s">
        <v>57</v>
      </c>
      <c r="U453" s="56">
        <v>10</v>
      </c>
      <c r="V453" s="36">
        <v>13392.857142857141</v>
      </c>
      <c r="W453" s="36">
        <f t="shared" si="21"/>
        <v>133928.57142857142</v>
      </c>
      <c r="X453" s="36">
        <f t="shared" si="18"/>
        <v>150000</v>
      </c>
      <c r="Y453" s="23"/>
      <c r="Z453" s="23">
        <v>2015</v>
      </c>
      <c r="AA453" s="23" t="s">
        <v>1830</v>
      </c>
    </row>
    <row r="454" spans="1:27" ht="76.5" hidden="1" outlineLevel="1">
      <c r="A454" s="55" t="s">
        <v>1998</v>
      </c>
      <c r="B454" s="55" t="s">
        <v>31</v>
      </c>
      <c r="C454" s="55" t="s">
        <v>762</v>
      </c>
      <c r="D454" s="55" t="s">
        <v>763</v>
      </c>
      <c r="E454" s="55" t="s">
        <v>764</v>
      </c>
      <c r="F454" s="55" t="s">
        <v>315</v>
      </c>
      <c r="G454" s="55" t="s">
        <v>765</v>
      </c>
      <c r="H454" s="17" t="s">
        <v>1999</v>
      </c>
      <c r="I454" s="55" t="s">
        <v>2000</v>
      </c>
      <c r="J454" s="55" t="s">
        <v>33</v>
      </c>
      <c r="K454" s="55">
        <v>0</v>
      </c>
      <c r="L454" s="81">
        <v>230000000</v>
      </c>
      <c r="M454" s="55" t="s">
        <v>32</v>
      </c>
      <c r="N454" s="55" t="s">
        <v>41</v>
      </c>
      <c r="O454" s="55" t="s">
        <v>53</v>
      </c>
      <c r="P454" s="55" t="s">
        <v>54</v>
      </c>
      <c r="Q454" s="55" t="s">
        <v>1924</v>
      </c>
      <c r="R454" s="55" t="s">
        <v>56</v>
      </c>
      <c r="S454" s="55">
        <v>797</v>
      </c>
      <c r="T454" s="55" t="s">
        <v>57</v>
      </c>
      <c r="U454" s="56">
        <v>4</v>
      </c>
      <c r="V454" s="36">
        <v>31249.999999999996</v>
      </c>
      <c r="W454" s="36">
        <f t="shared" si="21"/>
        <v>124999.99999999999</v>
      </c>
      <c r="X454" s="36">
        <f t="shared" si="18"/>
        <v>140000</v>
      </c>
      <c r="Y454" s="23"/>
      <c r="Z454" s="23">
        <v>2015</v>
      </c>
      <c r="AA454" s="23" t="s">
        <v>1830</v>
      </c>
    </row>
    <row r="455" spans="1:27" ht="76.5" hidden="1" outlineLevel="1">
      <c r="A455" s="55" t="s">
        <v>2001</v>
      </c>
      <c r="B455" s="55" t="s">
        <v>31</v>
      </c>
      <c r="C455" s="55" t="s">
        <v>319</v>
      </c>
      <c r="D455" s="55" t="s">
        <v>320</v>
      </c>
      <c r="E455" s="55" t="s">
        <v>320</v>
      </c>
      <c r="F455" s="55" t="s">
        <v>321</v>
      </c>
      <c r="G455" s="55" t="s">
        <v>322</v>
      </c>
      <c r="H455" s="17" t="s">
        <v>323</v>
      </c>
      <c r="I455" s="55" t="s">
        <v>324</v>
      </c>
      <c r="J455" s="55" t="s">
        <v>35</v>
      </c>
      <c r="K455" s="55">
        <v>0</v>
      </c>
      <c r="L455" s="81">
        <v>230000000</v>
      </c>
      <c r="M455" s="55" t="s">
        <v>32</v>
      </c>
      <c r="N455" s="55" t="s">
        <v>41</v>
      </c>
      <c r="O455" s="55" t="s">
        <v>53</v>
      </c>
      <c r="P455" s="55" t="s">
        <v>54</v>
      </c>
      <c r="Q455" s="55" t="s">
        <v>1924</v>
      </c>
      <c r="R455" s="55" t="s">
        <v>56</v>
      </c>
      <c r="S455" s="55">
        <v>166</v>
      </c>
      <c r="T455" s="55" t="s">
        <v>72</v>
      </c>
      <c r="U455" s="56">
        <v>1010</v>
      </c>
      <c r="V455" s="36">
        <v>433.75</v>
      </c>
      <c r="W455" s="36">
        <f t="shared" si="21"/>
        <v>438087.5</v>
      </c>
      <c r="X455" s="36">
        <f t="shared" si="18"/>
        <v>490658.00000000006</v>
      </c>
      <c r="Y455" s="23"/>
      <c r="Z455" s="23">
        <v>2015</v>
      </c>
      <c r="AA455" s="23" t="s">
        <v>1830</v>
      </c>
    </row>
    <row r="456" spans="1:27" ht="76.5" hidden="1" outlineLevel="1">
      <c r="A456" s="55" t="s">
        <v>2002</v>
      </c>
      <c r="B456" s="55" t="s">
        <v>31</v>
      </c>
      <c r="C456" s="55" t="s">
        <v>325</v>
      </c>
      <c r="D456" s="55" t="s">
        <v>320</v>
      </c>
      <c r="E456" s="55" t="s">
        <v>320</v>
      </c>
      <c r="F456" s="55" t="s">
        <v>326</v>
      </c>
      <c r="G456" s="55" t="s">
        <v>322</v>
      </c>
      <c r="H456" s="17" t="s">
        <v>327</v>
      </c>
      <c r="I456" s="55" t="s">
        <v>328</v>
      </c>
      <c r="J456" s="55" t="s">
        <v>35</v>
      </c>
      <c r="K456" s="55">
        <v>0</v>
      </c>
      <c r="L456" s="81">
        <v>230000000</v>
      </c>
      <c r="M456" s="55" t="s">
        <v>32</v>
      </c>
      <c r="N456" s="55" t="s">
        <v>41</v>
      </c>
      <c r="O456" s="55" t="s">
        <v>53</v>
      </c>
      <c r="P456" s="55" t="s">
        <v>54</v>
      </c>
      <c r="Q456" s="55" t="s">
        <v>1924</v>
      </c>
      <c r="R456" s="55" t="s">
        <v>56</v>
      </c>
      <c r="S456" s="55">
        <v>166</v>
      </c>
      <c r="T456" s="55" t="s">
        <v>72</v>
      </c>
      <c r="U456" s="56">
        <v>930</v>
      </c>
      <c r="V456" s="36">
        <v>433.75</v>
      </c>
      <c r="W456" s="36">
        <f t="shared" si="21"/>
        <v>403387.5</v>
      </c>
      <c r="X456" s="36">
        <f t="shared" si="18"/>
        <v>451794.00000000006</v>
      </c>
      <c r="Y456" s="23"/>
      <c r="Z456" s="23">
        <v>2015</v>
      </c>
      <c r="AA456" s="23" t="s">
        <v>1830</v>
      </c>
    </row>
    <row r="457" spans="1:27" ht="76.5" hidden="1" outlineLevel="1">
      <c r="A457" s="55" t="s">
        <v>2003</v>
      </c>
      <c r="B457" s="55" t="s">
        <v>31</v>
      </c>
      <c r="C457" s="55" t="s">
        <v>329</v>
      </c>
      <c r="D457" s="55" t="s">
        <v>320</v>
      </c>
      <c r="E457" s="55" t="s">
        <v>320</v>
      </c>
      <c r="F457" s="55" t="s">
        <v>330</v>
      </c>
      <c r="G457" s="55" t="s">
        <v>322</v>
      </c>
      <c r="H457" s="17" t="s">
        <v>331</v>
      </c>
      <c r="I457" s="55" t="s">
        <v>332</v>
      </c>
      <c r="J457" s="55" t="s">
        <v>35</v>
      </c>
      <c r="K457" s="55">
        <v>0</v>
      </c>
      <c r="L457" s="81">
        <v>230000000</v>
      </c>
      <c r="M457" s="55" t="s">
        <v>32</v>
      </c>
      <c r="N457" s="55" t="s">
        <v>41</v>
      </c>
      <c r="O457" s="55" t="s">
        <v>53</v>
      </c>
      <c r="P457" s="55" t="s">
        <v>54</v>
      </c>
      <c r="Q457" s="55" t="s">
        <v>1924</v>
      </c>
      <c r="R457" s="55" t="s">
        <v>56</v>
      </c>
      <c r="S457" s="55">
        <v>166</v>
      </c>
      <c r="T457" s="55" t="s">
        <v>72</v>
      </c>
      <c r="U457" s="56">
        <v>2750</v>
      </c>
      <c r="V457" s="36">
        <v>433.75</v>
      </c>
      <c r="W457" s="36">
        <f t="shared" si="21"/>
        <v>1192812.5</v>
      </c>
      <c r="X457" s="36">
        <f t="shared" si="18"/>
        <v>1335950.0000000002</v>
      </c>
      <c r="Y457" s="23"/>
      <c r="Z457" s="23">
        <v>2015</v>
      </c>
      <c r="AA457" s="23" t="s">
        <v>1830</v>
      </c>
    </row>
    <row r="458" spans="1:27" ht="76.5" hidden="1" outlineLevel="1">
      <c r="A458" s="55" t="s">
        <v>2004</v>
      </c>
      <c r="B458" s="55" t="s">
        <v>31</v>
      </c>
      <c r="C458" s="55" t="s">
        <v>333</v>
      </c>
      <c r="D458" s="55" t="s">
        <v>320</v>
      </c>
      <c r="E458" s="55" t="s">
        <v>320</v>
      </c>
      <c r="F458" s="55" t="s">
        <v>334</v>
      </c>
      <c r="G458" s="55" t="s">
        <v>322</v>
      </c>
      <c r="H458" s="17" t="s">
        <v>335</v>
      </c>
      <c r="I458" s="55" t="s">
        <v>336</v>
      </c>
      <c r="J458" s="55" t="s">
        <v>35</v>
      </c>
      <c r="K458" s="55">
        <v>0</v>
      </c>
      <c r="L458" s="81">
        <v>230000000</v>
      </c>
      <c r="M458" s="55" t="s">
        <v>32</v>
      </c>
      <c r="N458" s="55" t="s">
        <v>41</v>
      </c>
      <c r="O458" s="55" t="s">
        <v>53</v>
      </c>
      <c r="P458" s="55" t="s">
        <v>54</v>
      </c>
      <c r="Q458" s="55" t="s">
        <v>1924</v>
      </c>
      <c r="R458" s="55" t="s">
        <v>56</v>
      </c>
      <c r="S458" s="55">
        <v>166</v>
      </c>
      <c r="T458" s="55" t="s">
        <v>72</v>
      </c>
      <c r="U458" s="56">
        <v>680</v>
      </c>
      <c r="V458" s="36">
        <v>433.75</v>
      </c>
      <c r="W458" s="36">
        <f t="shared" si="21"/>
        <v>294950</v>
      </c>
      <c r="X458" s="36">
        <f t="shared" si="18"/>
        <v>330344.00000000006</v>
      </c>
      <c r="Y458" s="23"/>
      <c r="Z458" s="23">
        <v>2015</v>
      </c>
      <c r="AA458" s="23" t="s">
        <v>1830</v>
      </c>
    </row>
    <row r="459" spans="1:27" ht="76.5" hidden="1" outlineLevel="1">
      <c r="A459" s="55" t="s">
        <v>2005</v>
      </c>
      <c r="B459" s="55" t="s">
        <v>31</v>
      </c>
      <c r="C459" s="55" t="s">
        <v>337</v>
      </c>
      <c r="D459" s="55" t="s">
        <v>320</v>
      </c>
      <c r="E459" s="55" t="s">
        <v>320</v>
      </c>
      <c r="F459" s="55" t="s">
        <v>338</v>
      </c>
      <c r="G459" s="55" t="s">
        <v>322</v>
      </c>
      <c r="H459" s="17" t="s">
        <v>339</v>
      </c>
      <c r="I459" s="55" t="s">
        <v>340</v>
      </c>
      <c r="J459" s="55" t="s">
        <v>35</v>
      </c>
      <c r="K459" s="55">
        <v>0</v>
      </c>
      <c r="L459" s="81">
        <v>230000000</v>
      </c>
      <c r="M459" s="55" t="s">
        <v>32</v>
      </c>
      <c r="N459" s="55" t="s">
        <v>41</v>
      </c>
      <c r="O459" s="55" t="s">
        <v>53</v>
      </c>
      <c r="P459" s="55" t="s">
        <v>54</v>
      </c>
      <c r="Q459" s="55" t="s">
        <v>1924</v>
      </c>
      <c r="R459" s="55" t="s">
        <v>56</v>
      </c>
      <c r="S459" s="55">
        <v>166</v>
      </c>
      <c r="T459" s="55" t="s">
        <v>72</v>
      </c>
      <c r="U459" s="56">
        <v>800</v>
      </c>
      <c r="V459" s="36">
        <v>433.75</v>
      </c>
      <c r="W459" s="36">
        <f t="shared" si="21"/>
        <v>347000</v>
      </c>
      <c r="X459" s="36">
        <f t="shared" si="18"/>
        <v>388640.00000000006</v>
      </c>
      <c r="Y459" s="23"/>
      <c r="Z459" s="23">
        <v>2015</v>
      </c>
      <c r="AA459" s="23" t="s">
        <v>1830</v>
      </c>
    </row>
    <row r="460" spans="1:27" ht="76.5" hidden="1" outlineLevel="1">
      <c r="A460" s="55" t="s">
        <v>2006</v>
      </c>
      <c r="B460" s="55" t="s">
        <v>31</v>
      </c>
      <c r="C460" s="55" t="s">
        <v>341</v>
      </c>
      <c r="D460" s="55" t="s">
        <v>320</v>
      </c>
      <c r="E460" s="55" t="s">
        <v>320</v>
      </c>
      <c r="F460" s="55" t="s">
        <v>342</v>
      </c>
      <c r="G460" s="55" t="s">
        <v>322</v>
      </c>
      <c r="H460" s="17" t="s">
        <v>343</v>
      </c>
      <c r="I460" s="55" t="s">
        <v>344</v>
      </c>
      <c r="J460" s="55" t="s">
        <v>35</v>
      </c>
      <c r="K460" s="55">
        <v>0</v>
      </c>
      <c r="L460" s="81">
        <v>230000000</v>
      </c>
      <c r="M460" s="55" t="s">
        <v>32</v>
      </c>
      <c r="N460" s="55" t="s">
        <v>41</v>
      </c>
      <c r="O460" s="55" t="s">
        <v>53</v>
      </c>
      <c r="P460" s="55" t="s">
        <v>54</v>
      </c>
      <c r="Q460" s="55" t="s">
        <v>1924</v>
      </c>
      <c r="R460" s="55" t="s">
        <v>56</v>
      </c>
      <c r="S460" s="55">
        <v>166</v>
      </c>
      <c r="T460" s="55" t="s">
        <v>72</v>
      </c>
      <c r="U460" s="56">
        <v>800</v>
      </c>
      <c r="V460" s="36">
        <v>433.75</v>
      </c>
      <c r="W460" s="36">
        <f t="shared" si="21"/>
        <v>347000</v>
      </c>
      <c r="X460" s="36">
        <f t="shared" si="18"/>
        <v>388640.00000000006</v>
      </c>
      <c r="Y460" s="23"/>
      <c r="Z460" s="23">
        <v>2015</v>
      </c>
      <c r="AA460" s="23" t="s">
        <v>1830</v>
      </c>
    </row>
    <row r="461" spans="1:27" ht="127.5" hidden="1" outlineLevel="1">
      <c r="A461" s="16" t="s">
        <v>2007</v>
      </c>
      <c r="B461" s="55" t="s">
        <v>1420</v>
      </c>
      <c r="C461" s="55" t="s">
        <v>1421</v>
      </c>
      <c r="D461" s="55" t="s">
        <v>1422</v>
      </c>
      <c r="E461" s="55" t="s">
        <v>1423</v>
      </c>
      <c r="F461" s="55" t="s">
        <v>1424</v>
      </c>
      <c r="G461" s="55" t="s">
        <v>1425</v>
      </c>
      <c r="H461" s="17" t="s">
        <v>1426</v>
      </c>
      <c r="I461" s="55" t="s">
        <v>1427</v>
      </c>
      <c r="J461" s="55" t="s">
        <v>40</v>
      </c>
      <c r="K461" s="55">
        <v>0</v>
      </c>
      <c r="L461" s="81">
        <v>230000000</v>
      </c>
      <c r="M461" s="55" t="s">
        <v>1428</v>
      </c>
      <c r="N461" s="55" t="s">
        <v>41</v>
      </c>
      <c r="O461" s="55" t="s">
        <v>1429</v>
      </c>
      <c r="P461" s="55" t="s">
        <v>54</v>
      </c>
      <c r="Q461" s="55" t="s">
        <v>1430</v>
      </c>
      <c r="R461" s="55" t="s">
        <v>56</v>
      </c>
      <c r="S461" s="55">
        <v>112</v>
      </c>
      <c r="T461" s="55" t="s">
        <v>532</v>
      </c>
      <c r="U461" s="56">
        <v>42188</v>
      </c>
      <c r="V461" s="36">
        <v>200</v>
      </c>
      <c r="W461" s="36">
        <v>8437600</v>
      </c>
      <c r="X461" s="36">
        <v>9450112</v>
      </c>
      <c r="Y461" s="23"/>
      <c r="Z461" s="23">
        <v>2015</v>
      </c>
      <c r="AA461" s="23"/>
    </row>
    <row r="462" spans="1:27" ht="127.5" hidden="1" outlineLevel="1">
      <c r="A462" s="16" t="s">
        <v>2008</v>
      </c>
      <c r="B462" s="55" t="s">
        <v>1420</v>
      </c>
      <c r="C462" s="55" t="s">
        <v>1433</v>
      </c>
      <c r="D462" s="55" t="s">
        <v>1422</v>
      </c>
      <c r="E462" s="55" t="s">
        <v>1423</v>
      </c>
      <c r="F462" s="55" t="s">
        <v>1424</v>
      </c>
      <c r="G462" s="55" t="s">
        <v>1425</v>
      </c>
      <c r="H462" s="17" t="s">
        <v>1426</v>
      </c>
      <c r="I462" s="55" t="s">
        <v>1427</v>
      </c>
      <c r="J462" s="55" t="s">
        <v>40</v>
      </c>
      <c r="K462" s="55">
        <v>0</v>
      </c>
      <c r="L462" s="81">
        <v>230000000</v>
      </c>
      <c r="M462" s="55" t="s">
        <v>111</v>
      </c>
      <c r="N462" s="55" t="s">
        <v>41</v>
      </c>
      <c r="O462" s="55" t="s">
        <v>1434</v>
      </c>
      <c r="P462" s="55" t="s">
        <v>54</v>
      </c>
      <c r="Q462" s="55" t="s">
        <v>1430</v>
      </c>
      <c r="R462" s="55" t="s">
        <v>56</v>
      </c>
      <c r="S462" s="55">
        <v>113</v>
      </c>
      <c r="T462" s="55" t="s">
        <v>532</v>
      </c>
      <c r="U462" s="56">
        <v>43476.5</v>
      </c>
      <c r="V462" s="36">
        <v>200</v>
      </c>
      <c r="W462" s="36">
        <v>8695300</v>
      </c>
      <c r="X462" s="36">
        <v>9738736</v>
      </c>
      <c r="Y462" s="23"/>
      <c r="Z462" s="23">
        <v>2015</v>
      </c>
      <c r="AA462" s="23"/>
    </row>
    <row r="463" spans="1:27" ht="127.5" hidden="1" outlineLevel="1">
      <c r="A463" s="16" t="s">
        <v>2009</v>
      </c>
      <c r="B463" s="55" t="s">
        <v>1420</v>
      </c>
      <c r="C463" s="55" t="s">
        <v>1433</v>
      </c>
      <c r="D463" s="55" t="s">
        <v>1422</v>
      </c>
      <c r="E463" s="55" t="s">
        <v>1423</v>
      </c>
      <c r="F463" s="55" t="s">
        <v>1424</v>
      </c>
      <c r="G463" s="55" t="s">
        <v>1425</v>
      </c>
      <c r="H463" s="17" t="s">
        <v>1426</v>
      </c>
      <c r="I463" s="55" t="s">
        <v>1427</v>
      </c>
      <c r="J463" s="55" t="s">
        <v>40</v>
      </c>
      <c r="K463" s="55">
        <v>0</v>
      </c>
      <c r="L463" s="81">
        <v>230000000</v>
      </c>
      <c r="M463" s="55" t="s">
        <v>111</v>
      </c>
      <c r="N463" s="55" t="s">
        <v>41</v>
      </c>
      <c r="O463" s="55" t="s">
        <v>1436</v>
      </c>
      <c r="P463" s="55" t="s">
        <v>54</v>
      </c>
      <c r="Q463" s="55" t="s">
        <v>1430</v>
      </c>
      <c r="R463" s="55" t="s">
        <v>56</v>
      </c>
      <c r="S463" s="55">
        <v>113</v>
      </c>
      <c r="T463" s="55" t="s">
        <v>532</v>
      </c>
      <c r="U463" s="56">
        <v>30483</v>
      </c>
      <c r="V463" s="36">
        <v>200</v>
      </c>
      <c r="W463" s="36">
        <v>6096600</v>
      </c>
      <c r="X463" s="36">
        <v>6828192.0000000009</v>
      </c>
      <c r="Y463" s="23"/>
      <c r="Z463" s="23">
        <v>2015</v>
      </c>
      <c r="AA463" s="23"/>
    </row>
    <row r="464" spans="1:27" ht="127.5" hidden="1" outlineLevel="1">
      <c r="A464" s="16" t="s">
        <v>2010</v>
      </c>
      <c r="B464" s="55" t="s">
        <v>1420</v>
      </c>
      <c r="C464" s="55" t="s">
        <v>1438</v>
      </c>
      <c r="D464" s="55" t="s">
        <v>1422</v>
      </c>
      <c r="E464" s="55" t="s">
        <v>1423</v>
      </c>
      <c r="F464" s="55" t="s">
        <v>1424</v>
      </c>
      <c r="G464" s="55" t="s">
        <v>1425</v>
      </c>
      <c r="H464" s="17" t="s">
        <v>1426</v>
      </c>
      <c r="I464" s="55" t="s">
        <v>1427</v>
      </c>
      <c r="J464" s="55" t="s">
        <v>40</v>
      </c>
      <c r="K464" s="55">
        <v>0</v>
      </c>
      <c r="L464" s="81">
        <v>230000000</v>
      </c>
      <c r="M464" s="55" t="s">
        <v>1439</v>
      </c>
      <c r="N464" s="55" t="s">
        <v>41</v>
      </c>
      <c r="O464" s="55" t="s">
        <v>1440</v>
      </c>
      <c r="P464" s="55" t="s">
        <v>54</v>
      </c>
      <c r="Q464" s="55" t="s">
        <v>1430</v>
      </c>
      <c r="R464" s="55" t="s">
        <v>56</v>
      </c>
      <c r="S464" s="55">
        <v>114</v>
      </c>
      <c r="T464" s="55" t="s">
        <v>532</v>
      </c>
      <c r="U464" s="56">
        <v>24000</v>
      </c>
      <c r="V464" s="36">
        <v>200</v>
      </c>
      <c r="W464" s="36">
        <v>4800000</v>
      </c>
      <c r="X464" s="36">
        <v>5376000.0000000009</v>
      </c>
      <c r="Y464" s="23"/>
      <c r="Z464" s="23">
        <v>2015</v>
      </c>
      <c r="AA464" s="23"/>
    </row>
    <row r="465" spans="1:27" ht="127.5" hidden="1" outlineLevel="1">
      <c r="A465" s="16" t="s">
        <v>2011</v>
      </c>
      <c r="B465" s="55" t="s">
        <v>1420</v>
      </c>
      <c r="C465" s="55" t="s">
        <v>1442</v>
      </c>
      <c r="D465" s="55" t="s">
        <v>1422</v>
      </c>
      <c r="E465" s="55" t="s">
        <v>1423</v>
      </c>
      <c r="F465" s="55" t="s">
        <v>1424</v>
      </c>
      <c r="G465" s="55" t="s">
        <v>1425</v>
      </c>
      <c r="H465" s="17" t="s">
        <v>1426</v>
      </c>
      <c r="I465" s="55" t="s">
        <v>1427</v>
      </c>
      <c r="J465" s="55" t="s">
        <v>40</v>
      </c>
      <c r="K465" s="55">
        <v>0</v>
      </c>
      <c r="L465" s="81">
        <v>230000000</v>
      </c>
      <c r="M465" s="55" t="s">
        <v>1443</v>
      </c>
      <c r="N465" s="55" t="s">
        <v>41</v>
      </c>
      <c r="O465" s="55" t="s">
        <v>1444</v>
      </c>
      <c r="P465" s="55" t="s">
        <v>54</v>
      </c>
      <c r="Q465" s="55" t="s">
        <v>1430</v>
      </c>
      <c r="R465" s="55" t="s">
        <v>56</v>
      </c>
      <c r="S465" s="55">
        <v>115</v>
      </c>
      <c r="T465" s="55" t="s">
        <v>532</v>
      </c>
      <c r="U465" s="56">
        <v>31520</v>
      </c>
      <c r="V465" s="36">
        <v>200</v>
      </c>
      <c r="W465" s="36">
        <v>6304000</v>
      </c>
      <c r="X465" s="36">
        <v>7060480.0000000009</v>
      </c>
      <c r="Y465" s="23"/>
      <c r="Z465" s="23">
        <v>2015</v>
      </c>
      <c r="AA465" s="23"/>
    </row>
    <row r="466" spans="1:27" ht="127.5" hidden="1" outlineLevel="1">
      <c r="A466" s="16" t="s">
        <v>2012</v>
      </c>
      <c r="B466" s="55" t="s">
        <v>1420</v>
      </c>
      <c r="C466" s="55" t="s">
        <v>1446</v>
      </c>
      <c r="D466" s="55" t="s">
        <v>1422</v>
      </c>
      <c r="E466" s="55" t="s">
        <v>1423</v>
      </c>
      <c r="F466" s="55" t="s">
        <v>1424</v>
      </c>
      <c r="G466" s="55" t="s">
        <v>1425</v>
      </c>
      <c r="H466" s="17" t="s">
        <v>1426</v>
      </c>
      <c r="I466" s="55" t="s">
        <v>1427</v>
      </c>
      <c r="J466" s="55" t="s">
        <v>40</v>
      </c>
      <c r="K466" s="55">
        <v>0</v>
      </c>
      <c r="L466" s="81">
        <v>230000000</v>
      </c>
      <c r="M466" s="55" t="s">
        <v>1447</v>
      </c>
      <c r="N466" s="55" t="s">
        <v>41</v>
      </c>
      <c r="O466" s="55" t="s">
        <v>1448</v>
      </c>
      <c r="P466" s="55" t="s">
        <v>54</v>
      </c>
      <c r="Q466" s="55" t="s">
        <v>1430</v>
      </c>
      <c r="R466" s="55" t="s">
        <v>56</v>
      </c>
      <c r="S466" s="55">
        <v>116</v>
      </c>
      <c r="T466" s="55" t="s">
        <v>532</v>
      </c>
      <c r="U466" s="56">
        <v>10119</v>
      </c>
      <c r="V466" s="36">
        <v>200</v>
      </c>
      <c r="W466" s="36">
        <v>2023800</v>
      </c>
      <c r="X466" s="36">
        <v>2266656</v>
      </c>
      <c r="Y466" s="23"/>
      <c r="Z466" s="23">
        <v>2015</v>
      </c>
      <c r="AA466" s="23"/>
    </row>
    <row r="467" spans="1:27" ht="127.5" hidden="1" outlineLevel="1">
      <c r="A467" s="16" t="s">
        <v>2013</v>
      </c>
      <c r="B467" s="55" t="s">
        <v>1420</v>
      </c>
      <c r="C467" s="55" t="s">
        <v>1450</v>
      </c>
      <c r="D467" s="55" t="s">
        <v>1422</v>
      </c>
      <c r="E467" s="55" t="s">
        <v>1423</v>
      </c>
      <c r="F467" s="55" t="s">
        <v>1424</v>
      </c>
      <c r="G467" s="55" t="s">
        <v>1425</v>
      </c>
      <c r="H467" s="17" t="s">
        <v>1426</v>
      </c>
      <c r="I467" s="55" t="s">
        <v>1427</v>
      </c>
      <c r="J467" s="55" t="s">
        <v>40</v>
      </c>
      <c r="K467" s="55">
        <v>0</v>
      </c>
      <c r="L467" s="81">
        <v>230000000</v>
      </c>
      <c r="M467" s="55" t="s">
        <v>1451</v>
      </c>
      <c r="N467" s="55" t="s">
        <v>41</v>
      </c>
      <c r="O467" s="55" t="s">
        <v>1452</v>
      </c>
      <c r="P467" s="55" t="s">
        <v>54</v>
      </c>
      <c r="Q467" s="55" t="s">
        <v>1430</v>
      </c>
      <c r="R467" s="55" t="s">
        <v>56</v>
      </c>
      <c r="S467" s="55">
        <v>117</v>
      </c>
      <c r="T467" s="55" t="s">
        <v>532</v>
      </c>
      <c r="U467" s="56">
        <v>1960</v>
      </c>
      <c r="V467" s="36">
        <v>200</v>
      </c>
      <c r="W467" s="36">
        <v>392000</v>
      </c>
      <c r="X467" s="36">
        <v>439040.00000000006</v>
      </c>
      <c r="Y467" s="23"/>
      <c r="Z467" s="23">
        <v>2015</v>
      </c>
      <c r="AA467" s="23"/>
    </row>
    <row r="468" spans="1:27" ht="127.5" hidden="1" outlineLevel="1">
      <c r="A468" s="16" t="s">
        <v>2014</v>
      </c>
      <c r="B468" s="55" t="s">
        <v>1420</v>
      </c>
      <c r="C468" s="55" t="s">
        <v>1454</v>
      </c>
      <c r="D468" s="55" t="s">
        <v>1422</v>
      </c>
      <c r="E468" s="55" t="s">
        <v>1423</v>
      </c>
      <c r="F468" s="55" t="s">
        <v>1424</v>
      </c>
      <c r="G468" s="55" t="s">
        <v>1425</v>
      </c>
      <c r="H468" s="17" t="s">
        <v>1426</v>
      </c>
      <c r="I468" s="55" t="s">
        <v>1427</v>
      </c>
      <c r="J468" s="55" t="s">
        <v>40</v>
      </c>
      <c r="K468" s="55">
        <v>0</v>
      </c>
      <c r="L468" s="81">
        <v>230000000</v>
      </c>
      <c r="M468" s="55" t="s">
        <v>1455</v>
      </c>
      <c r="N468" s="55" t="s">
        <v>41</v>
      </c>
      <c r="O468" s="55" t="s">
        <v>1456</v>
      </c>
      <c r="P468" s="55" t="s">
        <v>54</v>
      </c>
      <c r="Q468" s="55" t="s">
        <v>1430</v>
      </c>
      <c r="R468" s="55" t="s">
        <v>56</v>
      </c>
      <c r="S468" s="55">
        <v>118</v>
      </c>
      <c r="T468" s="55" t="s">
        <v>532</v>
      </c>
      <c r="U468" s="56">
        <v>2835</v>
      </c>
      <c r="V468" s="36">
        <v>200</v>
      </c>
      <c r="W468" s="36">
        <v>567000</v>
      </c>
      <c r="X468" s="36">
        <v>635040.00000000012</v>
      </c>
      <c r="Y468" s="23"/>
      <c r="Z468" s="23">
        <v>2015</v>
      </c>
      <c r="AA468" s="23"/>
    </row>
    <row r="469" spans="1:27" ht="127.5" hidden="1" outlineLevel="1">
      <c r="A469" s="16" t="s">
        <v>2015</v>
      </c>
      <c r="B469" s="55" t="s">
        <v>1420</v>
      </c>
      <c r="C469" s="55" t="s">
        <v>1458</v>
      </c>
      <c r="D469" s="55" t="s">
        <v>1422</v>
      </c>
      <c r="E469" s="55" t="s">
        <v>1423</v>
      </c>
      <c r="F469" s="55" t="s">
        <v>1424</v>
      </c>
      <c r="G469" s="55" t="s">
        <v>1425</v>
      </c>
      <c r="H469" s="17" t="s">
        <v>1426</v>
      </c>
      <c r="I469" s="55" t="s">
        <v>1427</v>
      </c>
      <c r="J469" s="55" t="s">
        <v>40</v>
      </c>
      <c r="K469" s="55">
        <v>0</v>
      </c>
      <c r="L469" s="81">
        <v>230000000</v>
      </c>
      <c r="M469" s="55" t="s">
        <v>1459</v>
      </c>
      <c r="N469" s="55" t="s">
        <v>41</v>
      </c>
      <c r="O469" s="55" t="s">
        <v>1460</v>
      </c>
      <c r="P469" s="55" t="s">
        <v>54</v>
      </c>
      <c r="Q469" s="55" t="s">
        <v>1430</v>
      </c>
      <c r="R469" s="55" t="s">
        <v>56</v>
      </c>
      <c r="S469" s="55">
        <v>119</v>
      </c>
      <c r="T469" s="55" t="s">
        <v>532</v>
      </c>
      <c r="U469" s="56">
        <v>2750</v>
      </c>
      <c r="V469" s="36">
        <v>200</v>
      </c>
      <c r="W469" s="36">
        <v>550000</v>
      </c>
      <c r="X469" s="36">
        <v>616000.00000000012</v>
      </c>
      <c r="Y469" s="23"/>
      <c r="Z469" s="23">
        <v>2015</v>
      </c>
      <c r="AA469" s="23"/>
    </row>
    <row r="470" spans="1:27" ht="127.5" hidden="1" outlineLevel="1">
      <c r="A470" s="16" t="s">
        <v>2016</v>
      </c>
      <c r="B470" s="55" t="s">
        <v>1420</v>
      </c>
      <c r="C470" s="55" t="s">
        <v>1462</v>
      </c>
      <c r="D470" s="55" t="s">
        <v>1422</v>
      </c>
      <c r="E470" s="55" t="s">
        <v>1423</v>
      </c>
      <c r="F470" s="55" t="s">
        <v>1424</v>
      </c>
      <c r="G470" s="55" t="s">
        <v>1425</v>
      </c>
      <c r="H470" s="17" t="s">
        <v>1426</v>
      </c>
      <c r="I470" s="55" t="s">
        <v>1427</v>
      </c>
      <c r="J470" s="55" t="s">
        <v>40</v>
      </c>
      <c r="K470" s="55">
        <v>0</v>
      </c>
      <c r="L470" s="81">
        <v>230000000</v>
      </c>
      <c r="M470" s="55" t="s">
        <v>1463</v>
      </c>
      <c r="N470" s="55" t="s">
        <v>41</v>
      </c>
      <c r="O470" s="55" t="s">
        <v>1464</v>
      </c>
      <c r="P470" s="55" t="s">
        <v>54</v>
      </c>
      <c r="Q470" s="55" t="s">
        <v>1430</v>
      </c>
      <c r="R470" s="55" t="s">
        <v>56</v>
      </c>
      <c r="S470" s="55">
        <v>120</v>
      </c>
      <c r="T470" s="55" t="s">
        <v>532</v>
      </c>
      <c r="U470" s="56">
        <v>1790</v>
      </c>
      <c r="V470" s="36">
        <v>200</v>
      </c>
      <c r="W470" s="36">
        <v>358000</v>
      </c>
      <c r="X470" s="36">
        <v>400960.00000000006</v>
      </c>
      <c r="Y470" s="23"/>
      <c r="Z470" s="23">
        <v>2015</v>
      </c>
      <c r="AA470" s="23"/>
    </row>
    <row r="471" spans="1:27" ht="127.5" hidden="1" outlineLevel="1">
      <c r="A471" s="16" t="s">
        <v>2017</v>
      </c>
      <c r="B471" s="55" t="s">
        <v>1420</v>
      </c>
      <c r="C471" s="55" t="s">
        <v>1466</v>
      </c>
      <c r="D471" s="55" t="s">
        <v>1422</v>
      </c>
      <c r="E471" s="55" t="s">
        <v>1423</v>
      </c>
      <c r="F471" s="55" t="s">
        <v>1424</v>
      </c>
      <c r="G471" s="55" t="s">
        <v>1425</v>
      </c>
      <c r="H471" s="17" t="s">
        <v>1426</v>
      </c>
      <c r="I471" s="55" t="s">
        <v>1427</v>
      </c>
      <c r="J471" s="55" t="s">
        <v>40</v>
      </c>
      <c r="K471" s="55">
        <v>0</v>
      </c>
      <c r="L471" s="81">
        <v>230000000</v>
      </c>
      <c r="M471" s="55" t="s">
        <v>1467</v>
      </c>
      <c r="N471" s="55" t="s">
        <v>41</v>
      </c>
      <c r="O471" s="55" t="s">
        <v>1468</v>
      </c>
      <c r="P471" s="55" t="s">
        <v>54</v>
      </c>
      <c r="Q471" s="55" t="s">
        <v>1430</v>
      </c>
      <c r="R471" s="55" t="s">
        <v>56</v>
      </c>
      <c r="S471" s="55">
        <v>121</v>
      </c>
      <c r="T471" s="55" t="s">
        <v>532</v>
      </c>
      <c r="U471" s="56">
        <v>1905</v>
      </c>
      <c r="V471" s="36">
        <v>200</v>
      </c>
      <c r="W471" s="36">
        <v>381000</v>
      </c>
      <c r="X471" s="36">
        <v>426720.00000000006</v>
      </c>
      <c r="Y471" s="23"/>
      <c r="Z471" s="23">
        <v>2015</v>
      </c>
      <c r="AA471" s="23"/>
    </row>
    <row r="472" spans="1:27" ht="127.5" hidden="1" outlineLevel="1">
      <c r="A472" s="55" t="s">
        <v>2018</v>
      </c>
      <c r="B472" s="55" t="s">
        <v>1420</v>
      </c>
      <c r="C472" s="55" t="s">
        <v>1421</v>
      </c>
      <c r="D472" s="55" t="s">
        <v>1422</v>
      </c>
      <c r="E472" s="55" t="s">
        <v>1423</v>
      </c>
      <c r="F472" s="55" t="s">
        <v>1424</v>
      </c>
      <c r="G472" s="55" t="s">
        <v>1425</v>
      </c>
      <c r="H472" s="17" t="s">
        <v>1426</v>
      </c>
      <c r="I472" s="55" t="s">
        <v>1427</v>
      </c>
      <c r="J472" s="55" t="s">
        <v>33</v>
      </c>
      <c r="K472" s="55">
        <v>0</v>
      </c>
      <c r="L472" s="81">
        <v>230000000</v>
      </c>
      <c r="M472" s="55" t="s">
        <v>1428</v>
      </c>
      <c r="N472" s="55" t="s">
        <v>41</v>
      </c>
      <c r="O472" s="55" t="s">
        <v>1429</v>
      </c>
      <c r="P472" s="55" t="s">
        <v>54</v>
      </c>
      <c r="Q472" s="55" t="s">
        <v>2019</v>
      </c>
      <c r="R472" s="55" t="s">
        <v>56</v>
      </c>
      <c r="S472" s="55">
        <v>112</v>
      </c>
      <c r="T472" s="55" t="s">
        <v>532</v>
      </c>
      <c r="U472" s="56">
        <v>16874</v>
      </c>
      <c r="V472" s="36">
        <v>200</v>
      </c>
      <c r="W472" s="36">
        <v>3374800</v>
      </c>
      <c r="X472" s="36">
        <v>3779776.0000000005</v>
      </c>
      <c r="Y472" s="23"/>
      <c r="Z472" s="23">
        <v>2015</v>
      </c>
      <c r="AA472" s="23" t="s">
        <v>1830</v>
      </c>
    </row>
    <row r="473" spans="1:27" ht="127.5" hidden="1" outlineLevel="1">
      <c r="A473" s="55" t="s">
        <v>2020</v>
      </c>
      <c r="B473" s="55" t="s">
        <v>1420</v>
      </c>
      <c r="C473" s="55" t="s">
        <v>1433</v>
      </c>
      <c r="D473" s="55" t="s">
        <v>1422</v>
      </c>
      <c r="E473" s="55" t="s">
        <v>1423</v>
      </c>
      <c r="F473" s="55" t="s">
        <v>1424</v>
      </c>
      <c r="G473" s="55" t="s">
        <v>1425</v>
      </c>
      <c r="H473" s="17" t="s">
        <v>1426</v>
      </c>
      <c r="I473" s="55" t="s">
        <v>1427</v>
      </c>
      <c r="J473" s="55" t="s">
        <v>33</v>
      </c>
      <c r="K473" s="55">
        <v>0</v>
      </c>
      <c r="L473" s="81">
        <v>230000000</v>
      </c>
      <c r="M473" s="55" t="s">
        <v>111</v>
      </c>
      <c r="N473" s="55" t="s">
        <v>41</v>
      </c>
      <c r="O473" s="55" t="s">
        <v>1434</v>
      </c>
      <c r="P473" s="55" t="s">
        <v>54</v>
      </c>
      <c r="Q473" s="55" t="s">
        <v>2019</v>
      </c>
      <c r="R473" s="55" t="s">
        <v>56</v>
      </c>
      <c r="S473" s="55">
        <v>113</v>
      </c>
      <c r="T473" s="55" t="s">
        <v>532</v>
      </c>
      <c r="U473" s="56">
        <v>17390</v>
      </c>
      <c r="V473" s="36">
        <v>200</v>
      </c>
      <c r="W473" s="36">
        <v>3478000</v>
      </c>
      <c r="X473" s="36">
        <v>3895360.0000000005</v>
      </c>
      <c r="Y473" s="23"/>
      <c r="Z473" s="23">
        <v>2015</v>
      </c>
      <c r="AA473" s="23" t="s">
        <v>1830</v>
      </c>
    </row>
    <row r="474" spans="1:27" ht="127.5" hidden="1" outlineLevel="1">
      <c r="A474" s="55" t="s">
        <v>2021</v>
      </c>
      <c r="B474" s="55" t="s">
        <v>1420</v>
      </c>
      <c r="C474" s="55" t="s">
        <v>1433</v>
      </c>
      <c r="D474" s="55" t="s">
        <v>1422</v>
      </c>
      <c r="E474" s="55" t="s">
        <v>1423</v>
      </c>
      <c r="F474" s="55" t="s">
        <v>1424</v>
      </c>
      <c r="G474" s="55" t="s">
        <v>1425</v>
      </c>
      <c r="H474" s="17" t="s">
        <v>1426</v>
      </c>
      <c r="I474" s="55" t="s">
        <v>1427</v>
      </c>
      <c r="J474" s="55" t="s">
        <v>33</v>
      </c>
      <c r="K474" s="55">
        <v>0</v>
      </c>
      <c r="L474" s="81">
        <v>230000000</v>
      </c>
      <c r="M474" s="55" t="s">
        <v>111</v>
      </c>
      <c r="N474" s="55" t="s">
        <v>41</v>
      </c>
      <c r="O474" s="55" t="s">
        <v>1436</v>
      </c>
      <c r="P474" s="55" t="s">
        <v>54</v>
      </c>
      <c r="Q474" s="55" t="s">
        <v>2019</v>
      </c>
      <c r="R474" s="55" t="s">
        <v>56</v>
      </c>
      <c r="S474" s="55">
        <v>113</v>
      </c>
      <c r="T474" s="55" t="s">
        <v>532</v>
      </c>
      <c r="U474" s="56">
        <v>12192</v>
      </c>
      <c r="V474" s="36">
        <v>200</v>
      </c>
      <c r="W474" s="36">
        <v>2438400</v>
      </c>
      <c r="X474" s="36">
        <v>2731008.0000000005</v>
      </c>
      <c r="Y474" s="23"/>
      <c r="Z474" s="23">
        <v>2015</v>
      </c>
      <c r="AA474" s="23" t="s">
        <v>1830</v>
      </c>
    </row>
    <row r="475" spans="1:27" ht="127.5" hidden="1" outlineLevel="1">
      <c r="A475" s="55" t="s">
        <v>2022</v>
      </c>
      <c r="B475" s="55" t="s">
        <v>1420</v>
      </c>
      <c r="C475" s="55" t="s">
        <v>1438</v>
      </c>
      <c r="D475" s="55" t="s">
        <v>1422</v>
      </c>
      <c r="E475" s="55" t="s">
        <v>1423</v>
      </c>
      <c r="F475" s="55" t="s">
        <v>1424</v>
      </c>
      <c r="G475" s="55" t="s">
        <v>1425</v>
      </c>
      <c r="H475" s="17" t="s">
        <v>1426</v>
      </c>
      <c r="I475" s="55" t="s">
        <v>1427</v>
      </c>
      <c r="J475" s="55" t="s">
        <v>33</v>
      </c>
      <c r="K475" s="55">
        <v>0</v>
      </c>
      <c r="L475" s="81">
        <v>230000000</v>
      </c>
      <c r="M475" s="55" t="s">
        <v>1439</v>
      </c>
      <c r="N475" s="55" t="s">
        <v>41</v>
      </c>
      <c r="O475" s="55" t="s">
        <v>1440</v>
      </c>
      <c r="P475" s="55" t="s">
        <v>54</v>
      </c>
      <c r="Q475" s="55" t="s">
        <v>2019</v>
      </c>
      <c r="R475" s="55" t="s">
        <v>56</v>
      </c>
      <c r="S475" s="55">
        <v>114</v>
      </c>
      <c r="T475" s="55" t="s">
        <v>532</v>
      </c>
      <c r="U475" s="56">
        <v>9600</v>
      </c>
      <c r="V475" s="36">
        <v>200</v>
      </c>
      <c r="W475" s="36">
        <v>1920000</v>
      </c>
      <c r="X475" s="36">
        <v>2150400</v>
      </c>
      <c r="Y475" s="23"/>
      <c r="Z475" s="23">
        <v>2015</v>
      </c>
      <c r="AA475" s="23" t="s">
        <v>1830</v>
      </c>
    </row>
    <row r="476" spans="1:27" ht="127.5" hidden="1" outlineLevel="1">
      <c r="A476" s="55" t="s">
        <v>2023</v>
      </c>
      <c r="B476" s="55" t="s">
        <v>1420</v>
      </c>
      <c r="C476" s="55" t="s">
        <v>1442</v>
      </c>
      <c r="D476" s="55" t="s">
        <v>1422</v>
      </c>
      <c r="E476" s="55" t="s">
        <v>1423</v>
      </c>
      <c r="F476" s="55" t="s">
        <v>1424</v>
      </c>
      <c r="G476" s="55" t="s">
        <v>1425</v>
      </c>
      <c r="H476" s="17" t="s">
        <v>1426</v>
      </c>
      <c r="I476" s="55" t="s">
        <v>1427</v>
      </c>
      <c r="J476" s="55" t="s">
        <v>33</v>
      </c>
      <c r="K476" s="55">
        <v>0</v>
      </c>
      <c r="L476" s="81">
        <v>230000000</v>
      </c>
      <c r="M476" s="55" t="s">
        <v>1443</v>
      </c>
      <c r="N476" s="55" t="s">
        <v>41</v>
      </c>
      <c r="O476" s="55" t="s">
        <v>1444</v>
      </c>
      <c r="P476" s="55" t="s">
        <v>54</v>
      </c>
      <c r="Q476" s="55" t="s">
        <v>2019</v>
      </c>
      <c r="R476" s="55" t="s">
        <v>56</v>
      </c>
      <c r="S476" s="55">
        <v>115</v>
      </c>
      <c r="T476" s="55" t="s">
        <v>532</v>
      </c>
      <c r="U476" s="56">
        <v>12608</v>
      </c>
      <c r="V476" s="36">
        <v>200</v>
      </c>
      <c r="W476" s="36">
        <v>2521600</v>
      </c>
      <c r="X476" s="36">
        <v>2824192.0000000005</v>
      </c>
      <c r="Y476" s="23"/>
      <c r="Z476" s="23">
        <v>2015</v>
      </c>
      <c r="AA476" s="23" t="s">
        <v>1830</v>
      </c>
    </row>
    <row r="477" spans="1:27" ht="127.5" hidden="1" outlineLevel="1">
      <c r="A477" s="55" t="s">
        <v>2024</v>
      </c>
      <c r="B477" s="55" t="s">
        <v>1420</v>
      </c>
      <c r="C477" s="55" t="s">
        <v>1446</v>
      </c>
      <c r="D477" s="55" t="s">
        <v>1422</v>
      </c>
      <c r="E477" s="55" t="s">
        <v>1423</v>
      </c>
      <c r="F477" s="55" t="s">
        <v>1424</v>
      </c>
      <c r="G477" s="55" t="s">
        <v>1425</v>
      </c>
      <c r="H477" s="17" t="s">
        <v>1426</v>
      </c>
      <c r="I477" s="55" t="s">
        <v>1427</v>
      </c>
      <c r="J477" s="55" t="s">
        <v>33</v>
      </c>
      <c r="K477" s="55">
        <v>0</v>
      </c>
      <c r="L477" s="81">
        <v>230000000</v>
      </c>
      <c r="M477" s="55" t="s">
        <v>1447</v>
      </c>
      <c r="N477" s="55" t="s">
        <v>41</v>
      </c>
      <c r="O477" s="55" t="s">
        <v>1448</v>
      </c>
      <c r="P477" s="55" t="s">
        <v>54</v>
      </c>
      <c r="Q477" s="55" t="s">
        <v>2019</v>
      </c>
      <c r="R477" s="55" t="s">
        <v>56</v>
      </c>
      <c r="S477" s="55">
        <v>116</v>
      </c>
      <c r="T477" s="55" t="s">
        <v>532</v>
      </c>
      <c r="U477" s="56">
        <v>4047</v>
      </c>
      <c r="V477" s="36">
        <v>200</v>
      </c>
      <c r="W477" s="36">
        <v>809400</v>
      </c>
      <c r="X477" s="36">
        <v>906528.00000000012</v>
      </c>
      <c r="Y477" s="23"/>
      <c r="Z477" s="23">
        <v>2015</v>
      </c>
      <c r="AA477" s="23" t="s">
        <v>1830</v>
      </c>
    </row>
    <row r="478" spans="1:27" ht="127.5" hidden="1" outlineLevel="1">
      <c r="A478" s="55" t="s">
        <v>2025</v>
      </c>
      <c r="B478" s="55" t="s">
        <v>1420</v>
      </c>
      <c r="C478" s="55" t="s">
        <v>1450</v>
      </c>
      <c r="D478" s="55" t="s">
        <v>1422</v>
      </c>
      <c r="E478" s="55" t="s">
        <v>1423</v>
      </c>
      <c r="F478" s="55" t="s">
        <v>1424</v>
      </c>
      <c r="G478" s="55" t="s">
        <v>1425</v>
      </c>
      <c r="H478" s="17" t="s">
        <v>1426</v>
      </c>
      <c r="I478" s="55" t="s">
        <v>1427</v>
      </c>
      <c r="J478" s="55" t="s">
        <v>33</v>
      </c>
      <c r="K478" s="55">
        <v>0</v>
      </c>
      <c r="L478" s="81">
        <v>230000000</v>
      </c>
      <c r="M478" s="55" t="s">
        <v>1451</v>
      </c>
      <c r="N478" s="55" t="s">
        <v>41</v>
      </c>
      <c r="O478" s="55" t="s">
        <v>1452</v>
      </c>
      <c r="P478" s="55" t="s">
        <v>54</v>
      </c>
      <c r="Q478" s="55" t="s">
        <v>2019</v>
      </c>
      <c r="R478" s="55" t="s">
        <v>56</v>
      </c>
      <c r="S478" s="55">
        <v>117</v>
      </c>
      <c r="T478" s="55" t="s">
        <v>532</v>
      </c>
      <c r="U478" s="56">
        <v>784</v>
      </c>
      <c r="V478" s="36">
        <v>200</v>
      </c>
      <c r="W478" s="36">
        <v>156800</v>
      </c>
      <c r="X478" s="36">
        <v>175616.00000000003</v>
      </c>
      <c r="Y478" s="23"/>
      <c r="Z478" s="23">
        <v>2015</v>
      </c>
      <c r="AA478" s="23" t="s">
        <v>1830</v>
      </c>
    </row>
    <row r="479" spans="1:27" ht="127.5" hidden="1" outlineLevel="1">
      <c r="A479" s="55" t="s">
        <v>2026</v>
      </c>
      <c r="B479" s="55" t="s">
        <v>1420</v>
      </c>
      <c r="C479" s="55" t="s">
        <v>1454</v>
      </c>
      <c r="D479" s="55" t="s">
        <v>1422</v>
      </c>
      <c r="E479" s="55" t="s">
        <v>1423</v>
      </c>
      <c r="F479" s="55" t="s">
        <v>1424</v>
      </c>
      <c r="G479" s="55" t="s">
        <v>1425</v>
      </c>
      <c r="H479" s="17" t="s">
        <v>1426</v>
      </c>
      <c r="I479" s="55" t="s">
        <v>1427</v>
      </c>
      <c r="J479" s="55" t="s">
        <v>33</v>
      </c>
      <c r="K479" s="55">
        <v>0</v>
      </c>
      <c r="L479" s="81">
        <v>230000000</v>
      </c>
      <c r="M479" s="55" t="s">
        <v>1455</v>
      </c>
      <c r="N479" s="55" t="s">
        <v>41</v>
      </c>
      <c r="O479" s="55" t="s">
        <v>1456</v>
      </c>
      <c r="P479" s="55" t="s">
        <v>54</v>
      </c>
      <c r="Q479" s="55" t="s">
        <v>2019</v>
      </c>
      <c r="R479" s="55" t="s">
        <v>56</v>
      </c>
      <c r="S479" s="55">
        <v>118</v>
      </c>
      <c r="T479" s="55" t="s">
        <v>532</v>
      </c>
      <c r="U479" s="56">
        <v>1134</v>
      </c>
      <c r="V479" s="36">
        <v>200</v>
      </c>
      <c r="W479" s="36">
        <v>226800</v>
      </c>
      <c r="X479" s="36">
        <v>254016.00000000003</v>
      </c>
      <c r="Y479" s="23"/>
      <c r="Z479" s="23">
        <v>2015</v>
      </c>
      <c r="AA479" s="23" t="s">
        <v>1830</v>
      </c>
    </row>
    <row r="480" spans="1:27" ht="127.5" hidden="1" outlineLevel="1">
      <c r="A480" s="55" t="s">
        <v>2027</v>
      </c>
      <c r="B480" s="55" t="s">
        <v>1420</v>
      </c>
      <c r="C480" s="55" t="s">
        <v>1458</v>
      </c>
      <c r="D480" s="55" t="s">
        <v>1422</v>
      </c>
      <c r="E480" s="55" t="s">
        <v>1423</v>
      </c>
      <c r="F480" s="55" t="s">
        <v>1424</v>
      </c>
      <c r="G480" s="55" t="s">
        <v>1425</v>
      </c>
      <c r="H480" s="17" t="s">
        <v>1426</v>
      </c>
      <c r="I480" s="55" t="s">
        <v>1427</v>
      </c>
      <c r="J480" s="55" t="s">
        <v>33</v>
      </c>
      <c r="K480" s="55">
        <v>0</v>
      </c>
      <c r="L480" s="81">
        <v>230000000</v>
      </c>
      <c r="M480" s="55" t="s">
        <v>1459</v>
      </c>
      <c r="N480" s="55" t="s">
        <v>41</v>
      </c>
      <c r="O480" s="55" t="s">
        <v>1460</v>
      </c>
      <c r="P480" s="55" t="s">
        <v>54</v>
      </c>
      <c r="Q480" s="55" t="s">
        <v>2019</v>
      </c>
      <c r="R480" s="55" t="s">
        <v>56</v>
      </c>
      <c r="S480" s="55">
        <v>119</v>
      </c>
      <c r="T480" s="55" t="s">
        <v>532</v>
      </c>
      <c r="U480" s="56">
        <v>1098</v>
      </c>
      <c r="V480" s="36">
        <v>200</v>
      </c>
      <c r="W480" s="36">
        <v>219600</v>
      </c>
      <c r="X480" s="36">
        <v>245952.00000000003</v>
      </c>
      <c r="Y480" s="23"/>
      <c r="Z480" s="23">
        <v>2015</v>
      </c>
      <c r="AA480" s="23" t="s">
        <v>1830</v>
      </c>
    </row>
    <row r="481" spans="1:27" ht="127.5" hidden="1" outlineLevel="1">
      <c r="A481" s="55" t="s">
        <v>2028</v>
      </c>
      <c r="B481" s="55" t="s">
        <v>1420</v>
      </c>
      <c r="C481" s="55" t="s">
        <v>1462</v>
      </c>
      <c r="D481" s="55" t="s">
        <v>1422</v>
      </c>
      <c r="E481" s="55" t="s">
        <v>1423</v>
      </c>
      <c r="F481" s="55" t="s">
        <v>1424</v>
      </c>
      <c r="G481" s="55" t="s">
        <v>1425</v>
      </c>
      <c r="H481" s="17" t="s">
        <v>1426</v>
      </c>
      <c r="I481" s="55" t="s">
        <v>1427</v>
      </c>
      <c r="J481" s="55" t="s">
        <v>33</v>
      </c>
      <c r="K481" s="55">
        <v>0</v>
      </c>
      <c r="L481" s="81">
        <v>230000000</v>
      </c>
      <c r="M481" s="55" t="s">
        <v>1463</v>
      </c>
      <c r="N481" s="55" t="s">
        <v>41</v>
      </c>
      <c r="O481" s="55" t="s">
        <v>1464</v>
      </c>
      <c r="P481" s="55" t="s">
        <v>54</v>
      </c>
      <c r="Q481" s="55" t="s">
        <v>2019</v>
      </c>
      <c r="R481" s="55" t="s">
        <v>56</v>
      </c>
      <c r="S481" s="55">
        <v>120</v>
      </c>
      <c r="T481" s="55" t="s">
        <v>532</v>
      </c>
      <c r="U481" s="56">
        <v>716</v>
      </c>
      <c r="V481" s="36">
        <v>200</v>
      </c>
      <c r="W481" s="36">
        <v>143200</v>
      </c>
      <c r="X481" s="36">
        <v>160384.00000000003</v>
      </c>
      <c r="Y481" s="23"/>
      <c r="Z481" s="23">
        <v>2015</v>
      </c>
      <c r="AA481" s="23" t="s">
        <v>1830</v>
      </c>
    </row>
    <row r="482" spans="1:27" ht="127.5" hidden="1" outlineLevel="1">
      <c r="A482" s="55" t="s">
        <v>2029</v>
      </c>
      <c r="B482" s="55" t="s">
        <v>1420</v>
      </c>
      <c r="C482" s="55" t="s">
        <v>1466</v>
      </c>
      <c r="D482" s="55" t="s">
        <v>1422</v>
      </c>
      <c r="E482" s="55" t="s">
        <v>1423</v>
      </c>
      <c r="F482" s="55" t="s">
        <v>1424</v>
      </c>
      <c r="G482" s="55" t="s">
        <v>1425</v>
      </c>
      <c r="H482" s="17" t="s">
        <v>1426</v>
      </c>
      <c r="I482" s="55" t="s">
        <v>1427</v>
      </c>
      <c r="J482" s="55" t="s">
        <v>33</v>
      </c>
      <c r="K482" s="55">
        <v>0</v>
      </c>
      <c r="L482" s="81">
        <v>230000000</v>
      </c>
      <c r="M482" s="55" t="s">
        <v>1467</v>
      </c>
      <c r="N482" s="55" t="s">
        <v>41</v>
      </c>
      <c r="O482" s="55" t="s">
        <v>1468</v>
      </c>
      <c r="P482" s="55" t="s">
        <v>54</v>
      </c>
      <c r="Q482" s="55" t="s">
        <v>2019</v>
      </c>
      <c r="R482" s="55" t="s">
        <v>56</v>
      </c>
      <c r="S482" s="55">
        <v>121</v>
      </c>
      <c r="T482" s="55" t="s">
        <v>532</v>
      </c>
      <c r="U482" s="56">
        <v>762</v>
      </c>
      <c r="V482" s="36">
        <v>200</v>
      </c>
      <c r="W482" s="36">
        <v>152400</v>
      </c>
      <c r="X482" s="36">
        <v>170688.00000000003</v>
      </c>
      <c r="Y482" s="23"/>
      <c r="Z482" s="23">
        <v>2015</v>
      </c>
      <c r="AA482" s="23" t="s">
        <v>1830</v>
      </c>
    </row>
    <row r="483" spans="1:27" ht="89.25" hidden="1" outlineLevel="1">
      <c r="A483" s="55" t="s">
        <v>2030</v>
      </c>
      <c r="B483" s="55" t="s">
        <v>31</v>
      </c>
      <c r="C483" s="55" t="s">
        <v>459</v>
      </c>
      <c r="D483" s="55" t="s">
        <v>460</v>
      </c>
      <c r="E483" s="55" t="s">
        <v>75</v>
      </c>
      <c r="F483" s="55" t="s">
        <v>461</v>
      </c>
      <c r="G483" s="55" t="s">
        <v>75</v>
      </c>
      <c r="H483" s="17" t="s">
        <v>462</v>
      </c>
      <c r="I483" s="55" t="s">
        <v>463</v>
      </c>
      <c r="J483" s="55" t="s">
        <v>35</v>
      </c>
      <c r="K483" s="55">
        <v>0</v>
      </c>
      <c r="L483" s="81">
        <v>230000000</v>
      </c>
      <c r="M483" s="55" t="s">
        <v>511</v>
      </c>
      <c r="N483" s="17" t="s">
        <v>41</v>
      </c>
      <c r="O483" s="55" t="s">
        <v>53</v>
      </c>
      <c r="P483" s="55" t="s">
        <v>54</v>
      </c>
      <c r="Q483" s="17" t="s">
        <v>1924</v>
      </c>
      <c r="R483" s="55" t="s">
        <v>56</v>
      </c>
      <c r="S483" s="55">
        <v>797</v>
      </c>
      <c r="T483" s="55" t="s">
        <v>57</v>
      </c>
      <c r="U483" s="56">
        <v>2</v>
      </c>
      <c r="V483" s="36">
        <v>714285.71</v>
      </c>
      <c r="W483" s="36">
        <f>U483*V483</f>
        <v>1428571.42</v>
      </c>
      <c r="X483" s="36">
        <f t="shared" ref="X483:X525" si="22">W483*1.12</f>
        <v>1599999.9904</v>
      </c>
      <c r="Y483" s="17"/>
      <c r="Z483" s="23">
        <v>2015</v>
      </c>
      <c r="AA483" s="81"/>
    </row>
    <row r="484" spans="1:27" ht="76.5" hidden="1" outlineLevel="1">
      <c r="A484" s="55" t="s">
        <v>2031</v>
      </c>
      <c r="B484" s="55" t="s">
        <v>31</v>
      </c>
      <c r="C484" s="55" t="s">
        <v>407</v>
      </c>
      <c r="D484" s="55" t="s">
        <v>408</v>
      </c>
      <c r="E484" s="55" t="s">
        <v>409</v>
      </c>
      <c r="F484" s="55" t="s">
        <v>410</v>
      </c>
      <c r="G484" s="55" t="s">
        <v>411</v>
      </c>
      <c r="H484" s="17" t="s">
        <v>412</v>
      </c>
      <c r="I484" s="55" t="s">
        <v>413</v>
      </c>
      <c r="J484" s="55" t="s">
        <v>35</v>
      </c>
      <c r="K484" s="55">
        <v>0</v>
      </c>
      <c r="L484" s="81">
        <v>230000000</v>
      </c>
      <c r="M484" s="55" t="s">
        <v>511</v>
      </c>
      <c r="N484" s="17" t="s">
        <v>41</v>
      </c>
      <c r="O484" s="55" t="s">
        <v>53</v>
      </c>
      <c r="P484" s="55" t="s">
        <v>54</v>
      </c>
      <c r="Q484" s="17" t="s">
        <v>1924</v>
      </c>
      <c r="R484" s="55" t="s">
        <v>56</v>
      </c>
      <c r="S484" s="55">
        <v>797</v>
      </c>
      <c r="T484" s="55" t="s">
        <v>57</v>
      </c>
      <c r="U484" s="56">
        <v>795</v>
      </c>
      <c r="V484" s="36">
        <v>500</v>
      </c>
      <c r="W484" s="36">
        <f>U484*V484</f>
        <v>397500</v>
      </c>
      <c r="X484" s="36">
        <f t="shared" si="22"/>
        <v>445200.00000000006</v>
      </c>
      <c r="Y484" s="17"/>
      <c r="Z484" s="23">
        <v>2015</v>
      </c>
      <c r="AA484" s="81"/>
    </row>
    <row r="485" spans="1:27" ht="76.5" hidden="1" outlineLevel="1">
      <c r="A485" s="55" t="s">
        <v>2032</v>
      </c>
      <c r="B485" s="84"/>
      <c r="C485" s="85" t="s">
        <v>2033</v>
      </c>
      <c r="D485" s="85" t="s">
        <v>2034</v>
      </c>
      <c r="E485" s="85" t="s">
        <v>2035</v>
      </c>
      <c r="F485" s="85" t="s">
        <v>2036</v>
      </c>
      <c r="G485" s="85" t="s">
        <v>2037</v>
      </c>
      <c r="H485" s="80" t="s">
        <v>2038</v>
      </c>
      <c r="I485" s="84"/>
      <c r="J485" s="17" t="s">
        <v>33</v>
      </c>
      <c r="K485" s="17">
        <v>0</v>
      </c>
      <c r="L485" s="17">
        <v>230000000</v>
      </c>
      <c r="M485" s="17" t="s">
        <v>32</v>
      </c>
      <c r="N485" s="17" t="s">
        <v>41</v>
      </c>
      <c r="O485" s="17" t="s">
        <v>53</v>
      </c>
      <c r="P485" s="17" t="s">
        <v>54</v>
      </c>
      <c r="Q485" s="17" t="s">
        <v>1848</v>
      </c>
      <c r="R485" s="17" t="s">
        <v>56</v>
      </c>
      <c r="S485" s="17">
        <v>796</v>
      </c>
      <c r="T485" s="17" t="s">
        <v>57</v>
      </c>
      <c r="U485" s="83">
        <v>2</v>
      </c>
      <c r="V485" s="52">
        <v>520624.99999999994</v>
      </c>
      <c r="W485" s="83">
        <f>V485*U485</f>
        <v>1041249.9999999999</v>
      </c>
      <c r="X485" s="83">
        <f>W485*1.12</f>
        <v>1166200</v>
      </c>
      <c r="Y485" s="84"/>
      <c r="Z485" s="23">
        <v>2015</v>
      </c>
      <c r="AA485" s="23" t="s">
        <v>1830</v>
      </c>
    </row>
    <row r="486" spans="1:27" ht="76.5" hidden="1" outlineLevel="1">
      <c r="A486" s="16" t="s">
        <v>2039</v>
      </c>
      <c r="B486" s="17" t="s">
        <v>31</v>
      </c>
      <c r="C486" s="17" t="s">
        <v>1470</v>
      </c>
      <c r="D486" s="17" t="s">
        <v>1471</v>
      </c>
      <c r="E486" s="17" t="s">
        <v>1472</v>
      </c>
      <c r="F486" s="17" t="s">
        <v>1473</v>
      </c>
      <c r="G486" s="17" t="s">
        <v>75</v>
      </c>
      <c r="H486" s="17" t="s">
        <v>1474</v>
      </c>
      <c r="I486" s="17" t="s">
        <v>1475</v>
      </c>
      <c r="J486" s="17" t="s">
        <v>35</v>
      </c>
      <c r="K486" s="17">
        <v>0</v>
      </c>
      <c r="L486" s="17">
        <v>230000000</v>
      </c>
      <c r="M486" s="17" t="s">
        <v>32</v>
      </c>
      <c r="N486" s="17" t="s">
        <v>41</v>
      </c>
      <c r="O486" s="17" t="s">
        <v>53</v>
      </c>
      <c r="P486" s="17" t="s">
        <v>54</v>
      </c>
      <c r="Q486" s="17" t="s">
        <v>1848</v>
      </c>
      <c r="R486" s="17" t="s">
        <v>56</v>
      </c>
      <c r="S486" s="17">
        <v>796</v>
      </c>
      <c r="T486" s="17" t="s">
        <v>57</v>
      </c>
      <c r="U486" s="36">
        <v>10</v>
      </c>
      <c r="V486" s="36">
        <v>8817.8571428571413</v>
      </c>
      <c r="W486" s="36">
        <v>77458.680000000008</v>
      </c>
      <c r="X486" s="36">
        <v>86753.721600000019</v>
      </c>
      <c r="Y486" s="54"/>
      <c r="Z486" s="22">
        <v>2015</v>
      </c>
      <c r="AA486" s="23"/>
    </row>
    <row r="487" spans="1:27" ht="76.5" hidden="1" outlineLevel="1">
      <c r="A487" s="55" t="s">
        <v>2040</v>
      </c>
      <c r="B487" s="55" t="s">
        <v>31</v>
      </c>
      <c r="C487" s="55" t="s">
        <v>443</v>
      </c>
      <c r="D487" s="55" t="s">
        <v>444</v>
      </c>
      <c r="E487" s="55" t="s">
        <v>445</v>
      </c>
      <c r="F487" s="55" t="s">
        <v>446</v>
      </c>
      <c r="G487" s="55" t="s">
        <v>447</v>
      </c>
      <c r="H487" s="17" t="s">
        <v>448</v>
      </c>
      <c r="I487" s="55" t="s">
        <v>449</v>
      </c>
      <c r="J487" s="55" t="s">
        <v>40</v>
      </c>
      <c r="K487" s="55">
        <v>45</v>
      </c>
      <c r="L487" s="81">
        <v>230000000</v>
      </c>
      <c r="M487" s="55" t="s">
        <v>511</v>
      </c>
      <c r="N487" s="17" t="s">
        <v>41</v>
      </c>
      <c r="O487" s="55" t="s">
        <v>53</v>
      </c>
      <c r="P487" s="55" t="s">
        <v>54</v>
      </c>
      <c r="Q487" s="17" t="s">
        <v>1924</v>
      </c>
      <c r="R487" s="17" t="s">
        <v>56</v>
      </c>
      <c r="S487" s="17">
        <v>839</v>
      </c>
      <c r="T487" s="17" t="s">
        <v>450</v>
      </c>
      <c r="U487" s="56">
        <v>9100</v>
      </c>
      <c r="V487" s="36">
        <v>3571.42</v>
      </c>
      <c r="W487" s="36">
        <f>U487*V487</f>
        <v>32499922</v>
      </c>
      <c r="X487" s="36">
        <f t="shared" si="22"/>
        <v>36399912.640000001</v>
      </c>
      <c r="Y487" s="17"/>
      <c r="Z487" s="23">
        <v>2014</v>
      </c>
      <c r="AA487" s="81"/>
    </row>
    <row r="488" spans="1:27" ht="76.5" hidden="1" outlineLevel="1">
      <c r="A488" s="55" t="s">
        <v>2041</v>
      </c>
      <c r="B488" s="55" t="s">
        <v>31</v>
      </c>
      <c r="C488" s="55" t="s">
        <v>415</v>
      </c>
      <c r="D488" s="55" t="s">
        <v>416</v>
      </c>
      <c r="E488" s="55" t="s">
        <v>417</v>
      </c>
      <c r="F488" s="55" t="s">
        <v>418</v>
      </c>
      <c r="G488" s="55" t="s">
        <v>419</v>
      </c>
      <c r="H488" s="17" t="s">
        <v>416</v>
      </c>
      <c r="I488" s="55" t="s">
        <v>420</v>
      </c>
      <c r="J488" s="55" t="s">
        <v>35</v>
      </c>
      <c r="K488" s="55">
        <v>0</v>
      </c>
      <c r="L488" s="81">
        <v>230000000</v>
      </c>
      <c r="M488" s="55" t="s">
        <v>511</v>
      </c>
      <c r="N488" s="17" t="s">
        <v>41</v>
      </c>
      <c r="O488" s="55" t="s">
        <v>53</v>
      </c>
      <c r="P488" s="55" t="s">
        <v>54</v>
      </c>
      <c r="Q488" s="17" t="s">
        <v>1924</v>
      </c>
      <c r="R488" s="55" t="s">
        <v>56</v>
      </c>
      <c r="S488" s="55">
        <v>797</v>
      </c>
      <c r="T488" s="55" t="s">
        <v>57</v>
      </c>
      <c r="U488" s="56">
        <v>13300</v>
      </c>
      <c r="V488" s="36">
        <v>160</v>
      </c>
      <c r="W488" s="36">
        <f>U488*V488</f>
        <v>2128000</v>
      </c>
      <c r="X488" s="36">
        <f t="shared" si="22"/>
        <v>2383360</v>
      </c>
      <c r="Y488" s="17"/>
      <c r="Z488" s="23">
        <v>2015</v>
      </c>
      <c r="AA488" s="81"/>
    </row>
    <row r="489" spans="1:27" ht="76.5" hidden="1" outlineLevel="1">
      <c r="A489" s="55" t="s">
        <v>2042</v>
      </c>
      <c r="B489" s="55" t="s">
        <v>31</v>
      </c>
      <c r="C489" s="55" t="s">
        <v>433</v>
      </c>
      <c r="D489" s="55" t="s">
        <v>434</v>
      </c>
      <c r="E489" s="55" t="s">
        <v>435</v>
      </c>
      <c r="F489" s="55" t="s">
        <v>436</v>
      </c>
      <c r="G489" s="55" t="s">
        <v>437</v>
      </c>
      <c r="H489" s="17" t="s">
        <v>438</v>
      </c>
      <c r="I489" s="55" t="s">
        <v>439</v>
      </c>
      <c r="J489" s="55" t="s">
        <v>35</v>
      </c>
      <c r="K489" s="55">
        <v>45</v>
      </c>
      <c r="L489" s="81">
        <v>230000000</v>
      </c>
      <c r="M489" s="55" t="s">
        <v>511</v>
      </c>
      <c r="N489" s="17" t="s">
        <v>41</v>
      </c>
      <c r="O489" s="55" t="s">
        <v>53</v>
      </c>
      <c r="P489" s="55" t="s">
        <v>54</v>
      </c>
      <c r="Q489" s="17" t="s">
        <v>1924</v>
      </c>
      <c r="R489" s="17" t="s">
        <v>56</v>
      </c>
      <c r="S489" s="55">
        <v>5111</v>
      </c>
      <c r="T489" s="55" t="s">
        <v>440</v>
      </c>
      <c r="U489" s="56">
        <v>1126</v>
      </c>
      <c r="V489" s="36">
        <v>1330</v>
      </c>
      <c r="W489" s="36">
        <f>U489*V489</f>
        <v>1497580</v>
      </c>
      <c r="X489" s="36">
        <f t="shared" si="22"/>
        <v>1677289.6</v>
      </c>
      <c r="Y489" s="17"/>
      <c r="Z489" s="23">
        <v>2014</v>
      </c>
      <c r="AA489" s="81"/>
    </row>
    <row r="490" spans="1:27" ht="76.5" hidden="1" outlineLevel="1">
      <c r="A490" s="55" t="s">
        <v>2043</v>
      </c>
      <c r="B490" s="55" t="s">
        <v>31</v>
      </c>
      <c r="C490" s="55" t="s">
        <v>433</v>
      </c>
      <c r="D490" s="55" t="s">
        <v>434</v>
      </c>
      <c r="E490" s="55" t="s">
        <v>435</v>
      </c>
      <c r="F490" s="55" t="s">
        <v>436</v>
      </c>
      <c r="G490" s="55" t="s">
        <v>437</v>
      </c>
      <c r="H490" s="17" t="s">
        <v>441</v>
      </c>
      <c r="I490" s="55" t="s">
        <v>442</v>
      </c>
      <c r="J490" s="55" t="s">
        <v>35</v>
      </c>
      <c r="K490" s="55">
        <v>45</v>
      </c>
      <c r="L490" s="81">
        <v>230000000</v>
      </c>
      <c r="M490" s="55" t="s">
        <v>511</v>
      </c>
      <c r="N490" s="17" t="s">
        <v>41</v>
      </c>
      <c r="O490" s="55" t="s">
        <v>53</v>
      </c>
      <c r="P490" s="55" t="s">
        <v>54</v>
      </c>
      <c r="Q490" s="17" t="s">
        <v>1924</v>
      </c>
      <c r="R490" s="17" t="s">
        <v>56</v>
      </c>
      <c r="S490" s="55">
        <v>5111</v>
      </c>
      <c r="T490" s="55" t="s">
        <v>440</v>
      </c>
      <c r="U490" s="56">
        <v>3015</v>
      </c>
      <c r="V490" s="36">
        <v>206</v>
      </c>
      <c r="W490" s="36">
        <f>U490*V490</f>
        <v>621090</v>
      </c>
      <c r="X490" s="36">
        <f t="shared" si="22"/>
        <v>695620.8</v>
      </c>
      <c r="Y490" s="17"/>
      <c r="Z490" s="23">
        <v>2014</v>
      </c>
      <c r="AA490" s="81"/>
    </row>
    <row r="491" spans="1:27" ht="76.5" hidden="1" outlineLevel="1">
      <c r="A491" s="55" t="s">
        <v>2044</v>
      </c>
      <c r="B491" s="55" t="s">
        <v>31</v>
      </c>
      <c r="C491" s="55" t="s">
        <v>1653</v>
      </c>
      <c r="D491" s="55" t="s">
        <v>1654</v>
      </c>
      <c r="E491" s="55" t="s">
        <v>75</v>
      </c>
      <c r="F491" s="55" t="s">
        <v>1655</v>
      </c>
      <c r="G491" s="55" t="s">
        <v>75</v>
      </c>
      <c r="H491" s="17" t="s">
        <v>1656</v>
      </c>
      <c r="I491" s="55" t="s">
        <v>1657</v>
      </c>
      <c r="J491" s="55" t="s">
        <v>33</v>
      </c>
      <c r="K491" s="55">
        <v>0</v>
      </c>
      <c r="L491" s="81">
        <v>230000000</v>
      </c>
      <c r="M491" s="55" t="s">
        <v>32</v>
      </c>
      <c r="N491" s="17" t="s">
        <v>41</v>
      </c>
      <c r="O491" s="55" t="s">
        <v>53</v>
      </c>
      <c r="P491" s="55" t="s">
        <v>54</v>
      </c>
      <c r="Q491" s="17" t="s">
        <v>1924</v>
      </c>
      <c r="R491" s="17" t="s">
        <v>56</v>
      </c>
      <c r="S491" s="55">
        <v>797</v>
      </c>
      <c r="T491" s="55" t="s">
        <v>57</v>
      </c>
      <c r="U491" s="56">
        <v>3</v>
      </c>
      <c r="V491" s="36">
        <v>92928.57</v>
      </c>
      <c r="W491" s="36">
        <f t="shared" ref="W491:W506" si="23">U491*V491</f>
        <v>278785.71000000002</v>
      </c>
      <c r="X491" s="36">
        <f t="shared" si="22"/>
        <v>312239.99520000006</v>
      </c>
      <c r="Y491" s="17"/>
      <c r="Z491" s="23">
        <v>2015</v>
      </c>
      <c r="AA491" s="81"/>
    </row>
    <row r="492" spans="1:27" ht="76.5" hidden="1" outlineLevel="1">
      <c r="A492" s="55" t="s">
        <v>2045</v>
      </c>
      <c r="B492" s="55" t="s">
        <v>31</v>
      </c>
      <c r="C492" s="55" t="s">
        <v>1659</v>
      </c>
      <c r="D492" s="55" t="s">
        <v>1660</v>
      </c>
      <c r="E492" s="55" t="s">
        <v>75</v>
      </c>
      <c r="F492" s="55" t="s">
        <v>1661</v>
      </c>
      <c r="G492" s="55" t="s">
        <v>75</v>
      </c>
      <c r="H492" s="17" t="s">
        <v>1662</v>
      </c>
      <c r="I492" s="55" t="s">
        <v>1663</v>
      </c>
      <c r="J492" s="55" t="s">
        <v>33</v>
      </c>
      <c r="K492" s="55">
        <v>0</v>
      </c>
      <c r="L492" s="81">
        <v>230000000</v>
      </c>
      <c r="M492" s="55" t="s">
        <v>32</v>
      </c>
      <c r="N492" s="17" t="s">
        <v>41</v>
      </c>
      <c r="O492" s="55" t="s">
        <v>53</v>
      </c>
      <c r="P492" s="55" t="s">
        <v>54</v>
      </c>
      <c r="Q492" s="17" t="s">
        <v>1924</v>
      </c>
      <c r="R492" s="17" t="s">
        <v>56</v>
      </c>
      <c r="S492" s="55">
        <v>797</v>
      </c>
      <c r="T492" s="55" t="s">
        <v>57</v>
      </c>
      <c r="U492" s="56">
        <v>4</v>
      </c>
      <c r="V492" s="36">
        <v>49107.14</v>
      </c>
      <c r="W492" s="36">
        <f t="shared" si="23"/>
        <v>196428.56</v>
      </c>
      <c r="X492" s="36">
        <f t="shared" si="22"/>
        <v>219999.98720000003</v>
      </c>
      <c r="Y492" s="17"/>
      <c r="Z492" s="23">
        <v>2015</v>
      </c>
      <c r="AA492" s="81"/>
    </row>
    <row r="493" spans="1:27" ht="76.5" hidden="1" outlineLevel="1">
      <c r="A493" s="55" t="s">
        <v>2046</v>
      </c>
      <c r="B493" s="55" t="s">
        <v>31</v>
      </c>
      <c r="C493" s="55" t="s">
        <v>1665</v>
      </c>
      <c r="D493" s="55" t="s">
        <v>1666</v>
      </c>
      <c r="E493" s="55" t="s">
        <v>1666</v>
      </c>
      <c r="F493" s="55" t="s">
        <v>1667</v>
      </c>
      <c r="G493" s="55" t="s">
        <v>1668</v>
      </c>
      <c r="H493" s="17" t="s">
        <v>1669</v>
      </c>
      <c r="I493" s="55" t="s">
        <v>1669</v>
      </c>
      <c r="J493" s="55" t="s">
        <v>33</v>
      </c>
      <c r="K493" s="55">
        <v>0</v>
      </c>
      <c r="L493" s="81">
        <v>230000000</v>
      </c>
      <c r="M493" s="55" t="s">
        <v>32</v>
      </c>
      <c r="N493" s="17" t="s">
        <v>41</v>
      </c>
      <c r="O493" s="55" t="s">
        <v>53</v>
      </c>
      <c r="P493" s="55" t="s">
        <v>54</v>
      </c>
      <c r="Q493" s="17" t="s">
        <v>1924</v>
      </c>
      <c r="R493" s="17" t="s">
        <v>56</v>
      </c>
      <c r="S493" s="55">
        <v>797</v>
      </c>
      <c r="T493" s="55" t="s">
        <v>57</v>
      </c>
      <c r="U493" s="56">
        <v>3</v>
      </c>
      <c r="V493" s="36">
        <v>44642.86</v>
      </c>
      <c r="W493" s="36">
        <f t="shared" si="23"/>
        <v>133928.58000000002</v>
      </c>
      <c r="X493" s="36">
        <f t="shared" si="22"/>
        <v>150000.00960000002</v>
      </c>
      <c r="Y493" s="17"/>
      <c r="Z493" s="23">
        <v>2015</v>
      </c>
      <c r="AA493" s="81"/>
    </row>
    <row r="494" spans="1:27" ht="76.5" hidden="1" outlineLevel="1">
      <c r="A494" s="55" t="s">
        <v>2047</v>
      </c>
      <c r="B494" s="55" t="s">
        <v>31</v>
      </c>
      <c r="C494" s="55" t="s">
        <v>1671</v>
      </c>
      <c r="D494" s="55" t="s">
        <v>1672</v>
      </c>
      <c r="E494" s="55" t="s">
        <v>75</v>
      </c>
      <c r="F494" s="55" t="s">
        <v>1673</v>
      </c>
      <c r="G494" s="55" t="s">
        <v>75</v>
      </c>
      <c r="H494" s="17" t="s">
        <v>1674</v>
      </c>
      <c r="I494" s="55" t="s">
        <v>1675</v>
      </c>
      <c r="J494" s="55" t="s">
        <v>33</v>
      </c>
      <c r="K494" s="55">
        <v>0</v>
      </c>
      <c r="L494" s="81">
        <v>230000000</v>
      </c>
      <c r="M494" s="55" t="s">
        <v>32</v>
      </c>
      <c r="N494" s="17" t="s">
        <v>41</v>
      </c>
      <c r="O494" s="55" t="s">
        <v>53</v>
      </c>
      <c r="P494" s="55" t="s">
        <v>54</v>
      </c>
      <c r="Q494" s="17" t="s">
        <v>1924</v>
      </c>
      <c r="R494" s="17" t="s">
        <v>56</v>
      </c>
      <c r="S494" s="55">
        <v>797</v>
      </c>
      <c r="T494" s="55" t="s">
        <v>57</v>
      </c>
      <c r="U494" s="56">
        <v>2</v>
      </c>
      <c r="V494" s="36">
        <v>17857.14</v>
      </c>
      <c r="W494" s="36">
        <f t="shared" si="23"/>
        <v>35714.28</v>
      </c>
      <c r="X494" s="36">
        <f t="shared" si="22"/>
        <v>39999.993600000002</v>
      </c>
      <c r="Y494" s="17"/>
      <c r="Z494" s="23">
        <v>2015</v>
      </c>
      <c r="AA494" s="81"/>
    </row>
    <row r="495" spans="1:27" ht="76.5" hidden="1" outlineLevel="1">
      <c r="A495" s="55" t="s">
        <v>2048</v>
      </c>
      <c r="B495" s="55" t="s">
        <v>31</v>
      </c>
      <c r="C495" s="55" t="s">
        <v>1677</v>
      </c>
      <c r="D495" s="55" t="s">
        <v>1678</v>
      </c>
      <c r="E495" s="55" t="s">
        <v>75</v>
      </c>
      <c r="F495" s="55" t="s">
        <v>1679</v>
      </c>
      <c r="G495" s="55" t="s">
        <v>75</v>
      </c>
      <c r="H495" s="17" t="s">
        <v>1680</v>
      </c>
      <c r="I495" s="55" t="s">
        <v>1680</v>
      </c>
      <c r="J495" s="55" t="s">
        <v>33</v>
      </c>
      <c r="K495" s="55">
        <v>0</v>
      </c>
      <c r="L495" s="81">
        <v>230000000</v>
      </c>
      <c r="M495" s="55" t="s">
        <v>32</v>
      </c>
      <c r="N495" s="17" t="s">
        <v>41</v>
      </c>
      <c r="O495" s="55" t="s">
        <v>53</v>
      </c>
      <c r="P495" s="55" t="s">
        <v>54</v>
      </c>
      <c r="Q495" s="17" t="s">
        <v>1924</v>
      </c>
      <c r="R495" s="17" t="s">
        <v>56</v>
      </c>
      <c r="S495" s="55">
        <v>797</v>
      </c>
      <c r="T495" s="55" t="s">
        <v>57</v>
      </c>
      <c r="U495" s="56">
        <v>10</v>
      </c>
      <c r="V495" s="36">
        <v>16058.75</v>
      </c>
      <c r="W495" s="36">
        <f t="shared" si="23"/>
        <v>160587.5</v>
      </c>
      <c r="X495" s="36">
        <f t="shared" si="22"/>
        <v>179858.00000000003</v>
      </c>
      <c r="Y495" s="17"/>
      <c r="Z495" s="23">
        <v>2015</v>
      </c>
      <c r="AA495" s="81"/>
    </row>
    <row r="496" spans="1:27" ht="76.5" hidden="1" outlineLevel="1">
      <c r="A496" s="55" t="s">
        <v>2049</v>
      </c>
      <c r="B496" s="55" t="s">
        <v>31</v>
      </c>
      <c r="C496" s="55" t="s">
        <v>1682</v>
      </c>
      <c r="D496" s="55" t="s">
        <v>1683</v>
      </c>
      <c r="E496" s="55" t="s">
        <v>75</v>
      </c>
      <c r="F496" s="55" t="s">
        <v>1684</v>
      </c>
      <c r="G496" s="55" t="s">
        <v>75</v>
      </c>
      <c r="H496" s="17" t="s">
        <v>1685</v>
      </c>
      <c r="I496" s="55" t="s">
        <v>1686</v>
      </c>
      <c r="J496" s="55" t="s">
        <v>33</v>
      </c>
      <c r="K496" s="55">
        <v>0</v>
      </c>
      <c r="L496" s="81">
        <v>230000000</v>
      </c>
      <c r="M496" s="55" t="s">
        <v>32</v>
      </c>
      <c r="N496" s="17" t="s">
        <v>41</v>
      </c>
      <c r="O496" s="55" t="s">
        <v>53</v>
      </c>
      <c r="P496" s="55" t="s">
        <v>54</v>
      </c>
      <c r="Q496" s="17" t="s">
        <v>1924</v>
      </c>
      <c r="R496" s="17" t="s">
        <v>56</v>
      </c>
      <c r="S496" s="55">
        <v>797</v>
      </c>
      <c r="T496" s="55" t="s">
        <v>57</v>
      </c>
      <c r="U496" s="56">
        <v>7</v>
      </c>
      <c r="V496" s="36">
        <v>22321.43</v>
      </c>
      <c r="W496" s="36">
        <f t="shared" si="23"/>
        <v>156250.01</v>
      </c>
      <c r="X496" s="36">
        <f t="shared" si="22"/>
        <v>175000.01120000004</v>
      </c>
      <c r="Y496" s="17"/>
      <c r="Z496" s="23">
        <v>2015</v>
      </c>
      <c r="AA496" s="81"/>
    </row>
    <row r="497" spans="1:27" ht="76.5" hidden="1" outlineLevel="1">
      <c r="A497" s="55" t="s">
        <v>2050</v>
      </c>
      <c r="B497" s="55" t="s">
        <v>31</v>
      </c>
      <c r="C497" s="55" t="s">
        <v>1688</v>
      </c>
      <c r="D497" s="55" t="s">
        <v>1689</v>
      </c>
      <c r="E497" s="55" t="s">
        <v>75</v>
      </c>
      <c r="F497" s="55" t="s">
        <v>1690</v>
      </c>
      <c r="G497" s="55" t="s">
        <v>75</v>
      </c>
      <c r="H497" s="17" t="s">
        <v>1691</v>
      </c>
      <c r="I497" s="55" t="s">
        <v>1692</v>
      </c>
      <c r="J497" s="55" t="s">
        <v>33</v>
      </c>
      <c r="K497" s="55">
        <v>0</v>
      </c>
      <c r="L497" s="81">
        <v>230000000</v>
      </c>
      <c r="M497" s="55" t="s">
        <v>32</v>
      </c>
      <c r="N497" s="17" t="s">
        <v>41</v>
      </c>
      <c r="O497" s="55" t="s">
        <v>53</v>
      </c>
      <c r="P497" s="55" t="s">
        <v>54</v>
      </c>
      <c r="Q497" s="17" t="s">
        <v>1924</v>
      </c>
      <c r="R497" s="17" t="s">
        <v>56</v>
      </c>
      <c r="S497" s="55">
        <v>797</v>
      </c>
      <c r="T497" s="55" t="s">
        <v>57</v>
      </c>
      <c r="U497" s="56">
        <v>44</v>
      </c>
      <c r="V497" s="36">
        <v>8755.1</v>
      </c>
      <c r="W497" s="36">
        <f t="shared" si="23"/>
        <v>385224.4</v>
      </c>
      <c r="X497" s="36">
        <f t="shared" si="22"/>
        <v>431451.3280000001</v>
      </c>
      <c r="Y497" s="17"/>
      <c r="Z497" s="23">
        <v>2015</v>
      </c>
      <c r="AA497" s="81"/>
    </row>
    <row r="498" spans="1:27" ht="76.5" hidden="1" outlineLevel="1">
      <c r="A498" s="55" t="s">
        <v>2051</v>
      </c>
      <c r="B498" s="55" t="s">
        <v>31</v>
      </c>
      <c r="C498" s="55" t="s">
        <v>1694</v>
      </c>
      <c r="D498" s="55" t="s">
        <v>1695</v>
      </c>
      <c r="E498" s="55" t="s">
        <v>75</v>
      </c>
      <c r="F498" s="55" t="s">
        <v>1696</v>
      </c>
      <c r="G498" s="55" t="s">
        <v>75</v>
      </c>
      <c r="H498" s="17" t="s">
        <v>1697</v>
      </c>
      <c r="I498" s="55" t="s">
        <v>1698</v>
      </c>
      <c r="J498" s="55" t="s">
        <v>33</v>
      </c>
      <c r="K498" s="55">
        <v>0</v>
      </c>
      <c r="L498" s="81">
        <v>230000000</v>
      </c>
      <c r="M498" s="55" t="s">
        <v>32</v>
      </c>
      <c r="N498" s="17" t="s">
        <v>41</v>
      </c>
      <c r="O498" s="55" t="s">
        <v>53</v>
      </c>
      <c r="P498" s="55" t="s">
        <v>54</v>
      </c>
      <c r="Q498" s="17" t="s">
        <v>1924</v>
      </c>
      <c r="R498" s="17" t="s">
        <v>56</v>
      </c>
      <c r="S498" s="55">
        <v>797</v>
      </c>
      <c r="T498" s="55" t="s">
        <v>57</v>
      </c>
      <c r="U498" s="56">
        <v>40</v>
      </c>
      <c r="V498" s="36">
        <v>7142.86</v>
      </c>
      <c r="W498" s="36">
        <f t="shared" si="23"/>
        <v>285714.39999999997</v>
      </c>
      <c r="X498" s="36">
        <f t="shared" si="22"/>
        <v>320000.12799999997</v>
      </c>
      <c r="Y498" s="17"/>
      <c r="Z498" s="23">
        <v>2015</v>
      </c>
      <c r="AA498" s="81"/>
    </row>
    <row r="499" spans="1:27" ht="76.5" hidden="1" outlineLevel="1">
      <c r="A499" s="55" t="s">
        <v>2052</v>
      </c>
      <c r="B499" s="55" t="s">
        <v>31</v>
      </c>
      <c r="C499" s="55" t="s">
        <v>1700</v>
      </c>
      <c r="D499" s="55" t="s">
        <v>1701</v>
      </c>
      <c r="E499" s="55" t="s">
        <v>75</v>
      </c>
      <c r="F499" s="55" t="s">
        <v>1702</v>
      </c>
      <c r="G499" s="55" t="s">
        <v>75</v>
      </c>
      <c r="H499" s="17" t="s">
        <v>1703</v>
      </c>
      <c r="I499" s="55" t="s">
        <v>1704</v>
      </c>
      <c r="J499" s="55" t="s">
        <v>33</v>
      </c>
      <c r="K499" s="55">
        <v>0</v>
      </c>
      <c r="L499" s="81">
        <v>230000000</v>
      </c>
      <c r="M499" s="55" t="s">
        <v>32</v>
      </c>
      <c r="N499" s="17" t="s">
        <v>41</v>
      </c>
      <c r="O499" s="55" t="s">
        <v>53</v>
      </c>
      <c r="P499" s="55" t="s">
        <v>54</v>
      </c>
      <c r="Q499" s="17" t="s">
        <v>1924</v>
      </c>
      <c r="R499" s="17" t="s">
        <v>56</v>
      </c>
      <c r="S499" s="55">
        <v>797</v>
      </c>
      <c r="T499" s="55" t="s">
        <v>57</v>
      </c>
      <c r="U499" s="56">
        <v>20</v>
      </c>
      <c r="V499" s="36">
        <v>7321.43</v>
      </c>
      <c r="W499" s="36">
        <f t="shared" si="23"/>
        <v>146428.6</v>
      </c>
      <c r="X499" s="36">
        <f t="shared" si="22"/>
        <v>164000.03200000004</v>
      </c>
      <c r="Y499" s="17"/>
      <c r="Z499" s="23">
        <v>2015</v>
      </c>
      <c r="AA499" s="81"/>
    </row>
    <row r="500" spans="1:27" ht="76.5" hidden="1" outlineLevel="1">
      <c r="A500" s="55" t="s">
        <v>2053</v>
      </c>
      <c r="B500" s="55" t="s">
        <v>31</v>
      </c>
      <c r="C500" s="55" t="s">
        <v>1706</v>
      </c>
      <c r="D500" s="55" t="s">
        <v>1707</v>
      </c>
      <c r="E500" s="55" t="s">
        <v>75</v>
      </c>
      <c r="F500" s="55" t="s">
        <v>1708</v>
      </c>
      <c r="G500" s="55" t="s">
        <v>75</v>
      </c>
      <c r="H500" s="17" t="s">
        <v>1709</v>
      </c>
      <c r="I500" s="55" t="s">
        <v>1710</v>
      </c>
      <c r="J500" s="55" t="s">
        <v>33</v>
      </c>
      <c r="K500" s="55">
        <v>0</v>
      </c>
      <c r="L500" s="81">
        <v>230000000</v>
      </c>
      <c r="M500" s="55" t="s">
        <v>32</v>
      </c>
      <c r="N500" s="17" t="s">
        <v>41</v>
      </c>
      <c r="O500" s="55" t="s">
        <v>53</v>
      </c>
      <c r="P500" s="55" t="s">
        <v>54</v>
      </c>
      <c r="Q500" s="17" t="s">
        <v>1924</v>
      </c>
      <c r="R500" s="17" t="s">
        <v>56</v>
      </c>
      <c r="S500" s="55">
        <v>797</v>
      </c>
      <c r="T500" s="55" t="s">
        <v>57</v>
      </c>
      <c r="U500" s="56">
        <v>80</v>
      </c>
      <c r="V500" s="36">
        <v>1071.43</v>
      </c>
      <c r="W500" s="36">
        <f t="shared" si="23"/>
        <v>85714.400000000009</v>
      </c>
      <c r="X500" s="36">
        <f t="shared" si="22"/>
        <v>96000.128000000026</v>
      </c>
      <c r="Y500" s="17"/>
      <c r="Z500" s="23">
        <v>2015</v>
      </c>
      <c r="AA500" s="81"/>
    </row>
    <row r="501" spans="1:27" ht="76.5" hidden="1" outlineLevel="1">
      <c r="A501" s="55" t="s">
        <v>2054</v>
      </c>
      <c r="B501" s="55" t="s">
        <v>31</v>
      </c>
      <c r="C501" s="55" t="s">
        <v>1706</v>
      </c>
      <c r="D501" s="55" t="s">
        <v>1707</v>
      </c>
      <c r="E501" s="55" t="s">
        <v>75</v>
      </c>
      <c r="F501" s="55" t="s">
        <v>1708</v>
      </c>
      <c r="G501" s="55" t="s">
        <v>75</v>
      </c>
      <c r="H501" s="17" t="s">
        <v>1712</v>
      </c>
      <c r="I501" s="55" t="s">
        <v>1713</v>
      </c>
      <c r="J501" s="55" t="s">
        <v>33</v>
      </c>
      <c r="K501" s="55">
        <v>0</v>
      </c>
      <c r="L501" s="81">
        <v>230000000</v>
      </c>
      <c r="M501" s="55" t="s">
        <v>32</v>
      </c>
      <c r="N501" s="17" t="s">
        <v>41</v>
      </c>
      <c r="O501" s="55" t="s">
        <v>53</v>
      </c>
      <c r="P501" s="55" t="s">
        <v>54</v>
      </c>
      <c r="Q501" s="17" t="s">
        <v>1924</v>
      </c>
      <c r="R501" s="17" t="s">
        <v>56</v>
      </c>
      <c r="S501" s="55">
        <v>797</v>
      </c>
      <c r="T501" s="55" t="s">
        <v>57</v>
      </c>
      <c r="U501" s="56">
        <v>50</v>
      </c>
      <c r="V501" s="36">
        <v>982.14</v>
      </c>
      <c r="W501" s="36">
        <f t="shared" si="23"/>
        <v>49107</v>
      </c>
      <c r="X501" s="36">
        <f t="shared" si="22"/>
        <v>54999.840000000004</v>
      </c>
      <c r="Y501" s="17"/>
      <c r="Z501" s="23">
        <v>2015</v>
      </c>
      <c r="AA501" s="81"/>
    </row>
    <row r="502" spans="1:27" ht="76.5" hidden="1" outlineLevel="1">
      <c r="A502" s="55" t="s">
        <v>2055</v>
      </c>
      <c r="B502" s="55" t="s">
        <v>31</v>
      </c>
      <c r="C502" s="55" t="s">
        <v>1715</v>
      </c>
      <c r="D502" s="55" t="s">
        <v>1707</v>
      </c>
      <c r="E502" s="55" t="s">
        <v>75</v>
      </c>
      <c r="F502" s="55" t="s">
        <v>1716</v>
      </c>
      <c r="G502" s="55" t="s">
        <v>75</v>
      </c>
      <c r="H502" s="17" t="s">
        <v>1717</v>
      </c>
      <c r="I502" s="55" t="s">
        <v>1718</v>
      </c>
      <c r="J502" s="55" t="s">
        <v>33</v>
      </c>
      <c r="K502" s="55">
        <v>0</v>
      </c>
      <c r="L502" s="81">
        <v>230000000</v>
      </c>
      <c r="M502" s="55" t="s">
        <v>32</v>
      </c>
      <c r="N502" s="17" t="s">
        <v>41</v>
      </c>
      <c r="O502" s="55" t="s">
        <v>53</v>
      </c>
      <c r="P502" s="55" t="s">
        <v>54</v>
      </c>
      <c r="Q502" s="17" t="s">
        <v>1924</v>
      </c>
      <c r="R502" s="17" t="s">
        <v>56</v>
      </c>
      <c r="S502" s="55">
        <v>797</v>
      </c>
      <c r="T502" s="55" t="s">
        <v>57</v>
      </c>
      <c r="U502" s="56">
        <v>70</v>
      </c>
      <c r="V502" s="36">
        <v>446.43</v>
      </c>
      <c r="W502" s="36">
        <f t="shared" si="23"/>
        <v>31250.100000000002</v>
      </c>
      <c r="X502" s="36">
        <f t="shared" si="22"/>
        <v>35000.112000000008</v>
      </c>
      <c r="Y502" s="17"/>
      <c r="Z502" s="23">
        <v>2015</v>
      </c>
      <c r="AA502" s="81"/>
    </row>
    <row r="503" spans="1:27" ht="76.5" hidden="1" outlineLevel="1">
      <c r="A503" s="55" t="s">
        <v>2056</v>
      </c>
      <c r="B503" s="55" t="s">
        <v>31</v>
      </c>
      <c r="C503" s="55" t="s">
        <v>1720</v>
      </c>
      <c r="D503" s="55" t="s">
        <v>1721</v>
      </c>
      <c r="E503" s="55" t="s">
        <v>75</v>
      </c>
      <c r="F503" s="55" t="s">
        <v>1722</v>
      </c>
      <c r="G503" s="55" t="s">
        <v>75</v>
      </c>
      <c r="H503" s="17" t="s">
        <v>1723</v>
      </c>
      <c r="I503" s="55" t="s">
        <v>1723</v>
      </c>
      <c r="J503" s="55" t="s">
        <v>33</v>
      </c>
      <c r="K503" s="55">
        <v>0</v>
      </c>
      <c r="L503" s="81">
        <v>230000000</v>
      </c>
      <c r="M503" s="55" t="s">
        <v>32</v>
      </c>
      <c r="N503" s="17" t="s">
        <v>41</v>
      </c>
      <c r="O503" s="55" t="s">
        <v>53</v>
      </c>
      <c r="P503" s="55" t="s">
        <v>54</v>
      </c>
      <c r="Q503" s="17" t="s">
        <v>1924</v>
      </c>
      <c r="R503" s="17" t="s">
        <v>56</v>
      </c>
      <c r="S503" s="55">
        <v>797</v>
      </c>
      <c r="T503" s="55" t="s">
        <v>57</v>
      </c>
      <c r="U503" s="56">
        <v>5</v>
      </c>
      <c r="V503" s="36">
        <v>22321.43</v>
      </c>
      <c r="W503" s="36">
        <f t="shared" si="23"/>
        <v>111607.15</v>
      </c>
      <c r="X503" s="36">
        <f t="shared" si="22"/>
        <v>125000.008</v>
      </c>
      <c r="Y503" s="17"/>
      <c r="Z503" s="23">
        <v>2015</v>
      </c>
      <c r="AA503" s="81"/>
    </row>
    <row r="504" spans="1:27" ht="76.5" hidden="1" outlineLevel="1">
      <c r="A504" s="55" t="s">
        <v>2057</v>
      </c>
      <c r="B504" s="55" t="s">
        <v>31</v>
      </c>
      <c r="C504" s="55" t="s">
        <v>1720</v>
      </c>
      <c r="D504" s="55" t="s">
        <v>1721</v>
      </c>
      <c r="E504" s="55" t="s">
        <v>75</v>
      </c>
      <c r="F504" s="55" t="s">
        <v>1722</v>
      </c>
      <c r="G504" s="55" t="s">
        <v>75</v>
      </c>
      <c r="H504" s="17" t="s">
        <v>1725</v>
      </c>
      <c r="I504" s="55" t="s">
        <v>1725</v>
      </c>
      <c r="J504" s="55" t="s">
        <v>33</v>
      </c>
      <c r="K504" s="55">
        <v>0</v>
      </c>
      <c r="L504" s="81">
        <v>230000000</v>
      </c>
      <c r="M504" s="55" t="s">
        <v>32</v>
      </c>
      <c r="N504" s="17" t="s">
        <v>41</v>
      </c>
      <c r="O504" s="55" t="s">
        <v>53</v>
      </c>
      <c r="P504" s="55" t="s">
        <v>54</v>
      </c>
      <c r="Q504" s="17" t="s">
        <v>1924</v>
      </c>
      <c r="R504" s="17" t="s">
        <v>56</v>
      </c>
      <c r="S504" s="55">
        <v>797</v>
      </c>
      <c r="T504" s="55" t="s">
        <v>57</v>
      </c>
      <c r="U504" s="56">
        <v>15</v>
      </c>
      <c r="V504" s="36">
        <v>22321.43</v>
      </c>
      <c r="W504" s="36">
        <f t="shared" si="23"/>
        <v>334821.45</v>
      </c>
      <c r="X504" s="36">
        <f t="shared" si="22"/>
        <v>375000.02400000003</v>
      </c>
      <c r="Y504" s="17"/>
      <c r="Z504" s="23">
        <v>2015</v>
      </c>
      <c r="AA504" s="81"/>
    </row>
    <row r="505" spans="1:27" ht="76.5" hidden="1" outlineLevel="1">
      <c r="A505" s="55" t="s">
        <v>2058</v>
      </c>
      <c r="B505" s="55" t="s">
        <v>31</v>
      </c>
      <c r="C505" s="55" t="s">
        <v>1727</v>
      </c>
      <c r="D505" s="55" t="s">
        <v>947</v>
      </c>
      <c r="E505" s="55" t="s">
        <v>75</v>
      </c>
      <c r="F505" s="55" t="s">
        <v>1728</v>
      </c>
      <c r="G505" s="55" t="s">
        <v>75</v>
      </c>
      <c r="H505" s="17" t="s">
        <v>1729</v>
      </c>
      <c r="I505" s="55" t="s">
        <v>1730</v>
      </c>
      <c r="J505" s="55" t="s">
        <v>35</v>
      </c>
      <c r="K505" s="55">
        <v>0</v>
      </c>
      <c r="L505" s="81">
        <v>230000000</v>
      </c>
      <c r="M505" s="55" t="s">
        <v>32</v>
      </c>
      <c r="N505" s="17" t="s">
        <v>41</v>
      </c>
      <c r="O505" s="55" t="s">
        <v>53</v>
      </c>
      <c r="P505" s="55" t="s">
        <v>54</v>
      </c>
      <c r="Q505" s="17" t="s">
        <v>1924</v>
      </c>
      <c r="R505" s="17" t="s">
        <v>56</v>
      </c>
      <c r="S505" s="55" t="s">
        <v>484</v>
      </c>
      <c r="T505" s="55" t="s">
        <v>485</v>
      </c>
      <c r="U505" s="56">
        <v>500</v>
      </c>
      <c r="V505" s="36">
        <v>1428.57</v>
      </c>
      <c r="W505" s="36">
        <f t="shared" si="23"/>
        <v>714285</v>
      </c>
      <c r="X505" s="36">
        <f t="shared" si="22"/>
        <v>799999.20000000007</v>
      </c>
      <c r="Y505" s="17"/>
      <c r="Z505" s="23">
        <v>2015</v>
      </c>
      <c r="AA505" s="81"/>
    </row>
    <row r="506" spans="1:27" ht="76.5" hidden="1" outlineLevel="1">
      <c r="A506" s="55" t="s">
        <v>2059</v>
      </c>
      <c r="B506" s="55" t="s">
        <v>31</v>
      </c>
      <c r="C506" s="55" t="s">
        <v>1732</v>
      </c>
      <c r="D506" s="55" t="s">
        <v>1733</v>
      </c>
      <c r="E506" s="55" t="s">
        <v>75</v>
      </c>
      <c r="F506" s="55" t="s">
        <v>1734</v>
      </c>
      <c r="G506" s="55" t="s">
        <v>75</v>
      </c>
      <c r="H506" s="17" t="s">
        <v>1735</v>
      </c>
      <c r="I506" s="55" t="s">
        <v>1735</v>
      </c>
      <c r="J506" s="55" t="s">
        <v>33</v>
      </c>
      <c r="K506" s="55">
        <v>0</v>
      </c>
      <c r="L506" s="81">
        <v>230000000</v>
      </c>
      <c r="M506" s="55" t="s">
        <v>32</v>
      </c>
      <c r="N506" s="17" t="s">
        <v>41</v>
      </c>
      <c r="O506" s="55" t="s">
        <v>53</v>
      </c>
      <c r="P506" s="55" t="s">
        <v>54</v>
      </c>
      <c r="Q506" s="17" t="s">
        <v>1924</v>
      </c>
      <c r="R506" s="17" t="s">
        <v>56</v>
      </c>
      <c r="S506" s="55">
        <v>797</v>
      </c>
      <c r="T506" s="55" t="s">
        <v>57</v>
      </c>
      <c r="U506" s="56">
        <v>3</v>
      </c>
      <c r="V506" s="36">
        <v>312500</v>
      </c>
      <c r="W506" s="36">
        <f t="shared" si="23"/>
        <v>937500</v>
      </c>
      <c r="X506" s="36">
        <f t="shared" si="22"/>
        <v>1050000</v>
      </c>
      <c r="Y506" s="17"/>
      <c r="Z506" s="23">
        <v>2015</v>
      </c>
      <c r="AA506" s="81"/>
    </row>
    <row r="507" spans="1:27" ht="76.5" hidden="1" outlineLevel="1">
      <c r="A507" s="55" t="s">
        <v>2060</v>
      </c>
      <c r="B507" s="55" t="s">
        <v>31</v>
      </c>
      <c r="C507" s="55" t="s">
        <v>874</v>
      </c>
      <c r="D507" s="55" t="s">
        <v>875</v>
      </c>
      <c r="E507" s="55" t="s">
        <v>876</v>
      </c>
      <c r="F507" s="55" t="s">
        <v>877</v>
      </c>
      <c r="G507" s="55" t="s">
        <v>878</v>
      </c>
      <c r="H507" s="59" t="s">
        <v>879</v>
      </c>
      <c r="I507" s="55" t="s">
        <v>75</v>
      </c>
      <c r="J507" s="55" t="s">
        <v>35</v>
      </c>
      <c r="K507" s="55">
        <v>45</v>
      </c>
      <c r="L507" s="55">
        <v>230000000</v>
      </c>
      <c r="M507" s="55" t="s">
        <v>511</v>
      </c>
      <c r="N507" s="17" t="s">
        <v>41</v>
      </c>
      <c r="O507" s="55" t="s">
        <v>53</v>
      </c>
      <c r="P507" s="55" t="s">
        <v>54</v>
      </c>
      <c r="Q507" s="17" t="s">
        <v>1848</v>
      </c>
      <c r="R507" s="55" t="s">
        <v>61</v>
      </c>
      <c r="S507" s="55"/>
      <c r="T507" s="55" t="s">
        <v>880</v>
      </c>
      <c r="U507" s="56">
        <v>3</v>
      </c>
      <c r="V507" s="56">
        <v>223214.28571428568</v>
      </c>
      <c r="W507" s="36">
        <f>V507*U507</f>
        <v>669642.85714285704</v>
      </c>
      <c r="X507" s="36">
        <f>W507*1.12</f>
        <v>750000</v>
      </c>
      <c r="Y507" s="59" t="s">
        <v>73</v>
      </c>
      <c r="Z507" s="60">
        <v>2015</v>
      </c>
      <c r="AA507" s="23"/>
    </row>
    <row r="508" spans="1:27" ht="76.5" hidden="1" outlineLevel="1">
      <c r="A508" s="16" t="s">
        <v>2061</v>
      </c>
      <c r="B508" s="59" t="s">
        <v>31</v>
      </c>
      <c r="C508" s="42" t="s">
        <v>2062</v>
      </c>
      <c r="D508" s="42" t="s">
        <v>900</v>
      </c>
      <c r="E508" s="59" t="s">
        <v>75</v>
      </c>
      <c r="F508" s="42" t="s">
        <v>2063</v>
      </c>
      <c r="G508" s="42" t="s">
        <v>2064</v>
      </c>
      <c r="H508" s="43" t="s">
        <v>2063</v>
      </c>
      <c r="I508" s="42" t="s">
        <v>2064</v>
      </c>
      <c r="J508" s="59" t="s">
        <v>33</v>
      </c>
      <c r="K508" s="59">
        <v>45</v>
      </c>
      <c r="L508" s="89">
        <v>230000000</v>
      </c>
      <c r="M508" s="59" t="s">
        <v>32</v>
      </c>
      <c r="N508" s="17" t="s">
        <v>41</v>
      </c>
      <c r="O508" s="59" t="s">
        <v>53</v>
      </c>
      <c r="P508" s="59" t="s">
        <v>54</v>
      </c>
      <c r="Q508" s="17" t="s">
        <v>1848</v>
      </c>
      <c r="R508" s="59" t="s">
        <v>61</v>
      </c>
      <c r="S508" s="17">
        <v>6</v>
      </c>
      <c r="T508" s="17" t="s">
        <v>880</v>
      </c>
      <c r="U508" s="36">
        <v>0.6</v>
      </c>
      <c r="V508" s="36">
        <v>4285714.2857142854</v>
      </c>
      <c r="W508" s="36">
        <f>V508*U508</f>
        <v>2571428.5714285714</v>
      </c>
      <c r="X508" s="36">
        <f>W508*1.12</f>
        <v>2880000</v>
      </c>
      <c r="Y508" s="59" t="s">
        <v>73</v>
      </c>
      <c r="Z508" s="22">
        <v>2015</v>
      </c>
      <c r="AA508" s="23"/>
    </row>
    <row r="509" spans="1:27" ht="76.5" hidden="1" outlineLevel="1">
      <c r="A509" s="55" t="s">
        <v>2065</v>
      </c>
      <c r="B509" s="55" t="s">
        <v>31</v>
      </c>
      <c r="C509" s="55" t="s">
        <v>1747</v>
      </c>
      <c r="D509" s="55" t="s">
        <v>900</v>
      </c>
      <c r="E509" s="55" t="s">
        <v>900</v>
      </c>
      <c r="F509" s="55" t="s">
        <v>1748</v>
      </c>
      <c r="G509" s="55" t="s">
        <v>1748</v>
      </c>
      <c r="H509" s="17" t="s">
        <v>1749</v>
      </c>
      <c r="I509" s="55"/>
      <c r="J509" s="55" t="s">
        <v>40</v>
      </c>
      <c r="K509" s="55">
        <v>0</v>
      </c>
      <c r="L509" s="81">
        <v>230000000</v>
      </c>
      <c r="M509" s="55" t="s">
        <v>32</v>
      </c>
      <c r="N509" s="17" t="s">
        <v>41</v>
      </c>
      <c r="O509" s="55" t="s">
        <v>285</v>
      </c>
      <c r="P509" s="55" t="s">
        <v>54</v>
      </c>
      <c r="Q509" s="17" t="s">
        <v>1924</v>
      </c>
      <c r="R509" s="17" t="s">
        <v>56</v>
      </c>
      <c r="S509" s="55">
        <v>839</v>
      </c>
      <c r="T509" s="55" t="s">
        <v>450</v>
      </c>
      <c r="U509" s="56">
        <v>0.8</v>
      </c>
      <c r="V509" s="36">
        <v>1294642.8600000001</v>
      </c>
      <c r="W509" s="36">
        <f t="shared" ref="W509:W524" si="24">U509*V509</f>
        <v>1035714.2880000002</v>
      </c>
      <c r="X509" s="36">
        <f t="shared" si="22"/>
        <v>1160000.0025600004</v>
      </c>
      <c r="Y509" s="17"/>
      <c r="Z509" s="23">
        <v>2015</v>
      </c>
      <c r="AA509" s="81"/>
    </row>
    <row r="510" spans="1:27" ht="76.5" hidden="1" outlineLevel="1">
      <c r="A510" s="55" t="s">
        <v>2066</v>
      </c>
      <c r="B510" s="55" t="s">
        <v>31</v>
      </c>
      <c r="C510" s="55" t="s">
        <v>1751</v>
      </c>
      <c r="D510" s="55" t="s">
        <v>900</v>
      </c>
      <c r="E510" s="55" t="s">
        <v>900</v>
      </c>
      <c r="F510" s="55" t="s">
        <v>1752</v>
      </c>
      <c r="G510" s="55" t="s">
        <v>1752</v>
      </c>
      <c r="H510" s="17" t="s">
        <v>1753</v>
      </c>
      <c r="I510" s="55"/>
      <c r="J510" s="55" t="s">
        <v>40</v>
      </c>
      <c r="K510" s="55">
        <v>0</v>
      </c>
      <c r="L510" s="81">
        <v>230000000</v>
      </c>
      <c r="M510" s="55" t="s">
        <v>32</v>
      </c>
      <c r="N510" s="17" t="s">
        <v>41</v>
      </c>
      <c r="O510" s="55" t="s">
        <v>285</v>
      </c>
      <c r="P510" s="55" t="s">
        <v>54</v>
      </c>
      <c r="Q510" s="17" t="s">
        <v>1924</v>
      </c>
      <c r="R510" s="17" t="s">
        <v>56</v>
      </c>
      <c r="S510" s="55">
        <v>839</v>
      </c>
      <c r="T510" s="55" t="s">
        <v>450</v>
      </c>
      <c r="U510" s="56">
        <v>1.2</v>
      </c>
      <c r="V510" s="36">
        <v>1875000</v>
      </c>
      <c r="W510" s="36">
        <f t="shared" si="24"/>
        <v>2250000</v>
      </c>
      <c r="X510" s="36">
        <f t="shared" si="22"/>
        <v>2520000.0000000005</v>
      </c>
      <c r="Y510" s="17"/>
      <c r="Z510" s="23">
        <v>2015</v>
      </c>
      <c r="AA510" s="81"/>
    </row>
    <row r="511" spans="1:27" ht="76.5" hidden="1" outlineLevel="1">
      <c r="A511" s="55" t="s">
        <v>2067</v>
      </c>
      <c r="B511" s="55" t="s">
        <v>31</v>
      </c>
      <c r="C511" s="55" t="s">
        <v>1755</v>
      </c>
      <c r="D511" s="55" t="s">
        <v>900</v>
      </c>
      <c r="E511" s="55" t="s">
        <v>900</v>
      </c>
      <c r="F511" s="55" t="s">
        <v>1756</v>
      </c>
      <c r="G511" s="55" t="s">
        <v>1756</v>
      </c>
      <c r="H511" s="17" t="s">
        <v>1757</v>
      </c>
      <c r="I511" s="55"/>
      <c r="J511" s="55" t="s">
        <v>40</v>
      </c>
      <c r="K511" s="55">
        <v>0</v>
      </c>
      <c r="L511" s="81">
        <v>230000000</v>
      </c>
      <c r="M511" s="55" t="s">
        <v>32</v>
      </c>
      <c r="N511" s="17" t="s">
        <v>41</v>
      </c>
      <c r="O511" s="55" t="s">
        <v>285</v>
      </c>
      <c r="P511" s="55" t="s">
        <v>54</v>
      </c>
      <c r="Q511" s="17" t="s">
        <v>1924</v>
      </c>
      <c r="R511" s="17" t="s">
        <v>56</v>
      </c>
      <c r="S511" s="55">
        <v>839</v>
      </c>
      <c r="T511" s="55" t="s">
        <v>450</v>
      </c>
      <c r="U511" s="56">
        <v>0.56000000000000005</v>
      </c>
      <c r="V511" s="36">
        <v>2678571.4300000002</v>
      </c>
      <c r="W511" s="36">
        <f t="shared" si="24"/>
        <v>1500000.0008000003</v>
      </c>
      <c r="X511" s="36">
        <f t="shared" si="22"/>
        <v>1680000.0008960005</v>
      </c>
      <c r="Y511" s="17"/>
      <c r="Z511" s="23">
        <v>2015</v>
      </c>
      <c r="AA511" s="81"/>
    </row>
    <row r="512" spans="1:27" ht="76.5" hidden="1" outlineLevel="1">
      <c r="A512" s="55" t="s">
        <v>2068</v>
      </c>
      <c r="B512" s="55" t="s">
        <v>31</v>
      </c>
      <c r="C512" s="55" t="s">
        <v>1759</v>
      </c>
      <c r="D512" s="55" t="s">
        <v>900</v>
      </c>
      <c r="E512" s="55" t="s">
        <v>900</v>
      </c>
      <c r="F512" s="55" t="s">
        <v>1760</v>
      </c>
      <c r="G512" s="55" t="s">
        <v>1760</v>
      </c>
      <c r="H512" s="17" t="s">
        <v>1761</v>
      </c>
      <c r="I512" s="55"/>
      <c r="J512" s="55" t="s">
        <v>40</v>
      </c>
      <c r="K512" s="55">
        <v>0</v>
      </c>
      <c r="L512" s="81">
        <v>230000000</v>
      </c>
      <c r="M512" s="55" t="s">
        <v>32</v>
      </c>
      <c r="N512" s="17" t="s">
        <v>41</v>
      </c>
      <c r="O512" s="55" t="s">
        <v>285</v>
      </c>
      <c r="P512" s="55" t="s">
        <v>54</v>
      </c>
      <c r="Q512" s="17" t="s">
        <v>1924</v>
      </c>
      <c r="R512" s="17" t="s">
        <v>56</v>
      </c>
      <c r="S512" s="55">
        <v>839</v>
      </c>
      <c r="T512" s="55" t="s">
        <v>450</v>
      </c>
      <c r="U512" s="56">
        <v>0.9</v>
      </c>
      <c r="V512" s="36">
        <v>758928.57</v>
      </c>
      <c r="W512" s="36">
        <f t="shared" si="24"/>
        <v>683035.71299999999</v>
      </c>
      <c r="X512" s="36">
        <f t="shared" si="22"/>
        <v>764999.99856000009</v>
      </c>
      <c r="Y512" s="17"/>
      <c r="Z512" s="23">
        <v>2015</v>
      </c>
      <c r="AA512" s="81"/>
    </row>
    <row r="513" spans="1:27" ht="76.5" hidden="1" outlineLevel="1">
      <c r="A513" s="55" t="s">
        <v>2069</v>
      </c>
      <c r="B513" s="55" t="s">
        <v>31</v>
      </c>
      <c r="C513" s="55" t="s">
        <v>1767</v>
      </c>
      <c r="D513" s="55" t="s">
        <v>900</v>
      </c>
      <c r="E513" s="55" t="s">
        <v>900</v>
      </c>
      <c r="F513" s="55" t="s">
        <v>1768</v>
      </c>
      <c r="G513" s="55" t="s">
        <v>1768</v>
      </c>
      <c r="H513" s="17" t="s">
        <v>1769</v>
      </c>
      <c r="I513" s="55"/>
      <c r="J513" s="55" t="s">
        <v>40</v>
      </c>
      <c r="K513" s="55">
        <v>0</v>
      </c>
      <c r="L513" s="81">
        <v>230000000</v>
      </c>
      <c r="M513" s="55" t="s">
        <v>32</v>
      </c>
      <c r="N513" s="17" t="s">
        <v>41</v>
      </c>
      <c r="O513" s="55" t="s">
        <v>285</v>
      </c>
      <c r="P513" s="55" t="s">
        <v>54</v>
      </c>
      <c r="Q513" s="17" t="s">
        <v>1924</v>
      </c>
      <c r="R513" s="17" t="s">
        <v>56</v>
      </c>
      <c r="S513" s="55">
        <v>839</v>
      </c>
      <c r="T513" s="55" t="s">
        <v>450</v>
      </c>
      <c r="U513" s="56">
        <v>0.77</v>
      </c>
      <c r="V513" s="36">
        <v>160714.29</v>
      </c>
      <c r="W513" s="36">
        <f t="shared" si="24"/>
        <v>123750.00330000001</v>
      </c>
      <c r="X513" s="36">
        <f t="shared" si="22"/>
        <v>138600.00369600003</v>
      </c>
      <c r="Y513" s="17"/>
      <c r="Z513" s="23">
        <v>2015</v>
      </c>
      <c r="AA513" s="81"/>
    </row>
    <row r="514" spans="1:27" ht="76.5" hidden="1" outlineLevel="1">
      <c r="A514" s="55" t="s">
        <v>2070</v>
      </c>
      <c r="B514" s="55" t="s">
        <v>31</v>
      </c>
      <c r="C514" s="55" t="s">
        <v>1771</v>
      </c>
      <c r="D514" s="55" t="s">
        <v>1772</v>
      </c>
      <c r="E514" s="55" t="s">
        <v>1773</v>
      </c>
      <c r="F514" s="55" t="s">
        <v>1774</v>
      </c>
      <c r="G514" s="55" t="s">
        <v>1775</v>
      </c>
      <c r="H514" s="17" t="s">
        <v>1776</v>
      </c>
      <c r="I514" s="55" t="s">
        <v>1777</v>
      </c>
      <c r="J514" s="55" t="s">
        <v>33</v>
      </c>
      <c r="K514" s="55">
        <v>0</v>
      </c>
      <c r="L514" s="81">
        <v>230000000</v>
      </c>
      <c r="M514" s="55" t="s">
        <v>32</v>
      </c>
      <c r="N514" s="17" t="s">
        <v>41</v>
      </c>
      <c r="O514" s="55" t="s">
        <v>53</v>
      </c>
      <c r="P514" s="55" t="s">
        <v>54</v>
      </c>
      <c r="Q514" s="17" t="s">
        <v>1924</v>
      </c>
      <c r="R514" s="17" t="s">
        <v>56</v>
      </c>
      <c r="S514" s="55">
        <v>797</v>
      </c>
      <c r="T514" s="55" t="s">
        <v>57</v>
      </c>
      <c r="U514" s="56">
        <v>50</v>
      </c>
      <c r="V514" s="36">
        <v>18415.57</v>
      </c>
      <c r="W514" s="36">
        <f t="shared" si="24"/>
        <v>920778.5</v>
      </c>
      <c r="X514" s="36">
        <f t="shared" si="22"/>
        <v>1031271.92</v>
      </c>
      <c r="Y514" s="17"/>
      <c r="Z514" s="23">
        <v>2015</v>
      </c>
      <c r="AA514" s="81"/>
    </row>
    <row r="515" spans="1:27" ht="76.5" hidden="1" outlineLevel="1">
      <c r="A515" s="55" t="s">
        <v>2071</v>
      </c>
      <c r="B515" s="55" t="s">
        <v>31</v>
      </c>
      <c r="C515" s="55" t="s">
        <v>1779</v>
      </c>
      <c r="D515" s="55" t="s">
        <v>1695</v>
      </c>
      <c r="E515" s="55" t="s">
        <v>75</v>
      </c>
      <c r="F515" s="55" t="s">
        <v>1780</v>
      </c>
      <c r="G515" s="55" t="s">
        <v>75</v>
      </c>
      <c r="H515" s="17" t="s">
        <v>1781</v>
      </c>
      <c r="I515" s="55" t="s">
        <v>1782</v>
      </c>
      <c r="J515" s="55" t="s">
        <v>33</v>
      </c>
      <c r="K515" s="55">
        <v>0</v>
      </c>
      <c r="L515" s="81">
        <v>230000000</v>
      </c>
      <c r="M515" s="55" t="s">
        <v>32</v>
      </c>
      <c r="N515" s="17" t="s">
        <v>41</v>
      </c>
      <c r="O515" s="55" t="s">
        <v>53</v>
      </c>
      <c r="P515" s="55" t="s">
        <v>54</v>
      </c>
      <c r="Q515" s="17" t="s">
        <v>1924</v>
      </c>
      <c r="R515" s="17" t="s">
        <v>56</v>
      </c>
      <c r="S515" s="55">
        <v>797</v>
      </c>
      <c r="T515" s="55" t="s">
        <v>57</v>
      </c>
      <c r="U515" s="56">
        <v>15</v>
      </c>
      <c r="V515" s="36">
        <v>8928.57</v>
      </c>
      <c r="W515" s="36">
        <f t="shared" si="24"/>
        <v>133928.54999999999</v>
      </c>
      <c r="X515" s="36">
        <f t="shared" si="22"/>
        <v>149999.976</v>
      </c>
      <c r="Y515" s="17"/>
      <c r="Z515" s="23">
        <v>2015</v>
      </c>
      <c r="AA515" s="81"/>
    </row>
    <row r="516" spans="1:27" ht="76.5" hidden="1" outlineLevel="1">
      <c r="A516" s="55" t="s">
        <v>2072</v>
      </c>
      <c r="B516" s="55" t="s">
        <v>31</v>
      </c>
      <c r="C516" s="55" t="s">
        <v>1694</v>
      </c>
      <c r="D516" s="55" t="s">
        <v>1695</v>
      </c>
      <c r="E516" s="55" t="s">
        <v>75</v>
      </c>
      <c r="F516" s="55" t="s">
        <v>1696</v>
      </c>
      <c r="G516" s="55" t="s">
        <v>75</v>
      </c>
      <c r="H516" s="17" t="s">
        <v>1784</v>
      </c>
      <c r="I516" s="55" t="s">
        <v>1785</v>
      </c>
      <c r="J516" s="55" t="s">
        <v>33</v>
      </c>
      <c r="K516" s="55">
        <v>0</v>
      </c>
      <c r="L516" s="81">
        <v>230000000</v>
      </c>
      <c r="M516" s="55" t="s">
        <v>32</v>
      </c>
      <c r="N516" s="17" t="s">
        <v>41</v>
      </c>
      <c r="O516" s="55" t="s">
        <v>53</v>
      </c>
      <c r="P516" s="55" t="s">
        <v>54</v>
      </c>
      <c r="Q516" s="17" t="s">
        <v>1924</v>
      </c>
      <c r="R516" s="17" t="s">
        <v>56</v>
      </c>
      <c r="S516" s="55">
        <v>797</v>
      </c>
      <c r="T516" s="55" t="s">
        <v>57</v>
      </c>
      <c r="U516" s="56">
        <v>20</v>
      </c>
      <c r="V516" s="36">
        <v>4910.71</v>
      </c>
      <c r="W516" s="36">
        <f t="shared" si="24"/>
        <v>98214.2</v>
      </c>
      <c r="X516" s="36">
        <f t="shared" si="22"/>
        <v>109999.90400000001</v>
      </c>
      <c r="Y516" s="17"/>
      <c r="Z516" s="23">
        <v>2015</v>
      </c>
      <c r="AA516" s="81"/>
    </row>
    <row r="517" spans="1:27" ht="76.5" hidden="1" outlineLevel="1">
      <c r="A517" s="55" t="s">
        <v>2073</v>
      </c>
      <c r="B517" s="55" t="s">
        <v>31</v>
      </c>
      <c r="C517" s="55" t="s">
        <v>1694</v>
      </c>
      <c r="D517" s="55" t="s">
        <v>1695</v>
      </c>
      <c r="E517" s="55" t="s">
        <v>75</v>
      </c>
      <c r="F517" s="55" t="s">
        <v>1696</v>
      </c>
      <c r="G517" s="55" t="s">
        <v>75</v>
      </c>
      <c r="H517" s="17" t="s">
        <v>1787</v>
      </c>
      <c r="I517" s="55" t="s">
        <v>1788</v>
      </c>
      <c r="J517" s="55" t="s">
        <v>33</v>
      </c>
      <c r="K517" s="55">
        <v>0</v>
      </c>
      <c r="L517" s="81">
        <v>230000000</v>
      </c>
      <c r="M517" s="55" t="s">
        <v>32</v>
      </c>
      <c r="N517" s="17" t="s">
        <v>41</v>
      </c>
      <c r="O517" s="55" t="s">
        <v>53</v>
      </c>
      <c r="P517" s="55" t="s">
        <v>54</v>
      </c>
      <c r="Q517" s="17" t="s">
        <v>1924</v>
      </c>
      <c r="R517" s="17" t="s">
        <v>56</v>
      </c>
      <c r="S517" s="55">
        <v>797</v>
      </c>
      <c r="T517" s="55" t="s">
        <v>57</v>
      </c>
      <c r="U517" s="56">
        <v>50</v>
      </c>
      <c r="V517" s="36">
        <v>5089.29</v>
      </c>
      <c r="W517" s="36">
        <f t="shared" si="24"/>
        <v>254464.5</v>
      </c>
      <c r="X517" s="36">
        <f t="shared" si="22"/>
        <v>285000.24000000005</v>
      </c>
      <c r="Y517" s="17"/>
      <c r="Z517" s="23">
        <v>2015</v>
      </c>
      <c r="AA517" s="81"/>
    </row>
    <row r="518" spans="1:27" ht="76.5" hidden="1" outlineLevel="1">
      <c r="A518" s="55" t="s">
        <v>2074</v>
      </c>
      <c r="B518" s="55" t="s">
        <v>31</v>
      </c>
      <c r="C518" s="55" t="s">
        <v>1791</v>
      </c>
      <c r="D518" s="55" t="s">
        <v>1792</v>
      </c>
      <c r="E518" s="55" t="s">
        <v>75</v>
      </c>
      <c r="F518" s="55" t="s">
        <v>1793</v>
      </c>
      <c r="G518" s="55" t="s">
        <v>75</v>
      </c>
      <c r="H518" s="17" t="s">
        <v>1794</v>
      </c>
      <c r="I518" s="55" t="s">
        <v>1795</v>
      </c>
      <c r="J518" s="55" t="s">
        <v>33</v>
      </c>
      <c r="K518" s="55">
        <v>0</v>
      </c>
      <c r="L518" s="81">
        <v>230000000</v>
      </c>
      <c r="M518" s="55" t="s">
        <v>32</v>
      </c>
      <c r="N518" s="17" t="s">
        <v>41</v>
      </c>
      <c r="O518" s="55" t="s">
        <v>53</v>
      </c>
      <c r="P518" s="55" t="s">
        <v>54</v>
      </c>
      <c r="Q518" s="17" t="s">
        <v>1924</v>
      </c>
      <c r="R518" s="17" t="s">
        <v>56</v>
      </c>
      <c r="S518" s="55" t="s">
        <v>484</v>
      </c>
      <c r="T518" s="55" t="s">
        <v>485</v>
      </c>
      <c r="U518" s="56">
        <v>50</v>
      </c>
      <c r="V518" s="36">
        <v>89.29</v>
      </c>
      <c r="W518" s="36">
        <f t="shared" si="24"/>
        <v>4464.5</v>
      </c>
      <c r="X518" s="36">
        <f t="shared" si="22"/>
        <v>5000.2400000000007</v>
      </c>
      <c r="Y518" s="17"/>
      <c r="Z518" s="23">
        <v>2015</v>
      </c>
      <c r="AA518" s="81"/>
    </row>
    <row r="519" spans="1:27" ht="76.5" hidden="1" outlineLevel="1">
      <c r="A519" s="55" t="s">
        <v>2075</v>
      </c>
      <c r="B519" s="55" t="s">
        <v>31</v>
      </c>
      <c r="C519" s="55" t="s">
        <v>1797</v>
      </c>
      <c r="D519" s="55" t="s">
        <v>1792</v>
      </c>
      <c r="E519" s="55" t="s">
        <v>75</v>
      </c>
      <c r="F519" s="55" t="s">
        <v>1798</v>
      </c>
      <c r="G519" s="55" t="s">
        <v>75</v>
      </c>
      <c r="H519" s="17" t="s">
        <v>1799</v>
      </c>
      <c r="I519" s="55" t="s">
        <v>1800</v>
      </c>
      <c r="J519" s="55" t="s">
        <v>33</v>
      </c>
      <c r="K519" s="55">
        <v>0</v>
      </c>
      <c r="L519" s="81">
        <v>230000000</v>
      </c>
      <c r="M519" s="55" t="s">
        <v>32</v>
      </c>
      <c r="N519" s="17" t="s">
        <v>41</v>
      </c>
      <c r="O519" s="55" t="s">
        <v>53</v>
      </c>
      <c r="P519" s="55" t="s">
        <v>54</v>
      </c>
      <c r="Q519" s="17" t="s">
        <v>1924</v>
      </c>
      <c r="R519" s="17" t="s">
        <v>56</v>
      </c>
      <c r="S519" s="55" t="s">
        <v>484</v>
      </c>
      <c r="T519" s="55" t="s">
        <v>485</v>
      </c>
      <c r="U519" s="56">
        <v>50</v>
      </c>
      <c r="V519" s="36">
        <v>178.57</v>
      </c>
      <c r="W519" s="36">
        <f t="shared" si="24"/>
        <v>8928.5</v>
      </c>
      <c r="X519" s="36">
        <f t="shared" si="22"/>
        <v>9999.92</v>
      </c>
      <c r="Y519" s="17"/>
      <c r="Z519" s="23">
        <v>2015</v>
      </c>
      <c r="AA519" s="81"/>
    </row>
    <row r="520" spans="1:27" ht="76.5" hidden="1" outlineLevel="1">
      <c r="A520" s="55" t="s">
        <v>2076</v>
      </c>
      <c r="B520" s="55" t="s">
        <v>31</v>
      </c>
      <c r="C520" s="55" t="s">
        <v>1802</v>
      </c>
      <c r="D520" s="55" t="s">
        <v>1792</v>
      </c>
      <c r="E520" s="55" t="s">
        <v>75</v>
      </c>
      <c r="F520" s="55" t="s">
        <v>1803</v>
      </c>
      <c r="G520" s="55" t="s">
        <v>75</v>
      </c>
      <c r="H520" s="17" t="s">
        <v>1804</v>
      </c>
      <c r="I520" s="55" t="s">
        <v>1805</v>
      </c>
      <c r="J520" s="55" t="s">
        <v>33</v>
      </c>
      <c r="K520" s="55">
        <v>0</v>
      </c>
      <c r="L520" s="81">
        <v>230000000</v>
      </c>
      <c r="M520" s="55" t="s">
        <v>32</v>
      </c>
      <c r="N520" s="17" t="s">
        <v>41</v>
      </c>
      <c r="O520" s="55" t="s">
        <v>53</v>
      </c>
      <c r="P520" s="55" t="s">
        <v>54</v>
      </c>
      <c r="Q520" s="17" t="s">
        <v>1924</v>
      </c>
      <c r="R520" s="17" t="s">
        <v>56</v>
      </c>
      <c r="S520" s="55" t="s">
        <v>484</v>
      </c>
      <c r="T520" s="55" t="s">
        <v>485</v>
      </c>
      <c r="U520" s="56">
        <v>50</v>
      </c>
      <c r="V520" s="36">
        <v>892.86</v>
      </c>
      <c r="W520" s="36">
        <f t="shared" si="24"/>
        <v>44643</v>
      </c>
      <c r="X520" s="36">
        <f t="shared" si="22"/>
        <v>50000.160000000003</v>
      </c>
      <c r="Y520" s="17"/>
      <c r="Z520" s="23">
        <v>2015</v>
      </c>
      <c r="AA520" s="81"/>
    </row>
    <row r="521" spans="1:27" ht="76.5" hidden="1" outlineLevel="1">
      <c r="A521" s="55" t="s">
        <v>2077</v>
      </c>
      <c r="B521" s="55" t="s">
        <v>31</v>
      </c>
      <c r="C521" s="55" t="s">
        <v>1807</v>
      </c>
      <c r="D521" s="55" t="s">
        <v>1792</v>
      </c>
      <c r="E521" s="55" t="s">
        <v>75</v>
      </c>
      <c r="F521" s="55" t="s">
        <v>1808</v>
      </c>
      <c r="G521" s="55" t="s">
        <v>75</v>
      </c>
      <c r="H521" s="17" t="s">
        <v>1809</v>
      </c>
      <c r="I521" s="55" t="s">
        <v>1810</v>
      </c>
      <c r="J521" s="55" t="s">
        <v>33</v>
      </c>
      <c r="K521" s="55">
        <v>0</v>
      </c>
      <c r="L521" s="81">
        <v>230000000</v>
      </c>
      <c r="M521" s="55" t="s">
        <v>32</v>
      </c>
      <c r="N521" s="17" t="s">
        <v>41</v>
      </c>
      <c r="O521" s="55" t="s">
        <v>53</v>
      </c>
      <c r="P521" s="55" t="s">
        <v>54</v>
      </c>
      <c r="Q521" s="17" t="s">
        <v>1924</v>
      </c>
      <c r="R521" s="17" t="s">
        <v>56</v>
      </c>
      <c r="S521" s="55" t="s">
        <v>484</v>
      </c>
      <c r="T521" s="55" t="s">
        <v>485</v>
      </c>
      <c r="U521" s="56">
        <v>150</v>
      </c>
      <c r="V521" s="36">
        <v>892.86</v>
      </c>
      <c r="W521" s="36">
        <f t="shared" si="24"/>
        <v>133929</v>
      </c>
      <c r="X521" s="36">
        <f t="shared" si="22"/>
        <v>150000.48000000001</v>
      </c>
      <c r="Y521" s="17"/>
      <c r="Z521" s="23">
        <v>2015</v>
      </c>
      <c r="AA521" s="81"/>
    </row>
    <row r="522" spans="1:27" ht="76.5" hidden="1" outlineLevel="1">
      <c r="A522" s="55" t="s">
        <v>2078</v>
      </c>
      <c r="B522" s="55" t="s">
        <v>31</v>
      </c>
      <c r="C522" s="55" t="s">
        <v>1812</v>
      </c>
      <c r="D522" s="55" t="s">
        <v>1792</v>
      </c>
      <c r="E522" s="55" t="s">
        <v>75</v>
      </c>
      <c r="F522" s="55" t="s">
        <v>1813</v>
      </c>
      <c r="G522" s="55" t="s">
        <v>75</v>
      </c>
      <c r="H522" s="17" t="s">
        <v>1814</v>
      </c>
      <c r="I522" s="55" t="s">
        <v>1815</v>
      </c>
      <c r="J522" s="55" t="s">
        <v>33</v>
      </c>
      <c r="K522" s="55">
        <v>0</v>
      </c>
      <c r="L522" s="81">
        <v>230000000</v>
      </c>
      <c r="M522" s="55" t="s">
        <v>32</v>
      </c>
      <c r="N522" s="17" t="s">
        <v>41</v>
      </c>
      <c r="O522" s="55" t="s">
        <v>53</v>
      </c>
      <c r="P522" s="55" t="s">
        <v>54</v>
      </c>
      <c r="Q522" s="17" t="s">
        <v>1924</v>
      </c>
      <c r="R522" s="17" t="s">
        <v>56</v>
      </c>
      <c r="S522" s="55" t="s">
        <v>484</v>
      </c>
      <c r="T522" s="55" t="s">
        <v>485</v>
      </c>
      <c r="U522" s="56">
        <v>50</v>
      </c>
      <c r="V522" s="36">
        <v>892.86</v>
      </c>
      <c r="W522" s="36">
        <f t="shared" si="24"/>
        <v>44643</v>
      </c>
      <c r="X522" s="36">
        <f t="shared" si="22"/>
        <v>50000.160000000003</v>
      </c>
      <c r="Y522" s="17"/>
      <c r="Z522" s="23">
        <v>2015</v>
      </c>
      <c r="AA522" s="81"/>
    </row>
    <row r="523" spans="1:27" ht="76.5" hidden="1" outlineLevel="1">
      <c r="A523" s="55" t="s">
        <v>2079</v>
      </c>
      <c r="B523" s="55" t="s">
        <v>31</v>
      </c>
      <c r="C523" s="55" t="s">
        <v>1817</v>
      </c>
      <c r="D523" s="55" t="s">
        <v>1818</v>
      </c>
      <c r="E523" s="55" t="s">
        <v>75</v>
      </c>
      <c r="F523" s="55" t="s">
        <v>1819</v>
      </c>
      <c r="G523" s="55" t="s">
        <v>75</v>
      </c>
      <c r="H523" s="17" t="s">
        <v>1820</v>
      </c>
      <c r="I523" s="55" t="s">
        <v>1821</v>
      </c>
      <c r="J523" s="55" t="s">
        <v>33</v>
      </c>
      <c r="K523" s="55">
        <v>0</v>
      </c>
      <c r="L523" s="81">
        <v>230000000</v>
      </c>
      <c r="M523" s="55" t="s">
        <v>32</v>
      </c>
      <c r="N523" s="17" t="s">
        <v>41</v>
      </c>
      <c r="O523" s="55" t="s">
        <v>53</v>
      </c>
      <c r="P523" s="55" t="s">
        <v>54</v>
      </c>
      <c r="Q523" s="17" t="s">
        <v>1924</v>
      </c>
      <c r="R523" s="17" t="s">
        <v>56</v>
      </c>
      <c r="S523" s="55">
        <v>797</v>
      </c>
      <c r="T523" s="55" t="s">
        <v>57</v>
      </c>
      <c r="U523" s="56">
        <v>4</v>
      </c>
      <c r="V523" s="36">
        <v>53571.43</v>
      </c>
      <c r="W523" s="36">
        <f t="shared" si="24"/>
        <v>214285.72</v>
      </c>
      <c r="X523" s="36">
        <f t="shared" si="22"/>
        <v>240000.00640000001</v>
      </c>
      <c r="Y523" s="17"/>
      <c r="Z523" s="23">
        <v>2015</v>
      </c>
      <c r="AA523" s="81"/>
    </row>
    <row r="524" spans="1:27" ht="76.5" hidden="1" outlineLevel="1">
      <c r="A524" s="55" t="s">
        <v>2080</v>
      </c>
      <c r="B524" s="55" t="s">
        <v>31</v>
      </c>
      <c r="C524" s="55" t="s">
        <v>2081</v>
      </c>
      <c r="D524" s="55" t="s">
        <v>2082</v>
      </c>
      <c r="E524" s="55" t="s">
        <v>75</v>
      </c>
      <c r="F524" s="55" t="s">
        <v>2083</v>
      </c>
      <c r="G524" s="55" t="s">
        <v>75</v>
      </c>
      <c r="H524" s="17" t="s">
        <v>2084</v>
      </c>
      <c r="I524" s="55" t="s">
        <v>2085</v>
      </c>
      <c r="J524" s="55" t="s">
        <v>33</v>
      </c>
      <c r="K524" s="55">
        <v>0</v>
      </c>
      <c r="L524" s="81">
        <v>230000000</v>
      </c>
      <c r="M524" s="55" t="s">
        <v>32</v>
      </c>
      <c r="N524" s="17" t="s">
        <v>41</v>
      </c>
      <c r="O524" s="55" t="s">
        <v>53</v>
      </c>
      <c r="P524" s="55" t="s">
        <v>54</v>
      </c>
      <c r="Q524" s="17" t="s">
        <v>1924</v>
      </c>
      <c r="R524" s="17" t="s">
        <v>56</v>
      </c>
      <c r="S524" s="55">
        <v>797</v>
      </c>
      <c r="T524" s="55" t="s">
        <v>57</v>
      </c>
      <c r="U524" s="56">
        <v>33</v>
      </c>
      <c r="V524" s="36">
        <v>14163.39</v>
      </c>
      <c r="W524" s="36">
        <f t="shared" si="24"/>
        <v>467391.87</v>
      </c>
      <c r="X524" s="36">
        <f t="shared" si="22"/>
        <v>523478.89440000005</v>
      </c>
      <c r="Y524" s="17"/>
      <c r="Z524" s="23">
        <v>2015</v>
      </c>
      <c r="AA524" s="23" t="s">
        <v>1830</v>
      </c>
    </row>
    <row r="525" spans="1:27" s="93" customFormat="1" ht="14.25" collapsed="1">
      <c r="A525" s="90" t="s">
        <v>29</v>
      </c>
      <c r="B525" s="91"/>
      <c r="C525" s="92"/>
      <c r="D525" s="92"/>
      <c r="E525" s="92"/>
      <c r="F525" s="92"/>
      <c r="G525" s="92"/>
      <c r="H525" s="92"/>
      <c r="I525" s="94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6"/>
      <c r="W525" s="97">
        <f>SUM(W353:W524)</f>
        <v>218156313.48938572</v>
      </c>
      <c r="X525" s="97">
        <f t="shared" si="22"/>
        <v>244335071.10811204</v>
      </c>
      <c r="Y525" s="95"/>
      <c r="Z525" s="95"/>
      <c r="AA525" s="94"/>
    </row>
  </sheetData>
  <protectedRanges>
    <protectedRange password="CA9C" sqref="Q282:Q286" name="Диапазон3_74_60_1" securityDescriptor="O:WDG:WDD:(A;;CC;;;S-1-5-21-1281035640-548247933-376692995-11259)(A;;CC;;;S-1-5-21-1281035640-548247933-376692995-11258)(A;;CC;;;S-1-5-21-1281035640-548247933-376692995-5864)"/>
    <protectedRange password="CA9C" sqref="R262 R277 R334 R329:R331 R327 R286" name="Диапазон3_74_63_1" securityDescriptor="O:WDG:WDD:(A;;CC;;;S-1-5-21-1281035640-548247933-376692995-11259)(A;;CC;;;S-1-5-21-1281035640-548247933-376692995-11258)(A;;CC;;;S-1-5-21-1281035640-548247933-376692995-5864)"/>
    <protectedRange password="CA9C" sqref="A300" name="Диапазон3_98_1_1_1_5_24_1" securityDescriptor="O:WDG:WDD:(A;;CC;;;S-1-5-21-1281035640-548247933-376692995-11259)(A;;CC;;;S-1-5-21-1281035640-548247933-376692995-11258)(A;;CC;;;S-1-5-21-1281035640-548247933-376692995-5864)"/>
    <protectedRange password="CA9C" sqref="S344:V344 Y344:Z344 B344:H344 N344:Q344" name="Диапазон3_74_8_2" securityDescriptor="O:WDG:WDD:(A;;CC;;;S-1-5-21-1281035640-548247933-376692995-11259)(A;;CC;;;S-1-5-21-1281035640-548247933-376692995-11258)(A;;CC;;;S-1-5-21-1281035640-548247933-376692995-5864)"/>
    <protectedRange password="CA9C" sqref="J344" name="Диапазон3_74_6_2_1" securityDescriptor="O:WDG:WDD:(A;;CC;;;S-1-5-21-1281035640-548247933-376692995-11259)(A;;CC;;;S-1-5-21-1281035640-548247933-376692995-11258)(A;;CC;;;S-1-5-21-1281035640-548247933-376692995-5864)"/>
    <protectedRange password="CA9C" sqref="R344" name="Диапазон3_74_2_2" securityDescriptor="O:WDG:WDD:(A;;CC;;;S-1-5-21-1281035640-548247933-376692995-11259)(A;;CC;;;S-1-5-21-1281035640-548247933-376692995-11258)(A;;CC;;;S-1-5-21-1281035640-548247933-376692995-5864)"/>
    <protectedRange password="CA9C" sqref="N346 B345 J345:K345 J346 Q346 M345:R345" name="Диапазон3_11" securityDescriptor="O:WDG:WDD:(A;;CC;;;S-1-5-21-1281035640-548247933-376692995-11259)(A;;CC;;;S-1-5-21-1281035640-548247933-376692995-11258)(A;;CC;;;S-1-5-21-1281035640-548247933-376692995-5864)"/>
    <protectedRange password="CA9C" sqref="A345:A346" name="Диапазон3_98_1_1_1_5_2_3" securityDescriptor="O:WDG:WDD:(A;;CC;;;S-1-5-21-1281035640-548247933-376692995-11259)(A;;CC;;;S-1-5-21-1281035640-548247933-376692995-11258)(A;;CC;;;S-1-5-21-1281035640-548247933-376692995-5864)"/>
    <protectedRange password="CA9C" sqref="C345" name="Диапазон3_74" securityDescriptor="O:WDG:WDD:(A;;CC;;;S-1-5-21-1281035640-548247933-376692995-11259)(A;;CC;;;S-1-5-21-1281035640-548247933-376692995-11258)(A;;CC;;;S-1-5-21-1281035640-548247933-376692995-5864)"/>
    <protectedRange password="CA9C" sqref="D345:H345" name="Диапазон3_74_1" securityDescriptor="O:WDG:WDD:(A;;CC;;;S-1-5-21-1281035640-548247933-376692995-11259)(A;;CC;;;S-1-5-21-1281035640-548247933-376692995-11258)(A;;CC;;;S-1-5-21-1281035640-548247933-376692995-5864)"/>
    <protectedRange password="CA9C" sqref="I345" name="Диапазон3_74_2_3" securityDescriptor="O:WDG:WDD:(A;;CC;;;S-1-5-21-1281035640-548247933-376692995-11259)(A;;CC;;;S-1-5-21-1281035640-548247933-376692995-11258)(A;;CC;;;S-1-5-21-1281035640-548247933-376692995-5864)"/>
    <protectedRange password="CA9C" sqref="Z345" name="Диапазон3_98_1_1_1_16_1_3" securityDescriptor="O:WDG:WDD:(A;;CC;;;S-1-5-21-1281035640-548247933-376692995-11259)(A;;CC;;;S-1-5-21-1281035640-548247933-376692995-11258)(A;;CC;;;S-1-5-21-1281035640-548247933-376692995-5864)"/>
    <protectedRange password="CA9C" sqref="Y345 S345:V345" name="Диапазон3_98_1_1_1_5_4_2" securityDescriptor="O:WDG:WDD:(A;;CC;;;S-1-5-21-1281035640-548247933-376692995-11259)(A;;CC;;;S-1-5-21-1281035640-548247933-376692995-11258)(A;;CC;;;S-1-5-21-1281035640-548247933-376692995-5864)"/>
    <protectedRange password="CA9C" sqref="R348" name="Диапазон3_74_63_3" securityDescriptor="O:WDG:WDD:(A;;CC;;;S-1-5-21-1281035640-548247933-376692995-11259)(A;;CC;;;S-1-5-21-1281035640-548247933-376692995-11258)(A;;CC;;;S-1-5-21-1281035640-548247933-376692995-5864)"/>
    <protectedRange password="CA9C" sqref="A147:A152 J152:K152 A156:A159 J159:K159 A162:A165 J165:K165 J169:K169 J172:K172 Y172 A179 J179:K179 A181:A182 A185 A187:A189 A191:A192 Z130:Z131 U130:U131 Y136:Y138 U136:U138 Y143 U143 Y152 S152:U152 Y159 S159:U159 Y165 S165:U165 Y169 S169:U169 S172:U172 S179:U179 Y179 A167:A172" name="Диапазон3_98_1_1_1_5_36" securityDescriptor="O:WDG:WDD:(A;;CC;;;S-1-5-21-1281035640-548247933-376692995-11259)(A;;CC;;;S-1-5-21-1281035640-548247933-376692995-11258)(A;;CC;;;S-1-5-21-1281035640-548247933-376692995-5864)"/>
    <protectedRange password="CA9C" sqref="V150 A142:Z142 Z96 H128:H130 A128:A129 B128:F130 B131:H131 L130:L131 I130:I131 P130:P131 B134:F134 H134:T134 B136:I137 B138:F138 L136:M138 H138:I138 O136:P138 B141:Q141 L143 B143 E143 G143 G145:G146 E145:E146 G148:G150 E148:E150 R153:R155 R157 R161 G152:G162 E152:E162 R166 E170:E171 G170:G171 R178 Z128:Z129 I128:U129 V128:Y131 V132:X132 Z136:Z137 S141:U141 V136:X141 Y141:Z141 V143:X149 V93:X94 Z93:Z94 V151:X172 V178:X192 U90:Z92 U95:Z95 U133:Z135 V108:X121 V106 A133:T133 A135:T135 V125:X127 V96:X104" name="Диапазон3_74_4" securityDescriptor="O:WDG:WDD:(A;;CC;;;S-1-5-21-1281035640-548247933-376692995-11259)(A;;CC;;;S-1-5-21-1281035640-548247933-376692995-11258)(A;;CC;;;S-1-5-21-1281035640-548247933-376692995-5864)"/>
    <protectedRange password="CA9C" sqref="W12:X12 W75:X84" name="Диапазон3_74_40" securityDescriptor="O:WDG:WDD:(A;;CC;;;S-1-5-21-1281035640-548247933-376692995-11259)(A;;CC;;;S-1-5-21-1281035640-548247933-376692995-11258)(A;;CC;;;S-1-5-21-1281035640-548247933-376692995-5864)"/>
    <protectedRange password="CA9C" sqref="G12" name="Диапазон3_2_4_7_2_22" securityDescriptor="O:WDG:WDD:(A;;CC;;;S-1-5-21-1281035640-548247933-376692995-11259)(A;;CC;;;S-1-5-21-1281035640-548247933-376692995-11258)(A;;CC;;;S-1-5-21-1281035640-548247933-376692995-5864)"/>
    <protectedRange password="CA9C" sqref="A12" name="Диапазон3_98_1_1_1_5_40" securityDescriptor="O:WDG:WDD:(A;;CC;;;S-1-5-21-1281035640-548247933-376692995-11259)(A;;CC;;;S-1-5-21-1281035640-548247933-376692995-11258)(A;;CC;;;S-1-5-21-1281035640-548247933-376692995-5864)"/>
    <protectedRange password="CA9C" sqref="H12:Q12 S12:V12 Y12:Z12 B12:F12" name="Диапазон3_74_64" securityDescriptor="O:WDG:WDD:(A;;CC;;;S-1-5-21-1281035640-548247933-376692995-11259)(A;;CC;;;S-1-5-21-1281035640-548247933-376692995-11258)(A;;CC;;;S-1-5-21-1281035640-548247933-376692995-5864)"/>
    <protectedRange password="CA9C" sqref="A75" name="Диапазон3_98_1_1_1_5_42" securityDescriptor="O:WDG:WDD:(A;;CC;;;S-1-5-21-1281035640-548247933-376692995-11259)(A;;CC;;;S-1-5-21-1281035640-548247933-376692995-11258)(A;;CC;;;S-1-5-21-1281035640-548247933-376692995-5864)"/>
    <protectedRange password="CA9C" sqref="B75:G75 Y75:Z75 S75:V75 I75:Q75" name="Диапазон3_74_65" securityDescriptor="O:WDG:WDD:(A;;CC;;;S-1-5-21-1281035640-548247933-376692995-11259)(A;;CC;;;S-1-5-21-1281035640-548247933-376692995-11258)(A;;CC;;;S-1-5-21-1281035640-548247933-376692995-5864)"/>
    <protectedRange password="CA9C" sqref="Y76:Z76 S76:V76 A76:Q76" name="Диапазон3_74_66" securityDescriptor="O:WDG:WDD:(A;;CC;;;S-1-5-21-1281035640-548247933-376692995-11259)(A;;CC;;;S-1-5-21-1281035640-548247933-376692995-11258)(A;;CC;;;S-1-5-21-1281035640-548247933-376692995-5864)"/>
    <protectedRange password="CA9C" sqref="A77" name="Диапазон3_98_1_1_1_5_61" securityDescriptor="O:WDG:WDD:(A;;CC;;;S-1-5-21-1281035640-548247933-376692995-11259)(A;;CC;;;S-1-5-21-1281035640-548247933-376692995-11258)(A;;CC;;;S-1-5-21-1281035640-548247933-376692995-5864)"/>
    <protectedRange password="CA9C" sqref="B77:Q77 Y77:Z77 S77:V77" name="Диапазон3_74_67" securityDescriptor="O:WDG:WDD:(A;;CC;;;S-1-5-21-1281035640-548247933-376692995-11259)(A;;CC;;;S-1-5-21-1281035640-548247933-376692995-11258)(A;;CC;;;S-1-5-21-1281035640-548247933-376692995-5864)"/>
    <protectedRange password="CA9C" sqref="V78" name="Диапазон3_74_70" securityDescriptor="O:WDG:WDD:(A;;CC;;;S-1-5-21-1281035640-548247933-376692995-11259)(A;;CC;;;S-1-5-21-1281035640-548247933-376692995-11258)(A;;CC;;;S-1-5-21-1281035640-548247933-376692995-5864)"/>
    <protectedRange password="CA9C" sqref="Q78" name="Диапазон3_74_60_2_2" securityDescriptor="O:WDG:WDD:(A;;CC;;;S-1-5-21-1281035640-548247933-376692995-11259)(A;;CC;;;S-1-5-21-1281035640-548247933-376692995-11258)(A;;CC;;;S-1-5-21-1281035640-548247933-376692995-5864)"/>
    <protectedRange password="CA9C" sqref="A79" name="Диапазон3_98_1_1_1_5_63" securityDescriptor="O:WDG:WDD:(A;;CC;;;S-1-5-21-1281035640-548247933-376692995-11259)(A;;CC;;;S-1-5-21-1281035640-548247933-376692995-11258)(A;;CC;;;S-1-5-21-1281035640-548247933-376692995-5864)"/>
    <protectedRange password="CA9C" sqref="B79:Q79 Y79:Z79 S79:V79" name="Диапазон3_74_71" securityDescriptor="O:WDG:WDD:(A;;CC;;;S-1-5-21-1281035640-548247933-376692995-11259)(A;;CC;;;S-1-5-21-1281035640-548247933-376692995-11258)(A;;CC;;;S-1-5-21-1281035640-548247933-376692995-5864)"/>
    <protectedRange password="CA9C" sqref="K84" name="Диапазон3_4_4_26_2_2" securityDescriptor="O:WDG:WDD:(A;;CC;;;S-1-5-21-1281035640-548247933-376692995-11259)(A;;CC;;;S-1-5-21-1281035640-548247933-376692995-11258)(A;;CC;;;S-1-5-21-1281035640-548247933-376692995-5864)"/>
    <protectedRange password="CA9C" sqref="N84" name="Диапазон3_2_5_1_3_1_1_1_3" securityDescriptor="O:WDG:WDD:(A;;CC;;;S-1-5-21-1281035640-548247933-376692995-11259)(A;;CC;;;S-1-5-21-1281035640-548247933-376692995-11258)(A;;CC;;;S-1-5-21-1281035640-548247933-376692995-5864)"/>
    <protectedRange password="CA9C" sqref="L84:M84 O84:Q84 B84:J84 Z84 S84" name="Диапазон3_4_4_2_4" securityDescriptor="O:WDG:WDD:(A;;CC;;;S-1-5-21-1281035640-548247933-376692995-11259)(A;;CC;;;S-1-5-21-1281035640-548247933-376692995-11258)(A;;CC;;;S-1-5-21-1281035640-548247933-376692995-5864)"/>
    <protectedRange password="CA9C" sqref="T84" name="Диапазон3_4_4_5_3_1_2_3" securityDescriptor="O:WDG:WDD:(A;;CC;;;S-1-5-21-1281035640-548247933-376692995-11259)(A;;CC;;;S-1-5-21-1281035640-548247933-376692995-11258)(A;;CC;;;S-1-5-21-1281035640-548247933-376692995-5864)"/>
    <protectedRange password="CA9C" sqref="B83:F83 O83:Q83 H83:M83 Y83 S83:U83" name="Диапазон3_74_7_3" securityDescriptor="O:WDG:WDD:(A;;CC;;;S-1-5-21-1281035640-548247933-376692995-11259)(A;;CC;;;S-1-5-21-1281035640-548247933-376692995-11258)(A;;CC;;;S-1-5-21-1281035640-548247933-376692995-5864)"/>
    <protectedRange password="CA9C" sqref="O82:Q82 H82:M82 Y82 S82:U82 A82:F82" name="Диапазон3_74_7_2" securityDescriptor="O:WDG:WDD:(A;;CC;;;S-1-5-21-1281035640-548247933-376692995-11259)(A;;CC;;;S-1-5-21-1281035640-548247933-376692995-11258)(A;;CC;;;S-1-5-21-1281035640-548247933-376692995-5864)"/>
    <protectedRange password="CA9C" sqref="K81" name="Диапазон3_2_4_7_2_82_1" securityDescriptor="O:WDG:WDD:(A;;CC;;;S-1-5-21-1281035640-548247933-376692995-11259)(A;;CC;;;S-1-5-21-1281035640-548247933-376692995-11258)(A;;CC;;;S-1-5-21-1281035640-548247933-376692995-5864)"/>
    <protectedRange password="CA9C" sqref="S81:U81 H81:J81 L81:Q81 Y81:Z81 A81:F81" name="Диапазон3_85_1" securityDescriptor="O:WDG:WDD:(A;;CC;;;S-1-5-21-1281035640-548247933-376692995-11259)(A;;CC;;;S-1-5-21-1281035640-548247933-376692995-11258)(A;;CC;;;S-1-5-21-1281035640-548247933-376692995-5864)"/>
    <protectedRange password="CA9C" sqref="K80" name="Диапазон3_2_4_7_2_81_1" securityDescriptor="O:WDG:WDD:(A;;CC;;;S-1-5-21-1281035640-548247933-376692995-11259)(A;;CC;;;S-1-5-21-1281035640-548247933-376692995-11258)(A;;CC;;;S-1-5-21-1281035640-548247933-376692995-5864)"/>
    <protectedRange password="CA9C" sqref="S80:U80 H80:J80 L80:Q80 Y80:Z80 A80:F80" name="Диапазон3_84_1" securityDescriptor="O:WDG:WDD:(A;;CC;;;S-1-5-21-1281035640-548247933-376692995-11259)(A;;CC;;;S-1-5-21-1281035640-548247933-376692995-11258)(A;;CC;;;S-1-5-21-1281035640-548247933-376692995-5864)"/>
    <protectedRange password="CA9C" sqref="G80:G83" name="Диапазон3_2_4_7_2_23" securityDescriptor="O:WDG:WDD:(A;;CC;;;S-1-5-21-1281035640-548247933-376692995-11259)(A;;CC;;;S-1-5-21-1281035640-548247933-376692995-11258)(A;;CC;;;S-1-5-21-1281035640-548247933-376692995-5864)"/>
    <protectedRange password="CA9C" sqref="N82:N83 Z82:Z83" name="Диапазон3_15" securityDescriptor="O:WDG:WDD:(A;;CC;;;S-1-5-21-1281035640-548247933-376692995-11259)(A;;CC;;;S-1-5-21-1281035640-548247933-376692995-11258)(A;;CC;;;S-1-5-21-1281035640-548247933-376692995-5864)"/>
    <protectedRange password="CA9C" sqref="A83:A84" name="Диапазон3_98_1_1_1_5_64" securityDescriptor="O:WDG:WDD:(A;;CC;;;S-1-5-21-1281035640-548247933-376692995-11259)(A;;CC;;;S-1-5-21-1281035640-548247933-376692995-11258)(A;;CC;;;S-1-5-21-1281035640-548247933-376692995-5864)"/>
    <protectedRange password="CA9C" sqref="V80:V84 R80:R84" name="Диапазон3_74_72" securityDescriptor="O:WDG:WDD:(A;;CC;;;S-1-5-21-1281035640-548247933-376692995-11259)(A;;CC;;;S-1-5-21-1281035640-548247933-376692995-11258)(A;;CC;;;S-1-5-21-1281035640-548247933-376692995-5864)"/>
    <protectedRange password="CA9C" sqref="G90" name="Диапазон3_2_4_7_2_24" securityDescriptor="O:WDG:WDD:(A;;CC;;;S-1-5-21-1281035640-548247933-376692995-11259)(A;;CC;;;S-1-5-21-1281035640-548247933-376692995-11258)(A;;CC;;;S-1-5-21-1281035640-548247933-376692995-5864)"/>
    <protectedRange password="CA9C" sqref="H90:T90 A90:F90" name="Диапазон3_74_74" securityDescriptor="O:WDG:WDD:(A;;CC;;;S-1-5-21-1281035640-548247933-376692995-11259)(A;;CC;;;S-1-5-21-1281035640-548247933-376692995-11258)(A;;CC;;;S-1-5-21-1281035640-548247933-376692995-5864)"/>
    <protectedRange password="CA9C" sqref="A91:T91" name="Диапазон3_74_75" securityDescriptor="O:WDG:WDD:(A;;CC;;;S-1-5-21-1281035640-548247933-376692995-11259)(A;;CC;;;S-1-5-21-1281035640-548247933-376692995-11258)(A;;CC;;;S-1-5-21-1281035640-548247933-376692995-5864)"/>
    <protectedRange password="CA9C" sqref="A92" name="Диапазон3_98_1_1_1_5_65" securityDescriptor="O:WDG:WDD:(A;;CC;;;S-1-5-21-1281035640-548247933-376692995-11259)(A;;CC;;;S-1-5-21-1281035640-548247933-376692995-11258)(A;;CC;;;S-1-5-21-1281035640-548247933-376692995-5864)"/>
    <protectedRange password="CA9C" sqref="B92:Q92 S92:T92" name="Диапазон3_74_76" securityDescriptor="O:WDG:WDD:(A;;CC;;;S-1-5-21-1281035640-548247933-376692995-11259)(A;;CC;;;S-1-5-21-1281035640-548247933-376692995-11258)(A;;CC;;;S-1-5-21-1281035640-548247933-376692995-5864)"/>
    <protectedRange password="CA9C" sqref="G93" name="Диапазон3_2_4_7_2_25" securityDescriptor="O:WDG:WDD:(A;;CC;;;S-1-5-21-1281035640-548247933-376692995-11259)(A;;CC;;;S-1-5-21-1281035640-548247933-376692995-11258)(A;;CC;;;S-1-5-21-1281035640-548247933-376692995-5864)"/>
    <protectedRange password="CA9C" sqref="S93:T94 A93:A94 J93:K94" name="Диапазон3_98_1_1_1_5_66" securityDescriptor="O:WDG:WDD:(A;;CC;;;S-1-5-21-1281035640-548247933-376692995-11259)(A;;CC;;;S-1-5-21-1281035640-548247933-376692995-11258)(A;;CC;;;S-1-5-21-1281035640-548247933-376692995-5864)"/>
    <protectedRange password="CA9C" sqref="B94:I94 O93:P94 L93:M94 H93:I93 B93:F93" name="Диапазон3_74_77" securityDescriptor="O:WDG:WDD:(A;;CC;;;S-1-5-21-1281035640-548247933-376692995-11259)(A;;CC;;;S-1-5-21-1281035640-548247933-376692995-11258)(A;;CC;;;S-1-5-21-1281035640-548247933-376692995-5864)"/>
    <protectedRange password="CA9C" sqref="N93:N94" name="Диапазон3_2_4_39" securityDescriptor="O:WDG:WDD:(A;;CC;;;S-1-5-21-1281035640-548247933-376692995-11259)(A;;CC;;;S-1-5-21-1281035640-548247933-376692995-11258)(A;;CC;;;S-1-5-21-1281035640-548247933-376692995-5864)"/>
    <protectedRange password="CA9C" sqref="Q93:R94" name="Диапазон3_13_6" securityDescriptor="O:WDG:WDD:(A;;CC;;;S-1-5-21-1281035640-548247933-376692995-11259)(A;;CC;;;S-1-5-21-1281035640-548247933-376692995-11258)(A;;CC;;;S-1-5-21-1281035640-548247933-376692995-5864)"/>
    <protectedRange password="CA9C" sqref="A95" name="Диапазон3_98_1_1_1_5_67" securityDescriptor="O:WDG:WDD:(A;;CC;;;S-1-5-21-1281035640-548247933-376692995-11259)(A;;CC;;;S-1-5-21-1281035640-548247933-376692995-11258)(A;;CC;;;S-1-5-21-1281035640-548247933-376692995-5864)"/>
    <protectedRange password="CA9C" sqref="B95:Q95 S95:T95" name="Диапазон3_74_78" securityDescriptor="O:WDG:WDD:(A;;CC;;;S-1-5-21-1281035640-548247933-376692995-11259)(A;;CC;;;S-1-5-21-1281035640-548247933-376692995-11258)(A;;CC;;;S-1-5-21-1281035640-548247933-376692995-5864)"/>
    <protectedRange password="CA9C" sqref="A96 J96:K96 S96:T96" name="Диапазон3_98_1_1_1_5_68" securityDescriptor="O:WDG:WDD:(A;;CC;;;S-1-5-21-1281035640-548247933-376692995-11259)(A;;CC;;;S-1-5-21-1281035640-548247933-376692995-11258)(A;;CC;;;S-1-5-21-1281035640-548247933-376692995-5864)"/>
    <protectedRange password="CA9C" sqref="L96:M96 O96:P96 B96:I96" name="Диапазон3_74_79" securityDescriptor="O:WDG:WDD:(A;;CC;;;S-1-5-21-1281035640-548247933-376692995-11259)(A;;CC;;;S-1-5-21-1281035640-548247933-376692995-11258)(A;;CC;;;S-1-5-21-1281035640-548247933-376692995-5864)"/>
    <protectedRange password="CA9C" sqref="N96" name="Диапазон3_2_4_40" securityDescriptor="O:WDG:WDD:(A;;CC;;;S-1-5-21-1281035640-548247933-376692995-11259)(A;;CC;;;S-1-5-21-1281035640-548247933-376692995-11258)(A;;CC;;;S-1-5-21-1281035640-548247933-376692995-5864)"/>
    <protectedRange password="CA9C" sqref="Q96:R96" name="Диапазон3_13_7" securityDescriptor="O:WDG:WDD:(A;;CC;;;S-1-5-21-1281035640-548247933-376692995-11259)(A;;CC;;;S-1-5-21-1281035640-548247933-376692995-11258)(A;;CC;;;S-1-5-21-1281035640-548247933-376692995-5864)"/>
    <protectedRange password="CA9C" sqref="A97 J97:K97 S97:T97" name="Диапазон3_98_1_1_1_5_69" securityDescriptor="O:WDG:WDD:(A;;CC;;;S-1-5-21-1281035640-548247933-376692995-11259)(A;;CC;;;S-1-5-21-1281035640-548247933-376692995-11258)(A;;CC;;;S-1-5-21-1281035640-548247933-376692995-5864)"/>
    <protectedRange password="CA9C" sqref="N97" name="Диапазон3_2_4_42" securityDescriptor="O:WDG:WDD:(A;;CC;;;S-1-5-21-1281035640-548247933-376692995-11259)(A;;CC;;;S-1-5-21-1281035640-548247933-376692995-11258)(A;;CC;;;S-1-5-21-1281035640-548247933-376692995-5864)"/>
    <protectedRange password="CA9C" sqref="Q97:R97" name="Диапазон3_13_8" securityDescriptor="O:WDG:WDD:(A;;CC;;;S-1-5-21-1281035640-548247933-376692995-11259)(A;;CC;;;S-1-5-21-1281035640-548247933-376692995-11258)(A;;CC;;;S-1-5-21-1281035640-548247933-376692995-5864)"/>
    <protectedRange password="CA9C" sqref="G98 R98 E98" name="Диапазон3_74_81" securityDescriptor="O:WDG:WDD:(A;;CC;;;S-1-5-21-1281035640-548247933-376692995-11259)(A;;CC;;;S-1-5-21-1281035640-548247933-376692995-11258)(A;;CC;;;S-1-5-21-1281035640-548247933-376692995-5864)"/>
    <protectedRange password="CA9C" sqref="K99" name="Диапазон3_2_4_7_2_98_1" securityDescriptor="O:WDG:WDD:(A;;CC;;;S-1-5-21-1281035640-548247933-376692995-11259)(A;;CC;;;S-1-5-21-1281035640-548247933-376692995-11258)(A;;CC;;;S-1-5-21-1281035640-548247933-376692995-5864)"/>
    <protectedRange password="CA9C" sqref="F99 L99:Q99 H99:J99 S99:T99 A99:D99" name="Диапазон3_6_1" securityDescriptor="O:WDG:WDD:(A;;CC;;;S-1-5-21-1281035640-548247933-376692995-11259)(A;;CC;;;S-1-5-21-1281035640-548247933-376692995-11258)(A;;CC;;;S-1-5-21-1281035640-548247933-376692995-5864)"/>
    <protectedRange password="CA9C" sqref="R99 G99 E99" name="Диапазон3_74_83" securityDescriptor="O:WDG:WDD:(A;;CC;;;S-1-5-21-1281035640-548247933-376692995-11259)(A;;CC;;;S-1-5-21-1281035640-548247933-376692995-11258)(A;;CC;;;S-1-5-21-1281035640-548247933-376692995-5864)"/>
    <protectedRange password="CA9C" sqref="G100 E100" name="Диапазон3_74_84" securityDescriptor="O:WDG:WDD:(A;;CC;;;S-1-5-21-1281035640-548247933-376692995-11259)(A;;CC;;;S-1-5-21-1281035640-548247933-376692995-11258)(A;;CC;;;S-1-5-21-1281035640-548247933-376692995-5864)"/>
    <protectedRange password="CA9C" sqref="J101:Q101 S101:T101" name="Диапазон3_14_4" securityDescriptor="O:WDG:WDD:(A;;CC;;;S-1-5-21-1281035640-548247933-376692995-11259)(A;;CC;;;S-1-5-21-1281035640-548247933-376692995-11258)(A;;CC;;;S-1-5-21-1281035640-548247933-376692995-5864)"/>
    <protectedRange password="CA9C" sqref="A101" name="Диапазон3_4_6_1_3_1_3" securityDescriptor="O:WDG:WDD:(A;;CC;;;S-1-5-21-1281035640-548247933-376692995-11259)(A;;CC;;;S-1-5-21-1281035640-548247933-376692995-11258)(A;;CC;;;S-1-5-21-1281035640-548247933-376692995-5864)"/>
    <protectedRange password="CA9C" sqref="B101" name="Диапазон3_14_3" securityDescriptor="O:WDG:WDD:(A;;CC;;;S-1-5-21-1281035640-548247933-376692995-11259)(A;;CC;;;S-1-5-21-1281035640-548247933-376692995-11258)(A;;CC;;;S-1-5-21-1281035640-548247933-376692995-5864)"/>
    <protectedRange password="CA9C" sqref="K103" name="Диапазон3_2_4_7_2_1_1" securityDescriptor="O:WDG:WDD:(A;;CC;;;S-1-5-21-1281035640-548247933-376692995-11259)(A;;CC;;;S-1-5-21-1281035640-548247933-376692995-11258)(A;;CC;;;S-1-5-21-1281035640-548247933-376692995-5864)"/>
    <protectedRange password="CA9C" sqref="L103:Q103 B103:J103 S103:T103" name="Диапазон3_6_2" securityDescriptor="O:WDG:WDD:(A;;CC;;;S-1-5-21-1281035640-548247933-376692995-11259)(A;;CC;;;S-1-5-21-1281035640-548247933-376692995-11258)(A;;CC;;;S-1-5-21-1281035640-548247933-376692995-5864)"/>
    <protectedRange password="CA9C" sqref="A103" name="Диапазон3_98_1_1_1_5_71" securityDescriptor="O:WDG:WDD:(A;;CC;;;S-1-5-21-1281035640-548247933-376692995-11259)(A;;CC;;;S-1-5-21-1281035640-548247933-376692995-11258)(A;;CC;;;S-1-5-21-1281035640-548247933-376692995-5864)"/>
    <protectedRange password="CA9C" sqref="E102 G102 R101:R102" name="Диапазон3_74_85" securityDescriptor="O:WDG:WDD:(A;;CC;;;S-1-5-21-1281035640-548247933-376692995-11259)(A;;CC;;;S-1-5-21-1281035640-548247933-376692995-11258)(A;;CC;;;S-1-5-21-1281035640-548247933-376692995-5864)"/>
    <protectedRange password="CA9C" sqref="A104" name="Диапазон3_98_1_1_1_5_72" securityDescriptor="O:WDG:WDD:(A;;CC;;;S-1-5-21-1281035640-548247933-376692995-11259)(A;;CC;;;S-1-5-21-1281035640-548247933-376692995-11258)(A;;CC;;;S-1-5-21-1281035640-548247933-376692995-5864)"/>
    <protectedRange password="CA9C" sqref="E104 G104" name="Диапазон3_74_86" securityDescriptor="O:WDG:WDD:(A;;CC;;;S-1-5-21-1281035640-548247933-376692995-11259)(A;;CC;;;S-1-5-21-1281035640-548247933-376692995-11258)(A;;CC;;;S-1-5-21-1281035640-548247933-376692995-5864)"/>
    <protectedRange password="CA9C" sqref="G108" name="Диапазон3_2_4_7_2_26" securityDescriptor="O:WDG:WDD:(A;;CC;;;S-1-5-21-1281035640-548247933-376692995-11259)(A;;CC;;;S-1-5-21-1281035640-548247933-376692995-11258)(A;;CC;;;S-1-5-21-1281035640-548247933-376692995-5864)"/>
    <protectedRange password="CA9C" sqref="R108" name="Диапазон3_74_88" securityDescriptor="O:WDG:WDD:(A;;CC;;;S-1-5-21-1281035640-548247933-376692995-11259)(A;;CC;;;S-1-5-21-1281035640-548247933-376692995-11258)(A;;CC;;;S-1-5-21-1281035640-548247933-376692995-5864)"/>
    <protectedRange password="CA9C" sqref="J109:K109 S109:T109" name="Диапазон3_98_1_1_1_5_74" securityDescriptor="O:WDG:WDD:(A;;CC;;;S-1-5-21-1281035640-548247933-376692995-11259)(A;;CC;;;S-1-5-21-1281035640-548247933-376692995-11258)(A;;CC;;;S-1-5-21-1281035640-548247933-376692995-5864)"/>
    <protectedRange password="CA9C" sqref="N109" name="Диапазон3_2_4_62" securityDescriptor="O:WDG:WDD:(A;;CC;;;S-1-5-21-1281035640-548247933-376692995-11259)(A;;CC;;;S-1-5-21-1281035640-548247933-376692995-11258)(A;;CC;;;S-1-5-21-1281035640-548247933-376692995-5864)"/>
    <protectedRange password="CA9C" sqref="Q109:R109" name="Диапазон3_13_10" securityDescriptor="O:WDG:WDD:(A;;CC;;;S-1-5-21-1281035640-548247933-376692995-11259)(A;;CC;;;S-1-5-21-1281035640-548247933-376692995-11258)(A;;CC;;;S-1-5-21-1281035640-548247933-376692995-5864)"/>
    <protectedRange password="CA9C" sqref="B111:F111 H111:I111" name="Диапазон3_12_1_19_1_1_3_1_1" securityDescriptor="O:WDG:WDD:(A;;CC;;;S-1-5-21-1281035640-548247933-376692995-11259)(A;;CC;;;S-1-5-21-1281035640-548247933-376692995-11258)(A;;CC;;;S-1-5-21-1281035640-548247933-376692995-5864)"/>
    <protectedRange password="CA9C" sqref="K111:M111 O111:Q111 S111:T111" name="Диапазон3_12_1_19_2_3_1_1" securityDescriptor="O:WDG:WDD:(A;;CC;;;S-1-5-21-1281035640-548247933-376692995-11259)(A;;CC;;;S-1-5-21-1281035640-548247933-376692995-11258)(A;;CC;;;S-1-5-21-1281035640-548247933-376692995-5864)"/>
    <protectedRange password="CA9C" sqref="N111" name="Диапазон3_6_3" securityDescriptor="O:WDG:WDD:(A;;CC;;;S-1-5-21-1281035640-548247933-376692995-11259)(A;;CC;;;S-1-5-21-1281035640-548247933-376692995-11258)(A;;CC;;;S-1-5-21-1281035640-548247933-376692995-5864)"/>
    <protectedRange password="CA9C" sqref="R112" name="Диапазон3_74_92" securityDescriptor="O:WDG:WDD:(A;;CC;;;S-1-5-21-1281035640-548247933-376692995-11259)(A;;CC;;;S-1-5-21-1281035640-548247933-376692995-11258)(A;;CC;;;S-1-5-21-1281035640-548247933-376692995-5864)"/>
    <protectedRange password="CA9C" sqref="B113:D113 F113 H113:Q113 S113:T113" name="Диапазон3_12_5" securityDescriptor="O:WDG:WDD:(A;;CC;;;S-1-5-21-1281035640-548247933-376692995-11259)(A;;CC;;;S-1-5-21-1281035640-548247933-376692995-11258)(A;;CC;;;S-1-5-21-1281035640-548247933-376692995-5864)"/>
    <protectedRange password="CA9C" sqref="E113 G113" name="Диапазон3_74_93" securityDescriptor="O:WDG:WDD:(A;;CC;;;S-1-5-21-1281035640-548247933-376692995-11259)(A;;CC;;;S-1-5-21-1281035640-548247933-376692995-11258)(A;;CC;;;S-1-5-21-1281035640-548247933-376692995-5864)"/>
    <protectedRange password="CA9C" sqref="B114:D115 F114:F115 H114:Q115 S114:T115" name="Диапазон3_12_6" securityDescriptor="O:WDG:WDD:(A;;CC;;;S-1-5-21-1281035640-548247933-376692995-11259)(A;;CC;;;S-1-5-21-1281035640-548247933-376692995-11258)(A;;CC;;;S-1-5-21-1281035640-548247933-376692995-5864)"/>
    <protectedRange password="CA9C" sqref="E114:E115 G114:G115" name="Диапазон3_74_94" securityDescriptor="O:WDG:WDD:(A;;CC;;;S-1-5-21-1281035640-548247933-376692995-11259)(A;;CC;;;S-1-5-21-1281035640-548247933-376692995-11258)(A;;CC;;;S-1-5-21-1281035640-548247933-376692995-5864)"/>
    <protectedRange password="CA9C" sqref="L117:M118 B118:H118 O117:P118 B117:D117 F117 I117:I118 H117" name="Диапазон3_12_7" securityDescriptor="O:WDG:WDD:(A;;CC;;;S-1-5-21-1281035640-548247933-376692995-11259)(A;;CC;;;S-1-5-21-1281035640-548247933-376692995-11258)(A;;CC;;;S-1-5-21-1281035640-548247933-376692995-5864)"/>
    <protectedRange password="CA9C" sqref="J117:K118 S117:T118" name="Диапазон3_98_1_1_1_5_77" securityDescriptor="O:WDG:WDD:(A;;CC;;;S-1-5-21-1281035640-548247933-376692995-11259)(A;;CC;;;S-1-5-21-1281035640-548247933-376692995-11258)(A;;CC;;;S-1-5-21-1281035640-548247933-376692995-5864)"/>
    <protectedRange password="CA9C" sqref="E117 G117" name="Диапазон3_74_95" securityDescriptor="O:WDG:WDD:(A;;CC;;;S-1-5-21-1281035640-548247933-376692995-11259)(A;;CC;;;S-1-5-21-1281035640-548247933-376692995-11258)(A;;CC;;;S-1-5-21-1281035640-548247933-376692995-5864)"/>
    <protectedRange password="CA9C" sqref="N117:N118" name="Диапазон3_2_4_63" securityDescriptor="O:WDG:WDD:(A;;CC;;;S-1-5-21-1281035640-548247933-376692995-11259)(A;;CC;;;S-1-5-21-1281035640-548247933-376692995-11258)(A;;CC;;;S-1-5-21-1281035640-548247933-376692995-5864)"/>
    <protectedRange password="CA9C" sqref="Q117:R118" name="Диапазон3_13_11" securityDescriptor="O:WDG:WDD:(A;;CC;;;S-1-5-21-1281035640-548247933-376692995-11259)(A;;CC;;;S-1-5-21-1281035640-548247933-376692995-11258)(A;;CC;;;S-1-5-21-1281035640-548247933-376692995-5864)"/>
    <protectedRange password="CA9C" sqref="J121" name="Диапазон3_98_1_1_1_88" securityDescriptor="O:WDG:WDD:(A;;CC;;;S-1-5-21-1281035640-548247933-376692995-11259)(A;;CC;;;S-1-5-21-1281035640-548247933-376692995-11258)(A;;CC;;;S-1-5-21-1281035640-548247933-376692995-5864)"/>
    <protectedRange password="CA9C" sqref="F119:F121 K119:Q121 J119:J120 H119:I121 S119:T121 B119:D121" name="Диапазон3_12_8" securityDescriptor="O:WDG:WDD:(A;;CC;;;S-1-5-21-1281035640-548247933-376692995-11259)(A;;CC;;;S-1-5-21-1281035640-548247933-376692995-11258)(A;;CC;;;S-1-5-21-1281035640-548247933-376692995-5864)"/>
    <protectedRange password="CA9C" sqref="A119:A121" name="Диапазон3_98_1_1_1_5_78" securityDescriptor="O:WDG:WDD:(A;;CC;;;S-1-5-21-1281035640-548247933-376692995-11259)(A;;CC;;;S-1-5-21-1281035640-548247933-376692995-11258)(A;;CC;;;S-1-5-21-1281035640-548247933-376692995-5864)"/>
    <protectedRange password="CA9C" sqref="G119:G121 E119:E121" name="Диапазон3_74_96" securityDescriptor="O:WDG:WDD:(A;;CC;;;S-1-5-21-1281035640-548247933-376692995-11259)(A;;CC;;;S-1-5-21-1281035640-548247933-376692995-11258)(A;;CC;;;S-1-5-21-1281035640-548247933-376692995-5864)"/>
    <protectedRange password="CA9C" sqref="A125" name="Диапазон3_4_6_1_3_1_2_1" securityDescriptor="O:WDG:WDD:(A;;CC;;;S-1-5-21-1281035640-548247933-376692995-11259)(A;;CC;;;S-1-5-21-1281035640-548247933-376692995-11258)(A;;CC;;;S-1-5-21-1281035640-548247933-376692995-5864)"/>
    <protectedRange password="CA9C" sqref="E125 G125 R125" name="Диапазон3_74_97" securityDescriptor="O:WDG:WDD:(A;;CC;;;S-1-5-21-1281035640-548247933-376692995-11259)(A;;CC;;;S-1-5-21-1281035640-548247933-376692995-11258)(A;;CC;;;S-1-5-21-1281035640-548247933-376692995-5864)"/>
    <protectedRange password="CA9C" sqref="A126" name="Диапазон3_98_1_1_1_5_79" securityDescriptor="O:WDG:WDD:(A;;CC;;;S-1-5-21-1281035640-548247933-376692995-11259)(A;;CC;;;S-1-5-21-1281035640-548247933-376692995-11258)(A;;CC;;;S-1-5-21-1281035640-548247933-376692995-5864)"/>
    <protectedRange password="CA9C" sqref="E126 G126" name="Диапазон3_74_98" securityDescriptor="O:WDG:WDD:(A;;CC;;;S-1-5-21-1281035640-548247933-376692995-11259)(A;;CC;;;S-1-5-21-1281035640-548247933-376692995-11258)(A;;CC;;;S-1-5-21-1281035640-548247933-376692995-5864)"/>
    <protectedRange password="CA9C" sqref="T127" name="Диапазон3_12_9" securityDescriptor="O:WDG:WDD:(A;;CC;;;S-1-5-21-1281035640-548247933-376692995-11259)(A;;CC;;;S-1-5-21-1281035640-548247933-376692995-11258)(A;;CC;;;S-1-5-21-1281035640-548247933-376692995-5864)"/>
    <protectedRange password="CA9C" sqref="A127" name="Диапазон3_98_1_1_1_5_80" securityDescriptor="O:WDG:WDD:(A;;CC;;;S-1-5-21-1281035640-548247933-376692995-11259)(A;;CC;;;S-1-5-21-1281035640-548247933-376692995-11258)(A;;CC;;;S-1-5-21-1281035640-548247933-376692995-5864)"/>
    <protectedRange password="CA9C" sqref="G127 E127" name="Диапазон3_74_99" securityDescriptor="O:WDG:WDD:(A;;CC;;;S-1-5-21-1281035640-548247933-376692995-11259)(A;;CC;;;S-1-5-21-1281035640-548247933-376692995-11258)(A;;CC;;;S-1-5-21-1281035640-548247933-376692995-5864)"/>
    <protectedRange password="CA9C" sqref="U93:U94 Y93:Y94" name="Диапазон3_98_1_1_1_5_82" securityDescriptor="O:WDG:WDD:(A;;CC;;;S-1-5-21-1281035640-548247933-376692995-11259)(A;;CC;;;S-1-5-21-1281035640-548247933-376692995-11258)(A;;CC;;;S-1-5-21-1281035640-548247933-376692995-5864)"/>
    <protectedRange password="CA9C" sqref="Y96 U96" name="Диапазон3_98_1_1_1_5_83" securityDescriptor="O:WDG:WDD:(A;;CC;;;S-1-5-21-1281035640-548247933-376692995-11259)(A;;CC;;;S-1-5-21-1281035640-548247933-376692995-11258)(A;;CC;;;S-1-5-21-1281035640-548247933-376692995-5864)"/>
    <protectedRange password="CA9C" sqref="Z97" name="Диапазон3_98_1_1_1_16_1_2_1" securityDescriptor="O:WDG:WDD:(A;;CC;;;S-1-5-21-1281035640-548247933-376692995-11259)(A;;CC;;;S-1-5-21-1281035640-548247933-376692995-11258)(A;;CC;;;S-1-5-21-1281035640-548247933-376692995-5864)"/>
    <protectedRange password="CA9C" sqref="Y97 U97" name="Диапазон3_98_1_1_1_5_84" securityDescriptor="O:WDG:WDD:(A;;CC;;;S-1-5-21-1281035640-548247933-376692995-11259)(A;;CC;;;S-1-5-21-1281035640-548247933-376692995-11258)(A;;CC;;;S-1-5-21-1281035640-548247933-376692995-5864)"/>
    <protectedRange password="CA9C" sqref="U99 Y99:Z99" name="Диапазон3_6_4" securityDescriptor="O:WDG:WDD:(A;;CC;;;S-1-5-21-1281035640-548247933-376692995-11259)(A;;CC;;;S-1-5-21-1281035640-548247933-376692995-11258)(A;;CC;;;S-1-5-21-1281035640-548247933-376692995-5864)"/>
    <protectedRange password="CA9C" sqref="Y101:Z101" name="Диапазон3_14_4_1" securityDescriptor="O:WDG:WDD:(A;;CC;;;S-1-5-21-1281035640-548247933-376692995-11259)(A;;CC;;;S-1-5-21-1281035640-548247933-376692995-11258)(A;;CC;;;S-1-5-21-1281035640-548247933-376692995-5864)"/>
    <protectedRange password="CA9C" sqref="Y103" name="Диапазон3_2_4_7_2_1_2" securityDescriptor="O:WDG:WDD:(A;;CC;;;S-1-5-21-1281035640-548247933-376692995-11259)(A;;CC;;;S-1-5-21-1281035640-548247933-376692995-11258)(A;;CC;;;S-1-5-21-1281035640-548247933-376692995-5864)"/>
    <protectedRange password="CA9C" sqref="U103 Z103" name="Диапазон3_6_5" securityDescriptor="O:WDG:WDD:(A;;CC;;;S-1-5-21-1281035640-548247933-376692995-11259)(A;;CC;;;S-1-5-21-1281035640-548247933-376692995-11258)(A;;CC;;;S-1-5-21-1281035640-548247933-376692995-5864)"/>
    <protectedRange password="CA9C" sqref="Y106 U106" name="Диапазон3_98_1_1_1_5_85" securityDescriptor="O:WDG:WDD:(A;;CC;;;S-1-5-21-1281035640-548247933-376692995-11259)(A;;CC;;;S-1-5-21-1281035640-548247933-376692995-11258)(A;;CC;;;S-1-5-21-1281035640-548247933-376692995-5864)"/>
    <protectedRange password="CA9C" sqref="Y109 U109" name="Диапазон3_98_1_1_1_5_86" securityDescriptor="O:WDG:WDD:(A;;CC;;;S-1-5-21-1281035640-548247933-376692995-11259)(A;;CC;;;S-1-5-21-1281035640-548247933-376692995-11258)(A;;CC;;;S-1-5-21-1281035640-548247933-376692995-5864)"/>
    <protectedRange password="CA9C" sqref="Y111:Z111" name="Диапазон3_12_1_19_2_3_1_1_1" securityDescriptor="O:WDG:WDD:(A;;CC;;;S-1-5-21-1281035640-548247933-376692995-11259)(A;;CC;;;S-1-5-21-1281035640-548247933-376692995-11258)(A;;CC;;;S-1-5-21-1281035640-548247933-376692995-5864)"/>
    <protectedRange password="CA9C" sqref="U111" name="Диапазон3_6_6" securityDescriptor="O:WDG:WDD:(A;;CC;;;S-1-5-21-1281035640-548247933-376692995-11259)(A;;CC;;;S-1-5-21-1281035640-548247933-376692995-11258)(A;;CC;;;S-1-5-21-1281035640-548247933-376692995-5864)"/>
    <protectedRange password="CA9C" sqref="U113 Y113:Z113" name="Диапазон3_12_12" securityDescriptor="O:WDG:WDD:(A;;CC;;;S-1-5-21-1281035640-548247933-376692995-11259)(A;;CC;;;S-1-5-21-1281035640-548247933-376692995-11258)(A;;CC;;;S-1-5-21-1281035640-548247933-376692995-5864)"/>
    <protectedRange password="CA9C" sqref="U114:U115 Y114:Z115" name="Диапазон3_12_13" securityDescriptor="O:WDG:WDD:(A;;CC;;;S-1-5-21-1281035640-548247933-376692995-11259)(A;;CC;;;S-1-5-21-1281035640-548247933-376692995-11258)(A;;CC;;;S-1-5-21-1281035640-548247933-376692995-5864)"/>
    <protectedRange password="CA9C" sqref="Z118" name="Диапазон3_12_14" securityDescriptor="O:WDG:WDD:(A;;CC;;;S-1-5-21-1281035640-548247933-376692995-11259)(A;;CC;;;S-1-5-21-1281035640-548247933-376692995-11258)(A;;CC;;;S-1-5-21-1281035640-548247933-376692995-5864)"/>
    <protectedRange password="CA9C" sqref="Z117" name="Диапазон3_98_1_1_1_16_1_3_1" securityDescriptor="O:WDG:WDD:(A;;CC;;;S-1-5-21-1281035640-548247933-376692995-11259)(A;;CC;;;S-1-5-21-1281035640-548247933-376692995-11258)(A;;CC;;;S-1-5-21-1281035640-548247933-376692995-5864)"/>
    <protectedRange password="CA9C" sqref="Y117:Y118 U117:U118" name="Диапазон3_98_1_1_1_5_87" securityDescriptor="O:WDG:WDD:(A;;CC;;;S-1-5-21-1281035640-548247933-376692995-11259)(A;;CC;;;S-1-5-21-1281035640-548247933-376692995-11258)(A;;CC;;;S-1-5-21-1281035640-548247933-376692995-5864)"/>
    <protectedRange password="CA9C" sqref="Y119:Z121 U119:U121" name="Диапазон3_12_15" securityDescriptor="O:WDG:WDD:(A;;CC;;;S-1-5-21-1281035640-548247933-376692995-11259)(A;;CC;;;S-1-5-21-1281035640-548247933-376692995-11258)(A;;CC;;;S-1-5-21-1281035640-548247933-376692995-5864)"/>
    <protectedRange password="DF6A" sqref="J130:K131 M130:O131 Q130:T131" name="Диапазон815_3" securityDescriptor="O:WDG:WDD:(A;;CC;;;S-1-5-21-1281035640-548247933-376692995-10647)"/>
    <protectedRange password="CA9C" sqref="G128:G130" name="Диапазон3_2_4_7_2_27" securityDescriptor="O:WDG:WDD:(A;;CC;;;S-1-5-21-1281035640-548247933-376692995-11259)(A;;CC;;;S-1-5-21-1281035640-548247933-376692995-11258)(A;;CC;;;S-1-5-21-1281035640-548247933-376692995-5864)"/>
    <protectedRange password="CA9C" sqref="A130:A131 J130:K131 M130:O131 S130:T131" name="Диапазон3_98_1_1_1_5_89" securityDescriptor="O:WDG:WDD:(A;;CC;;;S-1-5-21-1281035640-548247933-376692995-11259)(A;;CC;;;S-1-5-21-1281035640-548247933-376692995-11258)(A;;CC;;;S-1-5-21-1281035640-548247933-376692995-5864)"/>
    <protectedRange password="CA9C" sqref="Q130:R131" name="Диапазон3_13_13" securityDescriptor="O:WDG:WDD:(A;;CC;;;S-1-5-21-1281035640-548247933-376692995-11259)(A;;CC;;;S-1-5-21-1281035640-548247933-376692995-11258)(A;;CC;;;S-1-5-21-1281035640-548247933-376692995-5864)"/>
    <protectedRange password="CA9C" sqref="A132" name="Диапазон3_98_1_1_1_5_90" securityDescriptor="O:WDG:WDD:(A;;CC;;;S-1-5-21-1281035640-548247933-376692995-11259)(A;;CC;;;S-1-5-21-1281035640-548247933-376692995-11258)(A;;CC;;;S-1-5-21-1281035640-548247933-376692995-5864)"/>
    <protectedRange password="CA9C" sqref="G134" name="Диапазон3_2_4_7_2_28" securityDescriptor="O:WDG:WDD:(A;;CC;;;S-1-5-21-1281035640-548247933-376692995-11259)(A;;CC;;;S-1-5-21-1281035640-548247933-376692995-11258)(A;;CC;;;S-1-5-21-1281035640-548247933-376692995-5864)"/>
    <protectedRange password="CA9C" sqref="A134" name="Диапазон3_98_1_1_1_5_91" securityDescriptor="O:WDG:WDD:(A;;CC;;;S-1-5-21-1281035640-548247933-376692995-11259)(A;;CC;;;S-1-5-21-1281035640-548247933-376692995-11258)(A;;CC;;;S-1-5-21-1281035640-548247933-376692995-5864)"/>
    <protectedRange password="CA9C" sqref="J136:K136 A136 S136:T136" name="Диапазон3_98_1_1_1_5_92" securityDescriptor="O:WDG:WDD:(A;;CC;;;S-1-5-21-1281035640-548247933-376692995-11259)(A;;CC;;;S-1-5-21-1281035640-548247933-376692995-11258)(A;;CC;;;S-1-5-21-1281035640-548247933-376692995-5864)"/>
    <protectedRange password="CA9C" sqref="N136" name="Диапазон3_2_4_65" securityDescriptor="O:WDG:WDD:(A;;CC;;;S-1-5-21-1281035640-548247933-376692995-11259)(A;;CC;;;S-1-5-21-1281035640-548247933-376692995-11258)(A;;CC;;;S-1-5-21-1281035640-548247933-376692995-5864)"/>
    <protectedRange password="CA9C" sqref="Q136:R136" name="Диапазон3_13_14" securityDescriptor="O:WDG:WDD:(A;;CC;;;S-1-5-21-1281035640-548247933-376692995-11259)(A;;CC;;;S-1-5-21-1281035640-548247933-376692995-11258)(A;;CC;;;S-1-5-21-1281035640-548247933-376692995-5864)"/>
    <protectedRange password="CA9C" sqref="A137 J137:K137 S137:T137" name="Диапазон3_98_1_1_1_5_93" securityDescriptor="O:WDG:WDD:(A;;CC;;;S-1-5-21-1281035640-548247933-376692995-11259)(A;;CC;;;S-1-5-21-1281035640-548247933-376692995-11258)(A;;CC;;;S-1-5-21-1281035640-548247933-376692995-5864)"/>
    <protectedRange password="CA9C" sqref="N137" name="Диапазон3_2_4_66" securityDescriptor="O:WDG:WDD:(A;;CC;;;S-1-5-21-1281035640-548247933-376692995-11259)(A;;CC;;;S-1-5-21-1281035640-548247933-376692995-11258)(A;;CC;;;S-1-5-21-1281035640-548247933-376692995-5864)"/>
    <protectedRange password="CA9C" sqref="Q137:R137" name="Диапазон3_13_15" securityDescriptor="O:WDG:WDD:(A;;CC;;;S-1-5-21-1281035640-548247933-376692995-11259)(A;;CC;;;S-1-5-21-1281035640-548247933-376692995-11258)(A;;CC;;;S-1-5-21-1281035640-548247933-376692995-5864)"/>
    <protectedRange password="CA9C" sqref="G138" name="Диапазон3_2_4_7_2_29" securityDescriptor="O:WDG:WDD:(A;;CC;;;S-1-5-21-1281035640-548247933-376692995-11259)(A;;CC;;;S-1-5-21-1281035640-548247933-376692995-11258)(A;;CC;;;S-1-5-21-1281035640-548247933-376692995-5864)"/>
    <protectedRange password="CA9C" sqref="A138 J138:K138 S138:T138" name="Диапазон3_98_1_1_1_5_94" securityDescriptor="O:WDG:WDD:(A;;CC;;;S-1-5-21-1281035640-548247933-376692995-11259)(A;;CC;;;S-1-5-21-1281035640-548247933-376692995-11258)(A;;CC;;;S-1-5-21-1281035640-548247933-376692995-5864)"/>
    <protectedRange password="CA9C" sqref="N138" name="Диапазон3_2_4_67" securityDescriptor="O:WDG:WDD:(A;;CC;;;S-1-5-21-1281035640-548247933-376692995-11259)(A;;CC;;;S-1-5-21-1281035640-548247933-376692995-11258)(A;;CC;;;S-1-5-21-1281035640-548247933-376692995-5864)"/>
    <protectedRange password="CA9C" sqref="Q138:R138" name="Диапазон3_13_16" securityDescriptor="O:WDG:WDD:(A;;CC;;;S-1-5-21-1281035640-548247933-376692995-11259)(A;;CC;;;S-1-5-21-1281035640-548247933-376692995-11258)(A;;CC;;;S-1-5-21-1281035640-548247933-376692995-5864)"/>
    <protectedRange password="CA9C" sqref="A141" name="Диапазон3_98_1_1_1_5_95" securityDescriptor="O:WDG:WDD:(A;;CC;;;S-1-5-21-1281035640-548247933-376692995-11259)(A;;CC;;;S-1-5-21-1281035640-548247933-376692995-11258)(A;;CC;;;S-1-5-21-1281035640-548247933-376692995-5864)"/>
    <protectedRange password="CA9C" sqref="J143:K143 A143 S143:T143" name="Диапазон3_98_1_1_1_5_96" securityDescriptor="O:WDG:WDD:(A;;CC;;;S-1-5-21-1281035640-548247933-376692995-11259)(A;;CC;;;S-1-5-21-1281035640-548247933-376692995-11258)(A;;CC;;;S-1-5-21-1281035640-548247933-376692995-5864)"/>
    <protectedRange password="CA9C" sqref="M143 C143:D143 F143 O143:P143 H143:I143" name="Диапазон3_19_27_1" securityDescriptor="O:WDG:WDD:(A;;CC;;;S-1-5-21-1281035640-548247933-376692995-11259)(A;;CC;;;S-1-5-21-1281035640-548247933-376692995-11258)(A;;CC;;;S-1-5-21-1281035640-548247933-376692995-5864)"/>
    <protectedRange password="CA9C" sqref="N143" name="Диапазон3_2_4_68" securityDescriptor="O:WDG:WDD:(A;;CC;;;S-1-5-21-1281035640-548247933-376692995-11259)(A;;CC;;;S-1-5-21-1281035640-548247933-376692995-11258)(A;;CC;;;S-1-5-21-1281035640-548247933-376692995-5864)"/>
    <protectedRange password="CA9C" sqref="Q143:R143" name="Диапазон3_13_17" securityDescriptor="O:WDG:WDD:(A;;CC;;;S-1-5-21-1281035640-548247933-376692995-11259)(A;;CC;;;S-1-5-21-1281035640-548247933-376692995-11258)(A;;CC;;;S-1-5-21-1281035640-548247933-376692995-5864)"/>
    <protectedRange password="CA9C" sqref="K144" name="Диапазон3_2_4_7_2_86" securityDescriptor="O:WDG:WDD:(A;;CC;;;S-1-5-21-1281035640-548247933-376692995-11259)(A;;CC;;;S-1-5-21-1281035640-548247933-376692995-11258)(A;;CC;;;S-1-5-21-1281035640-548247933-376692995-5864)"/>
    <protectedRange password="CA9C" sqref="L144:Q144 B144:J144 S144:T144" name="Диапазон3_94" securityDescriptor="O:WDG:WDD:(A;;CC;;;S-1-5-21-1281035640-548247933-376692995-11259)(A;;CC;;;S-1-5-21-1281035640-548247933-376692995-11258)(A;;CC;;;S-1-5-21-1281035640-548247933-376692995-5864)"/>
    <protectedRange password="CA9C" sqref="A144" name="Диапазон3_98_1_1_1_5_97" securityDescriptor="O:WDG:WDD:(A;;CC;;;S-1-5-21-1281035640-548247933-376692995-11259)(A;;CC;;;S-1-5-21-1281035640-548247933-376692995-11258)(A;;CC;;;S-1-5-21-1281035640-548247933-376692995-5864)"/>
    <protectedRange password="CA9C" sqref="A145" name="Диапазон3_98_1_1_1_5_98" securityDescriptor="O:WDG:WDD:(A;;CC;;;S-1-5-21-1281035640-548247933-376692995-11259)(A;;CC;;;S-1-5-21-1281035640-548247933-376692995-11258)(A;;CC;;;S-1-5-21-1281035640-548247933-376692995-5864)"/>
    <protectedRange password="CA9C" sqref="A146" name="Диапазон3_98_1_1_1_5_99" securityDescriptor="O:WDG:WDD:(A;;CC;;;S-1-5-21-1281035640-548247933-376692995-11259)(A;;CC;;;S-1-5-21-1281035640-548247933-376692995-11258)(A;;CC;;;S-1-5-21-1281035640-548247933-376692995-5864)"/>
    <protectedRange password="CA9C" sqref="G147" name="Диапазон3_2_4_7_2_30" securityDescriptor="O:WDG:WDD:(A;;CC;;;S-1-5-21-1281035640-548247933-376692995-11259)(A;;CC;;;S-1-5-21-1281035640-548247933-376692995-11258)(A;;CC;;;S-1-5-21-1281035640-548247933-376692995-5864)"/>
    <protectedRange password="CA9C" sqref="O151:Q151 B151:M151 S151:T151" name="Диапазон3_74_7_3_3" securityDescriptor="O:WDG:WDD:(A;;CC;;;S-1-5-21-1281035640-548247933-376692995-11259)(A;;CC;;;S-1-5-21-1281035640-548247933-376692995-11258)(A;;CC;;;S-1-5-21-1281035640-548247933-376692995-5864)"/>
    <protectedRange password="CA9C" sqref="N151" name="Диапазон3_3_2_1" securityDescriptor="O:WDG:WDD:(A;;CC;;;S-1-5-21-1281035640-548247933-376692995-11259)(A;;CC;;;S-1-5-21-1281035640-548247933-376692995-11258)(A;;CC;;;S-1-5-21-1281035640-548247933-376692995-5864)"/>
    <protectedRange password="CA9C" sqref="N152" name="Диапазон3_2_4_69" securityDescriptor="O:WDG:WDD:(A;;CC;;;S-1-5-21-1281035640-548247933-376692995-11259)(A;;CC;;;S-1-5-21-1281035640-548247933-376692995-11258)(A;;CC;;;S-1-5-21-1281035640-548247933-376692995-5864)"/>
    <protectedRange password="CA9C" sqref="Q152:R152" name="Диапазон3_13_18" securityDescriptor="O:WDG:WDD:(A;;CC;;;S-1-5-21-1281035640-548247933-376692995-11259)(A;;CC;;;S-1-5-21-1281035640-548247933-376692995-11258)(A;;CC;;;S-1-5-21-1281035640-548247933-376692995-5864)"/>
    <protectedRange password="CA9C" sqref="K154" name="Диапазон3_2_4_7_2_80_1" securityDescriptor="O:WDG:WDD:(A;;CC;;;S-1-5-21-1281035640-548247933-376692995-11259)(A;;CC;;;S-1-5-21-1281035640-548247933-376692995-11258)(A;;CC;;;S-1-5-21-1281035640-548247933-376692995-5864)"/>
    <protectedRange password="CA9C" sqref="F154 L154:Q154 H154:J154 S154:T154 A154:D154" name="Диапазон3_83_1" securityDescriptor="O:WDG:WDD:(A;;CC;;;S-1-5-21-1281035640-548247933-376692995-11259)(A;;CC;;;S-1-5-21-1281035640-548247933-376692995-11258)(A;;CC;;;S-1-5-21-1281035640-548247933-376692995-5864)"/>
    <protectedRange password="CA9C" sqref="F157 B157:D157 H157:Q157 S157:T157" name="Диапазон3_90_1" securityDescriptor="O:WDG:WDD:(A;;CC;;;S-1-5-21-1281035640-548247933-376692995-11259)(A;;CC;;;S-1-5-21-1281035640-548247933-376692995-11258)(A;;CC;;;S-1-5-21-1281035640-548247933-376692995-5864)"/>
    <protectedRange password="CA9C" sqref="K158" name="Диапазон3_2_4_7_2_88_1" securityDescriptor="O:WDG:WDD:(A;;CC;;;S-1-5-21-1281035640-548247933-376692995-11259)(A;;CC;;;S-1-5-21-1281035640-548247933-376692995-11258)(A;;CC;;;S-1-5-21-1281035640-548247933-376692995-5864)"/>
    <protectedRange password="CA9C" sqref="F158 B158:D158 L158:Q158 H158:J158 S158:T158" name="Диапазон3_93_1" securityDescriptor="O:WDG:WDD:(A;;CC;;;S-1-5-21-1281035640-548247933-376692995-11259)(A;;CC;;;S-1-5-21-1281035640-548247933-376692995-11258)(A;;CC;;;S-1-5-21-1281035640-548247933-376692995-5864)"/>
    <protectedRange password="CA9C" sqref="N159" name="Диапазон3_2_4_70" securityDescriptor="O:WDG:WDD:(A;;CC;;;S-1-5-21-1281035640-548247933-376692995-11259)(A;;CC;;;S-1-5-21-1281035640-548247933-376692995-11258)(A;;CC;;;S-1-5-21-1281035640-548247933-376692995-5864)"/>
    <protectedRange password="CA9C" sqref="Q159:R159" name="Диапазон3_13_19" securityDescriptor="O:WDG:WDD:(A;;CC;;;S-1-5-21-1281035640-548247933-376692995-11259)(A;;CC;;;S-1-5-21-1281035640-548247933-376692995-11258)(A;;CC;;;S-1-5-21-1281035640-548247933-376692995-5864)"/>
    <protectedRange password="CA9C" sqref="K160" name="Диапазон3_2_4_7_2_97_1" securityDescriptor="O:WDG:WDD:(A;;CC;;;S-1-5-21-1281035640-548247933-376692995-11259)(A;;CC;;;S-1-5-21-1281035640-548247933-376692995-11258)(A;;CC;;;S-1-5-21-1281035640-548247933-376692995-5864)"/>
    <protectedRange password="CA9C" sqref="F160 L160:Q160 H160:J160 S160:T160 A160:D160" name="Диапазон3_6_7" securityDescriptor="O:WDG:WDD:(A;;CC;;;S-1-5-21-1281035640-548247933-376692995-11259)(A;;CC;;;S-1-5-21-1281035640-548247933-376692995-11258)(A;;CC;;;S-1-5-21-1281035640-548247933-376692995-5864)"/>
    <protectedRange password="CA9C" sqref="K162" name="Диапазон3_2_4_7_2_99_1" securityDescriptor="O:WDG:WDD:(A;;CC;;;S-1-5-21-1281035640-548247933-376692995-11259)(A;;CC;;;S-1-5-21-1281035640-548247933-376692995-11258)(A;;CC;;;S-1-5-21-1281035640-548247933-376692995-5864)"/>
    <protectedRange password="CA9C" sqref="F162 L162:Q162 H162:J162 S162:T162 B162:D162" name="Диапазон3_6_8" securityDescriptor="O:WDG:WDD:(A;;CC;;;S-1-5-21-1281035640-548247933-376692995-11259)(A;;CC;;;S-1-5-21-1281035640-548247933-376692995-11258)(A;;CC;;;S-1-5-21-1281035640-548247933-376692995-5864)"/>
    <protectedRange password="CA9C" sqref="M163 K163 O163:P163 S163:T163 B163:I163" name="Диапазон3_10_4_1_3_1" securityDescriptor="O:WDG:WDD:(A;;CC;;;S-1-5-21-1281035640-548247933-376692995-11259)(A;;CC;;;S-1-5-21-1281035640-548247933-376692995-11258)(A;;CC;;;S-1-5-21-1281035640-548247933-376692995-5864)"/>
    <protectedRange password="CA9C" sqref="Q163" name="Диапазон3_13_12_2" securityDescriptor="O:WDG:WDD:(A;;CC;;;S-1-5-21-1281035640-548247933-376692995-11259)(A;;CC;;;S-1-5-21-1281035640-548247933-376692995-11258)(A;;CC;;;S-1-5-21-1281035640-548247933-376692995-5864)"/>
    <protectedRange password="CA9C" sqref="J163 N163 L163" name="Диапазон3_6_9" securityDescriptor="O:WDG:WDD:(A;;CC;;;S-1-5-21-1281035640-548247933-376692995-11259)(A;;CC;;;S-1-5-21-1281035640-548247933-376692995-11258)(A;;CC;;;S-1-5-21-1281035640-548247933-376692995-5864)"/>
    <protectedRange password="CA9C" sqref="E165" name="Диапазон3_12_1_19_1_1_3_1_5" securityDescriptor="O:WDG:WDD:(A;;CC;;;S-1-5-21-1281035640-548247933-376692995-11259)(A;;CC;;;S-1-5-21-1281035640-548247933-376692995-11258)(A;;CC;;;S-1-5-21-1281035640-548247933-376692995-5864)"/>
    <protectedRange password="CA9C" sqref="N165" name="Диапазон3_2_4_71" securityDescriptor="O:WDG:WDD:(A;;CC;;;S-1-5-21-1281035640-548247933-376692995-11259)(A;;CC;;;S-1-5-21-1281035640-548247933-376692995-11258)(A;;CC;;;S-1-5-21-1281035640-548247933-376692995-5864)"/>
    <protectedRange password="CA9C" sqref="Q165:R165" name="Диапазон3_13_20" securityDescriptor="O:WDG:WDD:(A;;CC;;;S-1-5-21-1281035640-548247933-376692995-11259)(A;;CC;;;S-1-5-21-1281035640-548247933-376692995-11258)(A;;CC;;;S-1-5-21-1281035640-548247933-376692995-5864)"/>
    <protectedRange password="CA9C" sqref="K167:M167 O167:P167 B167:I167 S167:T167" name="Диапазон3_1_9_1" securityDescriptor="O:WDG:WDD:(A;;CC;;;S-1-5-21-1281035640-548247933-376692995-11259)(A;;CC;;;S-1-5-21-1281035640-548247933-376692995-11258)(A;;CC;;;S-1-5-21-1281035640-548247933-376692995-5864)"/>
    <protectedRange password="CA9C" sqref="Q167 N167" name="Диапазон3_12_1_19_2" securityDescriptor="O:WDG:WDD:(A;;CC;;;S-1-5-21-1281035640-548247933-376692995-11259)(A;;CC;;;S-1-5-21-1281035640-548247933-376692995-11258)(A;;CC;;;S-1-5-21-1281035640-548247933-376692995-5864)"/>
    <protectedRange password="CA9C" sqref="N169" name="Диапазон3_2_4_72" securityDescriptor="O:WDG:WDD:(A;;CC;;;S-1-5-21-1281035640-548247933-376692995-11259)(A;;CC;;;S-1-5-21-1281035640-548247933-376692995-11258)(A;;CC;;;S-1-5-21-1281035640-548247933-376692995-5864)"/>
    <protectedRange password="CA9C" sqref="Q169:R169" name="Диапазон3_13_21" securityDescriptor="O:WDG:WDD:(A;;CC;;;S-1-5-21-1281035640-548247933-376692995-11259)(A;;CC;;;S-1-5-21-1281035640-548247933-376692995-11258)(A;;CC;;;S-1-5-21-1281035640-548247933-376692995-5864)"/>
    <protectedRange password="CA9C" sqref="B170:D170 F170 H170:Q170 S170:T170" name="Диапазон3_12_16" securityDescriptor="O:WDG:WDD:(A;;CC;;;S-1-5-21-1281035640-548247933-376692995-11259)(A;;CC;;;S-1-5-21-1281035640-548247933-376692995-11258)(A;;CC;;;S-1-5-21-1281035640-548247933-376692995-5864)"/>
    <protectedRange password="CA9C" sqref="N172" name="Диапазон3_2_4_73" securityDescriptor="O:WDG:WDD:(A;;CC;;;S-1-5-21-1281035640-548247933-376692995-11259)(A;;CC;;;S-1-5-21-1281035640-548247933-376692995-11258)(A;;CC;;;S-1-5-21-1281035640-548247933-376692995-5864)"/>
    <protectedRange password="CA9C" sqref="Q172:R172" name="Диапазон3_13_22" securityDescriptor="O:WDG:WDD:(A;;CC;;;S-1-5-21-1281035640-548247933-376692995-11259)(A;;CC;;;S-1-5-21-1281035640-548247933-376692995-11258)(A;;CC;;;S-1-5-21-1281035640-548247933-376692995-5864)"/>
    <protectedRange password="CA9C" sqref="Q178" name="Диапазон3_3_2_2_1_2_2" securityDescriptor="O:WDG:WDD:(A;;CC;;;S-1-5-21-1281035640-548247933-376692995-11259)(A;;CC;;;S-1-5-21-1281035640-548247933-376692995-11258)(A;;CC;;;S-1-5-21-1281035640-548247933-376692995-5864)"/>
    <protectedRange password="CA9C" sqref="M178" name="Диапазон3_1_1_2_2_1_2" securityDescriptor="O:WDG:WDD:(A;;CC;;;S-1-5-21-1281035640-548247933-376692995-11259)(A;;CC;;;S-1-5-21-1281035640-548247933-376692995-11258)(A;;CC;;;S-1-5-21-1281035640-548247933-376692995-5864)"/>
    <protectedRange password="CA9C" sqref="A178" name="Диапазон3_4_6_1_3_1_2_4" securityDescriptor="O:WDG:WDD:(A;;CC;;;S-1-5-21-1281035640-548247933-376692995-11259)(A;;CC;;;S-1-5-21-1281035640-548247933-376692995-11258)(A;;CC;;;S-1-5-21-1281035640-548247933-376692995-5864)"/>
    <protectedRange password="CA9C" sqref="L178 T178" name="Диапазон3_12_17" securityDescriptor="O:WDG:WDD:(A;;CC;;;S-1-5-21-1281035640-548247933-376692995-11259)(A;;CC;;;S-1-5-21-1281035640-548247933-376692995-11258)(A;;CC;;;S-1-5-21-1281035640-548247933-376692995-5864)"/>
    <protectedRange password="CA9C" sqref="M179" name="Диапазон3_1_1_2_2_1_3" securityDescriptor="O:WDG:WDD:(A;;CC;;;S-1-5-21-1281035640-548247933-376692995-11259)(A;;CC;;;S-1-5-21-1281035640-548247933-376692995-11258)(A;;CC;;;S-1-5-21-1281035640-548247933-376692995-5864)"/>
    <protectedRange password="CA9C" sqref="L179" name="Диапазон3_12_18" securityDescriptor="O:WDG:WDD:(A;;CC;;;S-1-5-21-1281035640-548247933-376692995-11259)(A;;CC;;;S-1-5-21-1281035640-548247933-376692995-11258)(A;;CC;;;S-1-5-21-1281035640-548247933-376692995-5864)"/>
    <protectedRange password="CA9C" sqref="N179" name="Диапазон3_2_4_74" securityDescriptor="O:WDG:WDD:(A;;CC;;;S-1-5-21-1281035640-548247933-376692995-11259)(A;;CC;;;S-1-5-21-1281035640-548247933-376692995-11258)(A;;CC;;;S-1-5-21-1281035640-548247933-376692995-5864)"/>
    <protectedRange password="CA9C" sqref="Q179:R179" name="Диапазон3_13_23" securityDescriptor="O:WDG:WDD:(A;;CC;;;S-1-5-21-1281035640-548247933-376692995-11259)(A;;CC;;;S-1-5-21-1281035640-548247933-376692995-11258)(A;;CC;;;S-1-5-21-1281035640-548247933-376692995-5864)"/>
    <protectedRange password="CA9C" sqref="Q180:Q182" name="Диапазон3_3_2_2_1_2_3" securityDescriptor="O:WDG:WDD:(A;;CC;;;S-1-5-21-1281035640-548247933-376692995-11259)(A;;CC;;;S-1-5-21-1281035640-548247933-376692995-11258)(A;;CC;;;S-1-5-21-1281035640-548247933-376692995-5864)"/>
    <protectedRange password="CA9C" sqref="M180:M182" name="Диапазон3_1_1_2_2_1_4" securityDescriptor="O:WDG:WDD:(A;;CC;;;S-1-5-21-1281035640-548247933-376692995-11259)(A;;CC;;;S-1-5-21-1281035640-548247933-376692995-11258)(A;;CC;;;S-1-5-21-1281035640-548247933-376692995-5864)"/>
    <protectedRange password="CA9C" sqref="A180" name="Диапазон3_4_6_1_3_1_2_5" securityDescriptor="O:WDG:WDD:(A;;CC;;;S-1-5-21-1281035640-548247933-376692995-11259)(A;;CC;;;S-1-5-21-1281035640-548247933-376692995-11258)(A;;CC;;;S-1-5-21-1281035640-548247933-376692995-5864)"/>
    <protectedRange password="CA9C" sqref="L180:L182 T180" name="Диапазон3_12_19" securityDescriptor="O:WDG:WDD:(A;;CC;;;S-1-5-21-1281035640-548247933-376692995-11259)(A;;CC;;;S-1-5-21-1281035640-548247933-376692995-11258)(A;;CC;;;S-1-5-21-1281035640-548247933-376692995-5864)"/>
    <protectedRange password="CA9C" sqref="Q183" name="Диапазон3_3_2_2_1_2_4" securityDescriptor="O:WDG:WDD:(A;;CC;;;S-1-5-21-1281035640-548247933-376692995-11259)(A;;CC;;;S-1-5-21-1281035640-548247933-376692995-11258)(A;;CC;;;S-1-5-21-1281035640-548247933-376692995-5864)"/>
    <protectedRange password="CA9C" sqref="M183" name="Диапазон3_1_1_2_2_1_5" securityDescriptor="O:WDG:WDD:(A;;CC;;;S-1-5-21-1281035640-548247933-376692995-11259)(A;;CC;;;S-1-5-21-1281035640-548247933-376692995-11258)(A;;CC;;;S-1-5-21-1281035640-548247933-376692995-5864)"/>
    <protectedRange password="CA9C" sqref="A183" name="Диапазон3_4_6_1_3_1_2_6" securityDescriptor="O:WDG:WDD:(A;;CC;;;S-1-5-21-1281035640-548247933-376692995-11259)(A;;CC;;;S-1-5-21-1281035640-548247933-376692995-11258)(A;;CC;;;S-1-5-21-1281035640-548247933-376692995-5864)"/>
    <protectedRange password="CA9C" sqref="L183" name="Диапазон3_12_20" securityDescriptor="O:WDG:WDD:(A;;CC;;;S-1-5-21-1281035640-548247933-376692995-11259)(A;;CC;;;S-1-5-21-1281035640-548247933-376692995-11258)(A;;CC;;;S-1-5-21-1281035640-548247933-376692995-5864)"/>
    <protectedRange password="CA9C" sqref="Q184" name="Диапазон3_3_2_2_1_2_5" securityDescriptor="O:WDG:WDD:(A;;CC;;;S-1-5-21-1281035640-548247933-376692995-11259)(A;;CC;;;S-1-5-21-1281035640-548247933-376692995-11258)(A;;CC;;;S-1-5-21-1281035640-548247933-376692995-5864)"/>
    <protectedRange password="CA9C" sqref="M184" name="Диапазон3_1_1_2_2_1_6" securityDescriptor="O:WDG:WDD:(A;;CC;;;S-1-5-21-1281035640-548247933-376692995-11259)(A;;CC;;;S-1-5-21-1281035640-548247933-376692995-11258)(A;;CC;;;S-1-5-21-1281035640-548247933-376692995-5864)"/>
    <protectedRange password="CA9C" sqref="A184" name="Диапазон3_4_6_1_3_1_2_7" securityDescriptor="O:WDG:WDD:(A;;CC;;;S-1-5-21-1281035640-548247933-376692995-11259)(A;;CC;;;S-1-5-21-1281035640-548247933-376692995-11258)(A;;CC;;;S-1-5-21-1281035640-548247933-376692995-5864)"/>
    <protectedRange password="CA9C" sqref="L184" name="Диапазон3_12_21" securityDescriptor="O:WDG:WDD:(A;;CC;;;S-1-5-21-1281035640-548247933-376692995-11259)(A;;CC;;;S-1-5-21-1281035640-548247933-376692995-11258)(A;;CC;;;S-1-5-21-1281035640-548247933-376692995-5864)"/>
    <protectedRange password="CA9C" sqref="Q185:Q186" name="Диапазон3_3_2_2_1_2_6" securityDescriptor="O:WDG:WDD:(A;;CC;;;S-1-5-21-1281035640-548247933-376692995-11259)(A;;CC;;;S-1-5-21-1281035640-548247933-376692995-11258)(A;;CC;;;S-1-5-21-1281035640-548247933-376692995-5864)"/>
    <protectedRange password="CA9C" sqref="M185:M186" name="Диапазон3_1_1_2_2_1_7" securityDescriptor="O:WDG:WDD:(A;;CC;;;S-1-5-21-1281035640-548247933-376692995-11259)(A;;CC;;;S-1-5-21-1281035640-548247933-376692995-11258)(A;;CC;;;S-1-5-21-1281035640-548247933-376692995-5864)"/>
    <protectedRange password="CA9C" sqref="A186" name="Диапазон3_4_6_1_3_1_2_8" securityDescriptor="O:WDG:WDD:(A;;CC;;;S-1-5-21-1281035640-548247933-376692995-11259)(A;;CC;;;S-1-5-21-1281035640-548247933-376692995-11258)(A;;CC;;;S-1-5-21-1281035640-548247933-376692995-5864)"/>
    <protectedRange password="CA9C" sqref="L185:L186" name="Диапазон3_12_22" securityDescriptor="O:WDG:WDD:(A;;CC;;;S-1-5-21-1281035640-548247933-376692995-11259)(A;;CC;;;S-1-5-21-1281035640-548247933-376692995-11258)(A;;CC;;;S-1-5-21-1281035640-548247933-376692995-5864)"/>
    <protectedRange password="CA9C" sqref="Q187:Q191" name="Диапазон3_3_2_2_1_2_7" securityDescriptor="O:WDG:WDD:(A;;CC;;;S-1-5-21-1281035640-548247933-376692995-11259)(A;;CC;;;S-1-5-21-1281035640-548247933-376692995-11258)(A;;CC;;;S-1-5-21-1281035640-548247933-376692995-5864)"/>
    <protectedRange password="CA9C" sqref="M187:M191" name="Диапазон3_1_1_2_2_1_8" securityDescriptor="O:WDG:WDD:(A;;CC;;;S-1-5-21-1281035640-548247933-376692995-11259)(A;;CC;;;S-1-5-21-1281035640-548247933-376692995-11258)(A;;CC;;;S-1-5-21-1281035640-548247933-376692995-5864)"/>
    <protectedRange password="CA9C" sqref="A190" name="Диапазон3_4_6_1_3_1_2_9" securityDescriptor="O:WDG:WDD:(A;;CC;;;S-1-5-21-1281035640-548247933-376692995-11259)(A;;CC;;;S-1-5-21-1281035640-548247933-376692995-11258)(A;;CC;;;S-1-5-21-1281035640-548247933-376692995-5864)"/>
    <protectedRange password="CA9C" sqref="T188:T191 L187:L191" name="Диапазон3_12_23" securityDescriptor="O:WDG:WDD:(A;;CC;;;S-1-5-21-1281035640-548247933-376692995-11259)(A;;CC;;;S-1-5-21-1281035640-548247933-376692995-11258)(A;;CC;;;S-1-5-21-1281035640-548247933-376692995-5864)"/>
    <protectedRange password="CA9C" sqref="Q192" name="Диапазон3_3_2_2_1_2_8" securityDescriptor="O:WDG:WDD:(A;;CC;;;S-1-5-21-1281035640-548247933-376692995-11259)(A;;CC;;;S-1-5-21-1281035640-548247933-376692995-11258)(A;;CC;;;S-1-5-21-1281035640-548247933-376692995-5864)"/>
    <protectedRange password="CA9C" sqref="M192" name="Диапазон3_1_1_2_2_1_9" securityDescriptor="O:WDG:WDD:(A;;CC;;;S-1-5-21-1281035640-548247933-376692995-11259)(A;;CC;;;S-1-5-21-1281035640-548247933-376692995-11258)(A;;CC;;;S-1-5-21-1281035640-548247933-376692995-5864)"/>
    <protectedRange password="CA9C" sqref="T192 L192" name="Диапазон3_12_24" securityDescriptor="O:WDG:WDD:(A;;CC;;;S-1-5-21-1281035640-548247933-376692995-11259)(A;;CC;;;S-1-5-21-1281035640-548247933-376692995-11258)(A;;CC;;;S-1-5-21-1281035640-548247933-376692995-5864)"/>
    <protectedRange password="DF6A" sqref="Z130:Z131 U130:U131" name="Диапазон815_4" securityDescriptor="O:WDG:WDD:(A;;CC;;;S-1-5-21-1281035640-548247933-376692995-10647)"/>
    <protectedRange password="CA9C" sqref="Z138" name="Диапазон3_98_1_1_1_16_1_4" securityDescriptor="O:WDG:WDD:(A;;CC;;;S-1-5-21-1281035640-548247933-376692995-11259)(A;;CC;;;S-1-5-21-1281035640-548247933-376692995-11258)(A;;CC;;;S-1-5-21-1281035640-548247933-376692995-5864)"/>
    <protectedRange password="CA9C" sqref="Z143" name="Диапазон3_98_1_1_1_16_1_5" securityDescriptor="O:WDG:WDD:(A;;CC;;;S-1-5-21-1281035640-548247933-376692995-11259)(A;;CC;;;S-1-5-21-1281035640-548247933-376692995-11258)(A;;CC;;;S-1-5-21-1281035640-548247933-376692995-5864)"/>
    <protectedRange password="CA9C" sqref="Y144:Z144 U144" name="Диапазон3_94_1" securityDescriptor="O:WDG:WDD:(A;;CC;;;S-1-5-21-1281035640-548247933-376692995-11259)(A;;CC;;;S-1-5-21-1281035640-548247933-376692995-11258)(A;;CC;;;S-1-5-21-1281035640-548247933-376692995-5864)"/>
    <protectedRange password="DF6A" sqref="X150" name="Диапазон815_5" securityDescriptor="O:WDG:WDD:(A;;CC;;;S-1-5-21-1281035640-548247933-376692995-10647)"/>
    <protectedRange password="CA9C" sqref="W150:X150" name="Диапазон3_2_4_75" securityDescriptor="O:WDG:WDD:(A;;CC;;;S-1-5-21-1281035640-548247933-376692995-11259)(A;;CC;;;S-1-5-21-1281035640-548247933-376692995-11258)(A;;CC;;;S-1-5-21-1281035640-548247933-376692995-5864)"/>
    <protectedRange password="CA9C" sqref="Y151 U151" name="Диапазон3_74_7_3_3_1" securityDescriptor="O:WDG:WDD:(A;;CC;;;S-1-5-21-1281035640-548247933-376692995-11259)(A;;CC;;;S-1-5-21-1281035640-548247933-376692995-11258)(A;;CC;;;S-1-5-21-1281035640-548247933-376692995-5864)"/>
    <protectedRange password="CA9C" sqref="Z151" name="Диапазон3_3_2_1_1" securityDescriptor="O:WDG:WDD:(A;;CC;;;S-1-5-21-1281035640-548247933-376692995-11259)(A;;CC;;;S-1-5-21-1281035640-548247933-376692995-11258)(A;;CC;;;S-1-5-21-1281035640-548247933-376692995-5864)"/>
    <protectedRange password="CA9C" sqref="Y154:Z154 U154" name="Диапазон3_83_1_1" securityDescriptor="O:WDG:WDD:(A;;CC;;;S-1-5-21-1281035640-548247933-376692995-11259)(A;;CC;;;S-1-5-21-1281035640-548247933-376692995-11258)(A;;CC;;;S-1-5-21-1281035640-548247933-376692995-5864)"/>
    <protectedRange password="CA9C" sqref="Y157:Z157 U157" name="Диапазон3_90_1_1" securityDescriptor="O:WDG:WDD:(A;;CC;;;S-1-5-21-1281035640-548247933-376692995-11259)(A;;CC;;;S-1-5-21-1281035640-548247933-376692995-11258)(A;;CC;;;S-1-5-21-1281035640-548247933-376692995-5864)"/>
    <protectedRange password="CA9C" sqref="Y158:Z158 U158" name="Диапазон3_93_1_1" securityDescriptor="O:WDG:WDD:(A;;CC;;;S-1-5-21-1281035640-548247933-376692995-11259)(A;;CC;;;S-1-5-21-1281035640-548247933-376692995-11258)(A;;CC;;;S-1-5-21-1281035640-548247933-376692995-5864)"/>
    <protectedRange password="CA9C" sqref="Y160:Z160 U160" name="Диапазон3_6_10" securityDescriptor="O:WDG:WDD:(A;;CC;;;S-1-5-21-1281035640-548247933-376692995-11259)(A;;CC;;;S-1-5-21-1281035640-548247933-376692995-11258)(A;;CC;;;S-1-5-21-1281035640-548247933-376692995-5864)"/>
    <protectedRange password="CA9C" sqref="Y162:Z162 U162" name="Диапазон3_6_11" securityDescriptor="O:WDG:WDD:(A;;CC;;;S-1-5-21-1281035640-548247933-376692995-11259)(A;;CC;;;S-1-5-21-1281035640-548247933-376692995-11258)(A;;CC;;;S-1-5-21-1281035640-548247933-376692995-5864)"/>
    <protectedRange password="CA9C" sqref="Y163:Z163" name="Диапазон3_10_4_1_3_1_1" securityDescriptor="O:WDG:WDD:(A;;CC;;;S-1-5-21-1281035640-548247933-376692995-11259)(A;;CC;;;S-1-5-21-1281035640-548247933-376692995-11258)(A;;CC;;;S-1-5-21-1281035640-548247933-376692995-5864)"/>
    <protectedRange password="CA9C" sqref="U163" name="Диапазон3_6_12" securityDescriptor="O:WDG:WDD:(A;;CC;;;S-1-5-21-1281035640-548247933-376692995-11259)(A;;CC;;;S-1-5-21-1281035640-548247933-376692995-11258)(A;;CC;;;S-1-5-21-1281035640-548247933-376692995-5864)"/>
    <protectedRange password="CA9C" sqref="Z165" name="Диапазон3_98_1_1_1_16_1_6" securityDescriptor="O:WDG:WDD:(A;;CC;;;S-1-5-21-1281035640-548247933-376692995-11259)(A;;CC;;;S-1-5-21-1281035640-548247933-376692995-11258)(A;;CC;;;S-1-5-21-1281035640-548247933-376692995-5864)"/>
    <protectedRange password="CA9C" sqref="Y167:Z167 U167" name="Диапазон3_1_9_1_1" securityDescriptor="O:WDG:WDD:(A;;CC;;;S-1-5-21-1281035640-548247933-376692995-11259)(A;;CC;;;S-1-5-21-1281035640-548247933-376692995-11258)(A;;CC;;;S-1-5-21-1281035640-548247933-376692995-5864)"/>
    <protectedRange password="CA9C" sqref="Z169" name="Диапазон3_98_1_1_1_16_1_7" securityDescriptor="O:WDG:WDD:(A;;CC;;;S-1-5-21-1281035640-548247933-376692995-11259)(A;;CC;;;S-1-5-21-1281035640-548247933-376692995-11258)(A;;CC;;;S-1-5-21-1281035640-548247933-376692995-5864)"/>
    <protectedRange password="CA9C" sqref="Y170:Z170 U170" name="Диапазон3_12_25" securityDescriptor="O:WDG:WDD:(A;;CC;;;S-1-5-21-1281035640-548247933-376692995-11259)(A;;CC;;;S-1-5-21-1281035640-548247933-376692995-11258)(A;;CC;;;S-1-5-21-1281035640-548247933-376692995-5864)"/>
    <protectedRange password="CA9C" sqref="G194" name="Диапазон3_2_4_7_2_15" securityDescriptor="O:WDG:WDD:(A;;CC;;;S-1-5-21-1281035640-548247933-376692995-11259)(A;;CC;;;S-1-5-21-1281035640-548247933-376692995-11258)(A;;CC;;;S-1-5-21-1281035640-548247933-376692995-5864)"/>
    <protectedRange password="CA9C" sqref="A194" name="Диапазон3_98_1_1_1_5_1_2" securityDescriptor="O:WDG:WDD:(A;;CC;;;S-1-5-21-1281035640-548247933-376692995-11259)(A;;CC;;;S-1-5-21-1281035640-548247933-376692995-11258)(A;;CC;;;S-1-5-21-1281035640-548247933-376692995-5864)"/>
    <protectedRange password="CA9C" sqref="B194:F194 H194:Z194" name="Диапазон3_74_1_2" securityDescriptor="O:WDG:WDD:(A;;CC;;;S-1-5-21-1281035640-548247933-376692995-11259)(A;;CC;;;S-1-5-21-1281035640-548247933-376692995-11258)(A;;CC;;;S-1-5-21-1281035640-548247933-376692995-5864)"/>
    <protectedRange password="CA9C" sqref="G13:G14" name="Диапазон3_2_4_7_2_1_3" securityDescriptor="O:WDG:WDD:(A;;CC;;;S-1-5-21-1281035640-548247933-376692995-11259)(A;;CC;;;S-1-5-21-1281035640-548247933-376692995-11258)(A;;CC;;;S-1-5-21-1281035640-548247933-376692995-5864)"/>
    <protectedRange password="CA9C" sqref="I14 L14:M14 Z14 O14:P14 B14:F14" name="Диапазон3_14" securityDescriptor="O:WDG:WDD:(A;;CC;;;S-1-5-21-1281035640-548247933-376692995-11259)(A;;CC;;;S-1-5-21-1281035640-548247933-376692995-11258)(A;;CC;;;S-1-5-21-1281035640-548247933-376692995-5864)"/>
    <protectedRange password="CA9C" sqref="A14 J14:K14 S14:U14 Y14" name="Диапазон3_98_1_1_1_5_2_4" securityDescriptor="O:WDG:WDD:(A;;CC;;;S-1-5-21-1281035640-548247933-376692995-11259)(A;;CC;;;S-1-5-21-1281035640-548247933-376692995-11258)(A;;CC;;;S-1-5-21-1281035640-548247933-376692995-5864)"/>
    <protectedRange password="CA9C" sqref="H13:U13 Y13:Z13 V13:X14 A13:F13" name="Диапазон3_74_2_4" securityDescriptor="O:WDG:WDD:(A;;CC;;;S-1-5-21-1281035640-548247933-376692995-11259)(A;;CC;;;S-1-5-21-1281035640-548247933-376692995-11258)(A;;CC;;;S-1-5-21-1281035640-548247933-376692995-5864)"/>
    <protectedRange password="CA9C" sqref="N14" name="Диапазон3_2_4_1" securityDescriptor="O:WDG:WDD:(A;;CC;;;S-1-5-21-1281035640-548247933-376692995-11259)(A;;CC;;;S-1-5-21-1281035640-548247933-376692995-11258)(A;;CC;;;S-1-5-21-1281035640-548247933-376692995-5864)"/>
    <protectedRange password="CA9C" sqref="Q14:R14" name="Диапазон3_13_3" securityDescriptor="O:WDG:WDD:(A;;CC;;;S-1-5-21-1281035640-548247933-376692995-11259)(A;;CC;;;S-1-5-21-1281035640-548247933-376692995-11258)(A;;CC;;;S-1-5-21-1281035640-548247933-376692995-5864)"/>
    <protectedRange password="CA9C" sqref="W70:X74" name="Диапазон3_74_3_1" securityDescriptor="O:WDG:WDD:(A;;CC;;;S-1-5-21-1281035640-548247933-376692995-11259)(A;;CC;;;S-1-5-21-1281035640-548247933-376692995-11258)(A;;CC;;;S-1-5-21-1281035640-548247933-376692995-5864)"/>
    <protectedRange password="CA9C" sqref="R73:R74" name="Диапазон3_74_63_6" securityDescriptor="O:WDG:WDD:(A;;CC;;;S-1-5-21-1281035640-548247933-376692995-11259)(A;;CC;;;S-1-5-21-1281035640-548247933-376692995-11258)(A;;CC;;;S-1-5-21-1281035640-548247933-376692995-5864)"/>
    <protectedRange password="CA9C" sqref="W173:X173" name="Диапазон3_74_4_1" securityDescriptor="O:WDG:WDD:(A;;CC;;;S-1-5-21-1281035640-548247933-376692995-11259)(A;;CC;;;S-1-5-21-1281035640-548247933-376692995-11258)(A;;CC;;;S-1-5-21-1281035640-548247933-376692995-5864)"/>
    <protectedRange password="CA9C" sqref="R122 V122:X122" name="Диапазон3_74_5" securityDescriptor="O:WDG:WDD:(A;;CC;;;S-1-5-21-1281035640-548247933-376692995-11259)(A;;CC;;;S-1-5-21-1281035640-548247933-376692995-11258)(A;;CC;;;S-1-5-21-1281035640-548247933-376692995-5864)"/>
    <protectedRange password="CA9C" sqref="N124" name="Диапазон3_2_5_1_5_1_1_1_12_1_1_2" securityDescriptor="O:WDG:WDD:(A;;CC;;;S-1-5-21-1281035640-548247933-376692995-11259)(A;;CC;;;S-1-5-21-1281035640-548247933-376692995-11258)(A;;CC;;;S-1-5-21-1281035640-548247933-376692995-5864)"/>
    <protectedRange password="CA9C" sqref="L124:M124 O124:Q124 B124:J124 S124:T124 Z124" name="Диапазон3_4_4_1_15_1_2_2" securityDescriptor="O:WDG:WDD:(A;;CC;;;S-1-5-21-1281035640-548247933-376692995-11259)(A;;CC;;;S-1-5-21-1281035640-548247933-376692995-11258)(A;;CC;;;S-1-5-21-1281035640-548247933-376692995-5864)"/>
    <protectedRange password="CA9C" sqref="K124" name="Диапазон3_2_4_7_2_1_1_1_2" securityDescriptor="O:WDG:WDD:(A;;CC;;;S-1-5-21-1281035640-548247933-376692995-11259)(A;;CC;;;S-1-5-21-1281035640-548247933-376692995-11258)(A;;CC;;;S-1-5-21-1281035640-548247933-376692995-5864)"/>
    <protectedRange password="CA9C" sqref="A124" name="Диапазон3_98_1_1_1_5_3_1" securityDescriptor="O:WDG:WDD:(A;;CC;;;S-1-5-21-1281035640-548247933-376692995-11259)(A;;CC;;;S-1-5-21-1281035640-548247933-376692995-11258)(A;;CC;;;S-1-5-21-1281035640-548247933-376692995-5864)"/>
    <protectedRange password="CA9C" sqref="R123 V123:X124" name="Диапазон3_74_6_4" securityDescriptor="O:WDG:WDD:(A;;CC;;;S-1-5-21-1281035640-548247933-376692995-11259)(A;;CC;;;S-1-5-21-1281035640-548247933-376692995-11258)(A;;CC;;;S-1-5-21-1281035640-548247933-376692995-5864)"/>
    <protectedRange password="CA9C" sqref="W174:X174" name="Диапазон3_74_8_1" securityDescriptor="O:WDG:WDD:(A;;CC;;;S-1-5-21-1281035640-548247933-376692995-11259)(A;;CC;;;S-1-5-21-1281035640-548247933-376692995-11258)(A;;CC;;;S-1-5-21-1281035640-548247933-376692995-5864)"/>
    <protectedRange password="CA9C" sqref="R174" name="Диапазон3_74_63_3_1" securityDescriptor="O:WDG:WDD:(A;;CC;;;S-1-5-21-1281035640-548247933-376692995-11259)(A;;CC;;;S-1-5-21-1281035640-548247933-376692995-11258)(A;;CC;;;S-1-5-21-1281035640-548247933-376692995-5864)"/>
    <protectedRange password="CA9C" sqref="V175:X175" name="Диапазон3_74_11" securityDescriptor="O:WDG:WDD:(A;;CC;;;S-1-5-21-1281035640-548247933-376692995-11259)(A;;CC;;;S-1-5-21-1281035640-548247933-376692995-11258)(A;;CC;;;S-1-5-21-1281035640-548247933-376692995-5864)"/>
    <protectedRange password="CA9C" sqref="A176:A177" name="Диапазон3_98_1_1_1_5_7_1" securityDescriptor="O:WDG:WDD:(A;;CC;;;S-1-5-21-1281035640-548247933-376692995-11259)(A;;CC;;;S-1-5-21-1281035640-548247933-376692995-11258)(A;;CC;;;S-1-5-21-1281035640-548247933-376692995-5864)"/>
    <protectedRange password="CA9C" sqref="V176:X177" name="Диапазон3_74_12" securityDescriptor="O:WDG:WDD:(A;;CC;;;S-1-5-21-1281035640-548247933-376692995-11259)(A;;CC;;;S-1-5-21-1281035640-548247933-376692995-11258)(A;;CC;;;S-1-5-21-1281035640-548247933-376692995-5864)"/>
    <protectedRange password="CA9C" sqref="A105" name="Диапазон3_98_1_1_1_5_8_1" securityDescriptor="O:WDG:WDD:(A;;CC;;;S-1-5-21-1281035640-548247933-376692995-11259)(A;;CC;;;S-1-5-21-1281035640-548247933-376692995-11258)(A;;CC;;;S-1-5-21-1281035640-548247933-376692995-5864)"/>
    <protectedRange password="CA9C" sqref="E105 G105 V105:X105 W106:X106" name="Диапазон3_74_14_1" securityDescriptor="O:WDG:WDD:(A;;CC;;;S-1-5-21-1281035640-548247933-376692995-11259)(A;;CC;;;S-1-5-21-1281035640-548247933-376692995-11258)(A;;CC;;;S-1-5-21-1281035640-548247933-376692995-5864)"/>
    <protectedRange password="CA9C" sqref="W193:X193" name="Диапазон3_74_7" securityDescriptor="O:WDG:WDD:(A;;CC;;;S-1-5-21-1281035640-548247933-376692995-11259)(A;;CC;;;S-1-5-21-1281035640-548247933-376692995-11258)(A;;CC;;;S-1-5-21-1281035640-548247933-376692995-5864)"/>
    <protectedRange password="CA9C" sqref="Z18 J18" name="Диапазон3_98_1_1_1_4" securityDescriptor="O:WDG:WDD:(A;;CC;;;S-1-5-21-1281035640-548247933-376692995-11259)(A;;CC;;;S-1-5-21-1281035640-548247933-376692995-11258)(A;;CC;;;S-1-5-21-1281035640-548247933-376692995-5864)"/>
    <protectedRange password="CA9C" sqref="Q18" name="Диапазон3_13_22_1" securityDescriptor="O:WDG:WDD:(A;;CC;;;S-1-5-21-1281035640-548247933-376692995-11259)(A;;CC;;;S-1-5-21-1281035640-548247933-376692995-11258)(A;;CC;;;S-1-5-21-1281035640-548247933-376692995-5864)"/>
    <protectedRange password="CA9C" sqref="Z17 J17" name="Диапазон3_98_1_1_1_3" securityDescriptor="O:WDG:WDD:(A;;CC;;;S-1-5-21-1281035640-548247933-376692995-11259)(A;;CC;;;S-1-5-21-1281035640-548247933-376692995-11258)(A;;CC;;;S-1-5-21-1281035640-548247933-376692995-5864)"/>
    <protectedRange password="CA9C" sqref="Q17" name="Диапазон3_13_21_1" securityDescriptor="O:WDG:WDD:(A;;CC;;;S-1-5-21-1281035640-548247933-376692995-11259)(A;;CC;;;S-1-5-21-1281035640-548247933-376692995-11258)(A;;CC;;;S-1-5-21-1281035640-548247933-376692995-5864)"/>
    <protectedRange password="CA9C" sqref="Z15" name="Диапазон3_98_1_1_1_2" securityDescriptor="O:WDG:WDD:(A;;CC;;;S-1-5-21-1281035640-548247933-376692995-11259)(A;;CC;;;S-1-5-21-1281035640-548247933-376692995-11258)(A;;CC;;;S-1-5-21-1281035640-548247933-376692995-5864)"/>
    <protectedRange password="CA9C" sqref="M15 Y17:Y18 K17:K19 O15:P15 M17:P18 S17:T18 B15:I15 B17:I18" name="Диапазон3_2_4_7_2_2_1" securityDescriptor="O:WDG:WDD:(A;;CC;;;S-1-5-21-1281035640-548247933-376692995-11259)(A;;CC;;;S-1-5-21-1281035640-548247933-376692995-11258)(A;;CC;;;S-1-5-21-1281035640-548247933-376692995-5864)"/>
    <protectedRange password="CA9C" sqref="L15 L17:L18 U17:U18 L19:Q19 Y19:Z19 B19:J19 S19:U19" name="Диапазон3_1_4" securityDescriptor="O:WDG:WDD:(A;;CC;;;S-1-5-21-1281035640-548247933-376692995-11259)(A;;CC;;;S-1-5-21-1281035640-548247933-376692995-11258)(A;;CC;;;S-1-5-21-1281035640-548247933-376692995-5864)"/>
    <protectedRange password="CA9C" sqref="Y15 A15 A17:A19 J15:K15 S15:U15" name="Диапазон3_98_1_1_1_5_4_3" securityDescriptor="O:WDG:WDD:(A;;CC;;;S-1-5-21-1281035640-548247933-376692995-11259)(A;;CC;;;S-1-5-21-1281035640-548247933-376692995-11258)(A;;CC;;;S-1-5-21-1281035640-548247933-376692995-5864)"/>
    <protectedRange password="CA9C" sqref="Y16:Z16 Y20:Z20 V15:X20 A20:U20 A16:U16" name="Диапазон3_74_16" securityDescriptor="O:WDG:WDD:(A;;CC;;;S-1-5-21-1281035640-548247933-376692995-11259)(A;;CC;;;S-1-5-21-1281035640-548247933-376692995-11258)(A;;CC;;;S-1-5-21-1281035640-548247933-376692995-5864)"/>
    <protectedRange password="CA9C" sqref="N15" name="Диапазон3_2_4_1_1" securityDescriptor="O:WDG:WDD:(A;;CC;;;S-1-5-21-1281035640-548247933-376692995-11259)(A;;CC;;;S-1-5-21-1281035640-548247933-376692995-11258)(A;;CC;;;S-1-5-21-1281035640-548247933-376692995-5864)"/>
    <protectedRange password="CA9C" sqref="Q15:R15" name="Диапазон3_13_1_1" securityDescriptor="O:WDG:WDD:(A;;CC;;;S-1-5-21-1281035640-548247933-376692995-11259)(A;;CC;;;S-1-5-21-1281035640-548247933-376692995-11258)(A;;CC;;;S-1-5-21-1281035640-548247933-376692995-5864)"/>
    <protectedRange password="CA9C" sqref="V21:X21" name="Диапазон3_74_17_1" securityDescriptor="O:WDG:WDD:(A;;CC;;;S-1-5-21-1281035640-548247933-376692995-11259)(A;;CC;;;S-1-5-21-1281035640-548247933-376692995-11258)(A;;CC;;;S-1-5-21-1281035640-548247933-376692995-5864)"/>
    <protectedRange password="CA9C" sqref="Z22 J22" name="Диапазон3_98_1_1_1_5_5_1" securityDescriptor="O:WDG:WDD:(A;;CC;;;S-1-5-21-1281035640-548247933-376692995-11259)(A;;CC;;;S-1-5-21-1281035640-548247933-376692995-11258)(A;;CC;;;S-1-5-21-1281035640-548247933-376692995-5864)"/>
    <protectedRange password="CA9C" sqref="L22 V22:X22" name="Диапазон3_74_18_1" securityDescriptor="O:WDG:WDD:(A;;CC;;;S-1-5-21-1281035640-548247933-376692995-11259)(A;;CC;;;S-1-5-21-1281035640-548247933-376692995-11258)(A;;CC;;;S-1-5-21-1281035640-548247933-376692995-5864)"/>
    <protectedRange password="CA9C" sqref="K22 Y22 M22:P22 S22:U22 A22:I22" name="Диапазон3_2_4_2" securityDescriptor="O:WDG:WDD:(A;;CC;;;S-1-5-21-1281035640-548247933-376692995-11259)(A;;CC;;;S-1-5-21-1281035640-548247933-376692995-11258)(A;;CC;;;S-1-5-21-1281035640-548247933-376692995-5864)"/>
    <protectedRange password="CA9C" sqref="Q22" name="Диапазон3_13_2_1" securityDescriptor="O:WDG:WDD:(A;;CC;;;S-1-5-21-1281035640-548247933-376692995-11259)(A;;CC;;;S-1-5-21-1281035640-548247933-376692995-11258)(A;;CC;;;S-1-5-21-1281035640-548247933-376692995-5864)"/>
    <protectedRange password="CA9C" sqref="A23:Z23" name="Диапазон3_74_19_1" securityDescriptor="O:WDG:WDD:(A;;CC;;;S-1-5-21-1281035640-548247933-376692995-11259)(A;;CC;;;S-1-5-21-1281035640-548247933-376692995-11258)(A;;CC;;;S-1-5-21-1281035640-548247933-376692995-5864)"/>
    <protectedRange password="CA9C" sqref="Z24 J24" name="Диапазон3_98_1_1_1_5_9_1" securityDescriptor="O:WDG:WDD:(A;;CC;;;S-1-5-21-1281035640-548247933-376692995-11259)(A;;CC;;;S-1-5-21-1281035640-548247933-376692995-11258)(A;;CC;;;S-1-5-21-1281035640-548247933-376692995-5864)"/>
    <protectedRange password="CA9C" sqref="L24 V24:X24" name="Диапазон3_74_20_1" securityDescriptor="O:WDG:WDD:(A;;CC;;;S-1-5-21-1281035640-548247933-376692995-11259)(A;;CC;;;S-1-5-21-1281035640-548247933-376692995-11258)(A;;CC;;;S-1-5-21-1281035640-548247933-376692995-5864)"/>
    <protectedRange password="CA9C" sqref="Y24 K24 M24:P24 S24:U24 A24:I24" name="Диапазон3_2_4_3" securityDescriptor="O:WDG:WDD:(A;;CC;;;S-1-5-21-1281035640-548247933-376692995-11259)(A;;CC;;;S-1-5-21-1281035640-548247933-376692995-11258)(A;;CC;;;S-1-5-21-1281035640-548247933-376692995-5864)"/>
    <protectedRange password="CA9C" sqref="Q24" name="Диапазон3_13_3_1" securityDescriptor="O:WDG:WDD:(A;;CC;;;S-1-5-21-1281035640-548247933-376692995-11259)(A;;CC;;;S-1-5-21-1281035640-548247933-376692995-11258)(A;;CC;;;S-1-5-21-1281035640-548247933-376692995-5864)"/>
    <protectedRange password="CA9C" sqref="V25:X25" name="Диапазон3_74_21_1" securityDescriptor="O:WDG:WDD:(A;;CC;;;S-1-5-21-1281035640-548247933-376692995-11259)(A;;CC;;;S-1-5-21-1281035640-548247933-376692995-11258)(A;;CC;;;S-1-5-21-1281035640-548247933-376692995-5864)"/>
    <protectedRange password="CA9C" sqref="Z26" name="Диапазон3_98_1_1_1_16_1_8" securityDescriptor="O:WDG:WDD:(A;;CC;;;S-1-5-21-1281035640-548247933-376692995-11259)(A;;CC;;;S-1-5-21-1281035640-548247933-376692995-11258)(A;;CC;;;S-1-5-21-1281035640-548247933-376692995-5864)"/>
    <protectedRange password="CA9C" sqref="J26:K26 A26 S26:U26" name="Диапазон3_98_1_1_1_5_10_1" securityDescriptor="O:WDG:WDD:(A;;CC;;;S-1-5-21-1281035640-548247933-376692995-11259)(A;;CC;;;S-1-5-21-1281035640-548247933-376692995-11258)(A;;CC;;;S-1-5-21-1281035640-548247933-376692995-5864)"/>
    <protectedRange password="CA9C" sqref="L26 V26:X26" name="Диапазон3_74_22_1" securityDescriptor="O:WDG:WDD:(A;;CC;;;S-1-5-21-1281035640-548247933-376692995-11259)(A;;CC;;;S-1-5-21-1281035640-548247933-376692995-11258)(A;;CC;;;S-1-5-21-1281035640-548247933-376692995-5864)"/>
    <protectedRange password="CA9C" sqref="M26:P26 B26:I26" name="Диапазон3_2_4_4_1" securityDescriptor="O:WDG:WDD:(A;;CC;;;S-1-5-21-1281035640-548247933-376692995-11259)(A;;CC;;;S-1-5-21-1281035640-548247933-376692995-11258)(A;;CC;;;S-1-5-21-1281035640-548247933-376692995-5864)"/>
    <protectedRange password="CA9C" sqref="Q26:R26" name="Диапазон3_13_4" securityDescriptor="O:WDG:WDD:(A;;CC;;;S-1-5-21-1281035640-548247933-376692995-11259)(A;;CC;;;S-1-5-21-1281035640-548247933-376692995-11258)(A;;CC;;;S-1-5-21-1281035640-548247933-376692995-5864)"/>
    <protectedRange password="CA9C" sqref="Z27" name="Диапазон3_98_1_1_1_28" securityDescriptor="O:WDG:WDD:(A;;CC;;;S-1-5-21-1281035640-548247933-376692995-11259)(A;;CC;;;S-1-5-21-1281035640-548247933-376692995-11258)(A;;CC;;;S-1-5-21-1281035640-548247933-376692995-5864)"/>
    <protectedRange password="CA9C" sqref="M27 O27:P27 B27:I27" name="Диапазон3_2_4_7_2_3_1" securityDescriptor="O:WDG:WDD:(A;;CC;;;S-1-5-21-1281035640-548247933-376692995-11259)(A;;CC;;;S-1-5-21-1281035640-548247933-376692995-11258)(A;;CC;;;S-1-5-21-1281035640-548247933-376692995-5864)"/>
    <protectedRange password="CA9C" sqref="L27" name="Диапазон3_2_3" securityDescriptor="O:WDG:WDD:(A;;CC;;;S-1-5-21-1281035640-548247933-376692995-11259)(A;;CC;;;S-1-5-21-1281035640-548247933-376692995-11258)(A;;CC;;;S-1-5-21-1281035640-548247933-376692995-5864)"/>
    <protectedRange password="CA9C" sqref="J27:K27 A27 S27:U27" name="Диапазон3_98_1_1_1_5_11_1" securityDescriptor="O:WDG:WDD:(A;;CC;;;S-1-5-21-1281035640-548247933-376692995-11259)(A;;CC;;;S-1-5-21-1281035640-548247933-376692995-11258)(A;;CC;;;S-1-5-21-1281035640-548247933-376692995-5864)"/>
    <protectedRange password="CA9C" sqref="V27:X27" name="Диапазон3_74_23_1" securityDescriptor="O:WDG:WDD:(A;;CC;;;S-1-5-21-1281035640-548247933-376692995-11259)(A;;CC;;;S-1-5-21-1281035640-548247933-376692995-11258)(A;;CC;;;S-1-5-21-1281035640-548247933-376692995-5864)"/>
    <protectedRange password="CA9C" sqref="N27" name="Диапазон3_2_4_5" securityDescriptor="O:WDG:WDD:(A;;CC;;;S-1-5-21-1281035640-548247933-376692995-11259)(A;;CC;;;S-1-5-21-1281035640-548247933-376692995-11258)(A;;CC;;;S-1-5-21-1281035640-548247933-376692995-5864)"/>
    <protectedRange password="CA9C" sqref="Q27:R27" name="Диапазон3_13_5" securityDescriptor="O:WDG:WDD:(A;;CC;;;S-1-5-21-1281035640-548247933-376692995-11259)(A;;CC;;;S-1-5-21-1281035640-548247933-376692995-11258)(A;;CC;;;S-1-5-21-1281035640-548247933-376692995-5864)"/>
    <protectedRange password="CA9C" sqref="Z31" name="Диапазон3_98_1_1_1_16_1_1_1" securityDescriptor="O:WDG:WDD:(A;;CC;;;S-1-5-21-1281035640-548247933-376692995-11259)(A;;CC;;;S-1-5-21-1281035640-548247933-376692995-11258)(A;;CC;;;S-1-5-21-1281035640-548247933-376692995-5864)"/>
    <protectedRange password="CA9C" sqref="Z28:Z30 J28:J31 K31 A28:A31 S31:U31" name="Диапазон3_98_1_1_1_5_12_1" securityDescriptor="O:WDG:WDD:(A;;CC;;;S-1-5-21-1281035640-548247933-376692995-11259)(A;;CC;;;S-1-5-21-1281035640-548247933-376692995-11258)(A;;CC;;;S-1-5-21-1281035640-548247933-376692995-5864)"/>
    <protectedRange password="CA9C" sqref="L28:L31 V28:X31" name="Диапазон3_74_24_1" securityDescriptor="O:WDG:WDD:(A;;CC;;;S-1-5-21-1281035640-548247933-376692995-11259)(A;;CC;;;S-1-5-21-1281035640-548247933-376692995-11258)(A;;CC;;;S-1-5-21-1281035640-548247933-376692995-5864)"/>
    <protectedRange password="CA9C" sqref="Y28:Y30 K28:K30 M28:P31 B28:I31 S28:U30" name="Диапазон3_2_4_6" securityDescriptor="O:WDG:WDD:(A;;CC;;;S-1-5-21-1281035640-548247933-376692995-11259)(A;;CC;;;S-1-5-21-1281035640-548247933-376692995-11258)(A;;CC;;;S-1-5-21-1281035640-548247933-376692995-5864)"/>
    <protectedRange password="CA9C" sqref="Q28:Q31 R31" name="Диапазон3_13_12" securityDescriptor="O:WDG:WDD:(A;;CC;;;S-1-5-21-1281035640-548247933-376692995-11259)(A;;CC;;;S-1-5-21-1281035640-548247933-376692995-11258)(A;;CC;;;S-1-5-21-1281035640-548247933-376692995-5864)"/>
    <protectedRange password="CA9C" sqref="Z32:Z33" name="Диапазон3_98_1_1_1_16_1_8_1" securityDescriptor="O:WDG:WDD:(A;;CC;;;S-1-5-21-1281035640-548247933-376692995-11259)(A;;CC;;;S-1-5-21-1281035640-548247933-376692995-11258)(A;;CC;;;S-1-5-21-1281035640-548247933-376692995-5864)"/>
    <protectedRange password="CA9C" sqref="J32:K33 A32:A33 S32:U33" name="Диапазон3_98_1_1_1_5_13_1" securityDescriptor="O:WDG:WDD:(A;;CC;;;S-1-5-21-1281035640-548247933-376692995-11259)(A;;CC;;;S-1-5-21-1281035640-548247933-376692995-11258)(A;;CC;;;S-1-5-21-1281035640-548247933-376692995-5864)"/>
    <protectedRange password="CA9C" sqref="L32:L33 V32:X33" name="Диапазон3_74_25_1" securityDescriptor="O:WDG:WDD:(A;;CC;;;S-1-5-21-1281035640-548247933-376692995-11259)(A;;CC;;;S-1-5-21-1281035640-548247933-376692995-11258)(A;;CC;;;S-1-5-21-1281035640-548247933-376692995-5864)"/>
    <protectedRange password="CA9C" sqref="M32:P33 B32:I33" name="Диапазон3_2_4_7" securityDescriptor="O:WDG:WDD:(A;;CC;;;S-1-5-21-1281035640-548247933-376692995-11259)(A;;CC;;;S-1-5-21-1281035640-548247933-376692995-11258)(A;;CC;;;S-1-5-21-1281035640-548247933-376692995-5864)"/>
    <protectedRange password="CA9C" sqref="Q32:R33" name="Диапазон3_13_24" securityDescriptor="O:WDG:WDD:(A;;CC;;;S-1-5-21-1281035640-548247933-376692995-11259)(A;;CC;;;S-1-5-21-1281035640-548247933-376692995-11258)(A;;CC;;;S-1-5-21-1281035640-548247933-376692995-5864)"/>
    <protectedRange password="CA9C" sqref="Z34" name="Диапазон3_98_1_1_1_16_1_9" securityDescriptor="O:WDG:WDD:(A;;CC;;;S-1-5-21-1281035640-548247933-376692995-11259)(A;;CC;;;S-1-5-21-1281035640-548247933-376692995-11258)(A;;CC;;;S-1-5-21-1281035640-548247933-376692995-5864)"/>
    <protectedRange password="CA9C" sqref="J34:K34 A34 Y34 S34:U34" name="Диапазон3_98_1_1_1_5_14_1" securityDescriptor="O:WDG:WDD:(A;;CC;;;S-1-5-21-1281035640-548247933-376692995-11259)(A;;CC;;;S-1-5-21-1281035640-548247933-376692995-11258)(A;;CC;;;S-1-5-21-1281035640-548247933-376692995-5864)"/>
    <protectedRange password="CA9C" sqref="E34 G34 L34 V34:X34" name="Диапазон3_74_26_1" securityDescriptor="O:WDG:WDD:(A;;CC;;;S-1-5-21-1281035640-548247933-376692995-11259)(A;;CC;;;S-1-5-21-1281035640-548247933-376692995-11258)(A;;CC;;;S-1-5-21-1281035640-548247933-376692995-5864)"/>
    <protectedRange password="CA9C" sqref="B34:D34 F34 H34:I34 M34:P34" name="Диапазон3_2_4_8" securityDescriptor="O:WDG:WDD:(A;;CC;;;S-1-5-21-1281035640-548247933-376692995-11259)(A;;CC;;;S-1-5-21-1281035640-548247933-376692995-11258)(A;;CC;;;S-1-5-21-1281035640-548247933-376692995-5864)"/>
    <protectedRange password="CA9C" sqref="Q34:R34" name="Диапазон3_13_25" securityDescriptor="O:WDG:WDD:(A;;CC;;;S-1-5-21-1281035640-548247933-376692995-11259)(A;;CC;;;S-1-5-21-1281035640-548247933-376692995-11258)(A;;CC;;;S-1-5-21-1281035640-548247933-376692995-5864)"/>
    <protectedRange password="CA9C" sqref="Z35" name="Диапазон3_98_1_1_1_42" securityDescriptor="O:WDG:WDD:(A;;CC;;;S-1-5-21-1281035640-548247933-376692995-11259)(A;;CC;;;S-1-5-21-1281035640-548247933-376692995-11258)(A;;CC;;;S-1-5-21-1281035640-548247933-376692995-5864)"/>
    <protectedRange password="CA9C" sqref="M35 O35:P35 B35:I35" name="Диапазон3_2_4_7_2_4_1" securityDescriptor="O:WDG:WDD:(A;;CC;;;S-1-5-21-1281035640-548247933-376692995-11259)(A;;CC;;;S-1-5-21-1281035640-548247933-376692995-11258)(A;;CC;;;S-1-5-21-1281035640-548247933-376692995-5864)"/>
    <protectedRange password="CA9C" sqref="L35" name="Диапазон3_3_4" securityDescriptor="O:WDG:WDD:(A;;CC;;;S-1-5-21-1281035640-548247933-376692995-11259)(A;;CC;;;S-1-5-21-1281035640-548247933-376692995-11258)(A;;CC;;;S-1-5-21-1281035640-548247933-376692995-5864)"/>
    <protectedRange password="CA9C" sqref="A35 J35:K35 S35:U35" name="Диапазон3_98_1_1_1_5_15_1" securityDescriptor="O:WDG:WDD:(A;;CC;;;S-1-5-21-1281035640-548247933-376692995-11259)(A;;CC;;;S-1-5-21-1281035640-548247933-376692995-11258)(A;;CC;;;S-1-5-21-1281035640-548247933-376692995-5864)"/>
    <protectedRange password="CA9C" sqref="V35:X35" name="Диапазон3_74_27_1" securityDescriptor="O:WDG:WDD:(A;;CC;;;S-1-5-21-1281035640-548247933-376692995-11259)(A;;CC;;;S-1-5-21-1281035640-548247933-376692995-11258)(A;;CC;;;S-1-5-21-1281035640-548247933-376692995-5864)"/>
    <protectedRange password="CA9C" sqref="N35" name="Диапазон3_2_4_9" securityDescriptor="O:WDG:WDD:(A;;CC;;;S-1-5-21-1281035640-548247933-376692995-11259)(A;;CC;;;S-1-5-21-1281035640-548247933-376692995-11258)(A;;CC;;;S-1-5-21-1281035640-548247933-376692995-5864)"/>
    <protectedRange password="CA9C" sqref="Q35:R35" name="Диапазон3_13_26_1" securityDescriptor="O:WDG:WDD:(A;;CC;;;S-1-5-21-1281035640-548247933-376692995-11259)(A;;CC;;;S-1-5-21-1281035640-548247933-376692995-11258)(A;;CC;;;S-1-5-21-1281035640-548247933-376692995-5864)"/>
    <protectedRange password="CA9C" sqref="Z36" name="Диапазон3_98_1_1_1_43" securityDescriptor="O:WDG:WDD:(A;;CC;;;S-1-5-21-1281035640-548247933-376692995-11259)(A;;CC;;;S-1-5-21-1281035640-548247933-376692995-11258)(A;;CC;;;S-1-5-21-1281035640-548247933-376692995-5864)"/>
    <protectedRange password="CA9C" sqref="M36 O36:P36 B36:I36" name="Диапазон3_2_4_7_2_5_1" securityDescriptor="O:WDG:WDD:(A;;CC;;;S-1-5-21-1281035640-548247933-376692995-11259)(A;;CC;;;S-1-5-21-1281035640-548247933-376692995-11258)(A;;CC;;;S-1-5-21-1281035640-548247933-376692995-5864)"/>
    <protectedRange password="CA9C" sqref="L36" name="Диапазон3_4_1" securityDescriptor="O:WDG:WDD:(A;;CC;;;S-1-5-21-1281035640-548247933-376692995-11259)(A;;CC;;;S-1-5-21-1281035640-548247933-376692995-11258)(A;;CC;;;S-1-5-21-1281035640-548247933-376692995-5864)"/>
    <protectedRange password="CA9C" sqref="Y36 A36 J36:K36 S36:U36" name="Диапазон3_98_1_1_1_5_16_1" securityDescriptor="O:WDG:WDD:(A;;CC;;;S-1-5-21-1281035640-548247933-376692995-11259)(A;;CC;;;S-1-5-21-1281035640-548247933-376692995-11258)(A;;CC;;;S-1-5-21-1281035640-548247933-376692995-5864)"/>
    <protectedRange password="CA9C" sqref="V36:X36" name="Диапазон3_74_28_1" securityDescriptor="O:WDG:WDD:(A;;CC;;;S-1-5-21-1281035640-548247933-376692995-11259)(A;;CC;;;S-1-5-21-1281035640-548247933-376692995-11258)(A;;CC;;;S-1-5-21-1281035640-548247933-376692995-5864)"/>
    <protectedRange password="CA9C" sqref="N36" name="Диапазон3_2_4_10" securityDescriptor="O:WDG:WDD:(A;;CC;;;S-1-5-21-1281035640-548247933-376692995-11259)(A;;CC;;;S-1-5-21-1281035640-548247933-376692995-11258)(A;;CC;;;S-1-5-21-1281035640-548247933-376692995-5864)"/>
    <protectedRange password="CA9C" sqref="Q36:R36" name="Диапазон3_13_27_1" securityDescriptor="O:WDG:WDD:(A;;CC;;;S-1-5-21-1281035640-548247933-376692995-11259)(A;;CC;;;S-1-5-21-1281035640-548247933-376692995-11258)(A;;CC;;;S-1-5-21-1281035640-548247933-376692995-5864)"/>
    <protectedRange password="CA9C" sqref="Z50" name="Диапазон3_98_1_1_1_60" securityDescriptor="O:WDG:WDD:(A;;CC;;;S-1-5-21-1281035640-548247933-376692995-11259)(A;;CC;;;S-1-5-21-1281035640-548247933-376692995-11258)(A;;CC;;;S-1-5-21-1281035640-548247933-376692995-5864)"/>
    <protectedRange password="CA9C" sqref="Z49" name="Диапазон3_98_1_1_1_59" securityDescriptor="O:WDG:WDD:(A;;CC;;;S-1-5-21-1281035640-548247933-376692995-11259)(A;;CC;;;S-1-5-21-1281035640-548247933-376692995-11258)(A;;CC;;;S-1-5-21-1281035640-548247933-376692995-5864)"/>
    <protectedRange password="CA9C" sqref="Z46" name="Диапазон3_98_1_1_1_58" securityDescriptor="O:WDG:WDD:(A;;CC;;;S-1-5-21-1281035640-548247933-376692995-11259)(A;;CC;;;S-1-5-21-1281035640-548247933-376692995-11258)(A;;CC;;;S-1-5-21-1281035640-548247933-376692995-5864)"/>
    <protectedRange password="CA9C" sqref="Z45" name="Диапазон3_98_1_1_1_57" securityDescriptor="O:WDG:WDD:(A;;CC;;;S-1-5-21-1281035640-548247933-376692995-11259)(A;;CC;;;S-1-5-21-1281035640-548247933-376692995-11258)(A;;CC;;;S-1-5-21-1281035640-548247933-376692995-5864)"/>
    <protectedRange password="CA9C" sqref="Z44" name="Диапазон3_98_1_1_1_56" securityDescriptor="O:WDG:WDD:(A;;CC;;;S-1-5-21-1281035640-548247933-376692995-11259)(A;;CC;;;S-1-5-21-1281035640-548247933-376692995-11258)(A;;CC;;;S-1-5-21-1281035640-548247933-376692995-5864)"/>
    <protectedRange password="CA9C" sqref="Z43" name="Диапазон3_98_1_1_1_55" securityDescriptor="O:WDG:WDD:(A;;CC;;;S-1-5-21-1281035640-548247933-376692995-11259)(A;;CC;;;S-1-5-21-1281035640-548247933-376692995-11258)(A;;CC;;;S-1-5-21-1281035640-548247933-376692995-5864)"/>
    <protectedRange password="CA9C" sqref="Z39" name="Диапазон3_98_1_1_1_54" securityDescriptor="O:WDG:WDD:(A;;CC;;;S-1-5-21-1281035640-548247933-376692995-11259)(A;;CC;;;S-1-5-21-1281035640-548247933-376692995-11258)(A;;CC;;;S-1-5-21-1281035640-548247933-376692995-5864)"/>
    <protectedRange password="CA9C" sqref="Z37" name="Диапазон3_98_1_1_1_53" securityDescriptor="O:WDG:WDD:(A;;CC;;;S-1-5-21-1281035640-548247933-376692995-11259)(A;;CC;;;S-1-5-21-1281035640-548247933-376692995-11258)(A;;CC;;;S-1-5-21-1281035640-548247933-376692995-5864)"/>
    <protectedRange password="CA9C" sqref="M37 M39 M43:M46 M49:M50 I43:I46 F37 F43 B37:D37 B43:D43 B44:H46 H43 O37:P37 O39:P39 O43:P46 O49:P50 H37:I37 B39:I39 B49:I50" name="Диапазон3_2_4_7_2_6_1" securityDescriptor="O:WDG:WDD:(A;;CC;;;S-1-5-21-1281035640-548247933-376692995-11259)(A;;CC;;;S-1-5-21-1281035640-548247933-376692995-11258)(A;;CC;;;S-1-5-21-1281035640-548247933-376692995-5864)"/>
    <protectedRange password="CA9C" sqref="L37 L39 L43:L46 L49:L50" name="Диапазон3_5_1" securityDescriptor="O:WDG:WDD:(A;;CC;;;S-1-5-21-1281035640-548247933-376692995-11259)(A;;CC;;;S-1-5-21-1281035640-548247933-376692995-11258)(A;;CC;;;S-1-5-21-1281035640-548247933-376692995-5864)"/>
    <protectedRange password="CA9C" sqref="Z38 Z40:Z42 Z47:Z48 Z51:Z57" name="Диапазон3_98_1_1_1_16_1_10" securityDescriptor="O:WDG:WDD:(A;;CC;;;S-1-5-21-1281035640-548247933-376692995-11259)(A;;CC;;;S-1-5-21-1281035640-548247933-376692995-11258)(A;;CC;;;S-1-5-21-1281035640-548247933-376692995-5864)"/>
    <protectedRange password="CA9C" sqref="A37:A57 J37:K57 Y37:Y57 S37:U57" name="Диапазон3_98_1_1_1_5_17_1" securityDescriptor="O:WDG:WDD:(A;;CC;;;S-1-5-21-1281035640-548247933-376692995-11259)(A;;CC;;;S-1-5-21-1281035640-548247933-376692995-11258)(A;;CC;;;S-1-5-21-1281035640-548247933-376692995-5864)"/>
    <protectedRange password="CA9C" sqref="E37 E43 G37 G43 L38 L40:L42 L47:L48 L51:L57 V37:X57" name="Диапазон3_74_29_1" securityDescriptor="O:WDG:WDD:(A;;CC;;;S-1-5-21-1281035640-548247933-376692995-11259)(A;;CC;;;S-1-5-21-1281035640-548247933-376692995-11258)(A;;CC;;;S-1-5-21-1281035640-548247933-376692995-5864)"/>
    <protectedRange password="CA9C" sqref="M51:M57 M47:M48 M40:M42 M38 N37:N57 O38:P38 O40:P42 O47:P48 O51:P57 B51:I57 B47:I48 B40:I42 B38:I38" name="Диапазон3_2_4_11" securityDescriptor="O:WDG:WDD:(A;;CC;;;S-1-5-21-1281035640-548247933-376692995-11259)(A;;CC;;;S-1-5-21-1281035640-548247933-376692995-11258)(A;;CC;;;S-1-5-21-1281035640-548247933-376692995-5864)"/>
    <protectedRange password="CA9C" sqref="Q37:R57" name="Диапазон3_13_28" securityDescriptor="O:WDG:WDD:(A;;CC;;;S-1-5-21-1281035640-548247933-376692995-11259)(A;;CC;;;S-1-5-21-1281035640-548247933-376692995-11258)(A;;CC;;;S-1-5-21-1281035640-548247933-376692995-5864)"/>
    <protectedRange password="CA9C" sqref="Z58" name="Диапазон3_98_1_1_1_72" securityDescriptor="O:WDG:WDD:(A;;CC;;;S-1-5-21-1281035640-548247933-376692995-11259)(A;;CC;;;S-1-5-21-1281035640-548247933-376692995-11258)(A;;CC;;;S-1-5-21-1281035640-548247933-376692995-5864)"/>
    <protectedRange password="CA9C" sqref="M58 O58:P58 B58:I58" name="Диапазон3_2_4_7_2_7_1" securityDescriptor="O:WDG:WDD:(A;;CC;;;S-1-5-21-1281035640-548247933-376692995-11259)(A;;CC;;;S-1-5-21-1281035640-548247933-376692995-11258)(A;;CC;;;S-1-5-21-1281035640-548247933-376692995-5864)"/>
    <protectedRange password="CA9C" sqref="L58" name="Диапазон3_6_13" securityDescriptor="O:WDG:WDD:(A;;CC;;;S-1-5-21-1281035640-548247933-376692995-11259)(A;;CC;;;S-1-5-21-1281035640-548247933-376692995-11258)(A;;CC;;;S-1-5-21-1281035640-548247933-376692995-5864)"/>
    <protectedRange password="CA9C" sqref="Y58 A58 J58:K58 S58:U58" name="Диапазон3_98_1_1_1_5_18_1" securityDescriptor="O:WDG:WDD:(A;;CC;;;S-1-5-21-1281035640-548247933-376692995-11259)(A;;CC;;;S-1-5-21-1281035640-548247933-376692995-11258)(A;;CC;;;S-1-5-21-1281035640-548247933-376692995-5864)"/>
    <protectedRange password="CA9C" sqref="V58:X58" name="Диапазон3_74_30_1" securityDescriptor="O:WDG:WDD:(A;;CC;;;S-1-5-21-1281035640-548247933-376692995-11259)(A;;CC;;;S-1-5-21-1281035640-548247933-376692995-11258)(A;;CC;;;S-1-5-21-1281035640-548247933-376692995-5864)"/>
    <protectedRange password="CA9C" sqref="N58" name="Диапазон3_2_4_12" securityDescriptor="O:WDG:WDD:(A;;CC;;;S-1-5-21-1281035640-548247933-376692995-11259)(A;;CC;;;S-1-5-21-1281035640-548247933-376692995-11258)(A;;CC;;;S-1-5-21-1281035640-548247933-376692995-5864)"/>
    <protectedRange password="CA9C" sqref="Q58:R58" name="Диапазон3_13_29" securityDescriptor="O:WDG:WDD:(A;;CC;;;S-1-5-21-1281035640-548247933-376692995-11259)(A;;CC;;;S-1-5-21-1281035640-548247933-376692995-11258)(A;;CC;;;S-1-5-21-1281035640-548247933-376692995-5864)"/>
    <protectedRange password="CA9C" sqref="Z59 J59 A59" name="Диапазон3_98_1_1_1_5_19_1" securityDescriptor="O:WDG:WDD:(A;;CC;;;S-1-5-21-1281035640-548247933-376692995-11259)(A;;CC;;;S-1-5-21-1281035640-548247933-376692995-11258)(A;;CC;;;S-1-5-21-1281035640-548247933-376692995-5864)"/>
    <protectedRange password="CA9C" sqref="L59 V59:X59" name="Диапазон3_74_31_1" securityDescriptor="O:WDG:WDD:(A;;CC;;;S-1-5-21-1281035640-548247933-376692995-11259)(A;;CC;;;S-1-5-21-1281035640-548247933-376692995-11258)(A;;CC;;;S-1-5-21-1281035640-548247933-376692995-5864)"/>
    <protectedRange password="CA9C" sqref="K59 Y59 M59:P59 B59:I59 S59:U59" name="Диапазон3_2_4_13" securityDescriptor="O:WDG:WDD:(A;;CC;;;S-1-5-21-1281035640-548247933-376692995-11259)(A;;CC;;;S-1-5-21-1281035640-548247933-376692995-11258)(A;;CC;;;S-1-5-21-1281035640-548247933-376692995-5864)"/>
    <protectedRange password="CA9C" sqref="Q59" name="Диапазон3_13_30" securityDescriptor="O:WDG:WDD:(A;;CC;;;S-1-5-21-1281035640-548247933-376692995-11259)(A;;CC;;;S-1-5-21-1281035640-548247933-376692995-11258)(A;;CC;;;S-1-5-21-1281035640-548247933-376692995-5864)"/>
    <protectedRange password="CA9C" sqref="Z60 J60" name="Диапазон3_98_1_1_1_5_20_1" securityDescriptor="O:WDG:WDD:(A;;CC;;;S-1-5-21-1281035640-548247933-376692995-11259)(A;;CC;;;S-1-5-21-1281035640-548247933-376692995-11258)(A;;CC;;;S-1-5-21-1281035640-548247933-376692995-5864)"/>
    <protectedRange password="CA9C" sqref="L60 V60:X60" name="Диапазон3_74_32_1" securityDescriptor="O:WDG:WDD:(A;;CC;;;S-1-5-21-1281035640-548247933-376692995-11259)(A;;CC;;;S-1-5-21-1281035640-548247933-376692995-11258)(A;;CC;;;S-1-5-21-1281035640-548247933-376692995-5864)"/>
    <protectedRange password="CA9C" sqref="Y60 K60 M60:P60 S60:U60 A60:I60" name="Диапазон3_2_4_14" securityDescriptor="O:WDG:WDD:(A;;CC;;;S-1-5-21-1281035640-548247933-376692995-11259)(A;;CC;;;S-1-5-21-1281035640-548247933-376692995-11258)(A;;CC;;;S-1-5-21-1281035640-548247933-376692995-5864)"/>
    <protectedRange password="CA9C" sqref="Q60" name="Диапазон3_13_31" securityDescriptor="O:WDG:WDD:(A;;CC;;;S-1-5-21-1281035640-548247933-376692995-11259)(A;;CC;;;S-1-5-21-1281035640-548247933-376692995-11258)(A;;CC;;;S-1-5-21-1281035640-548247933-376692995-5864)"/>
    <protectedRange password="CA9C" sqref="Z61" name="Диапазон3_98_1_1_1_16_1_11" securityDescriptor="O:WDG:WDD:(A;;CC;;;S-1-5-21-1281035640-548247933-376692995-11259)(A;;CC;;;S-1-5-21-1281035640-548247933-376692995-11258)(A;;CC;;;S-1-5-21-1281035640-548247933-376692995-5864)"/>
    <protectedRange password="CA9C" sqref="J61:K61 Y61 A61 S61:U61" name="Диапазон3_98_1_1_1_5_21_1" securityDescriptor="O:WDG:WDD:(A;;CC;;;S-1-5-21-1281035640-548247933-376692995-11259)(A;;CC;;;S-1-5-21-1281035640-548247933-376692995-11258)(A;;CC;;;S-1-5-21-1281035640-548247933-376692995-5864)"/>
    <protectedRange password="CA9C" sqref="L61 V61:X61" name="Диапазон3_74_33_1" securityDescriptor="O:WDG:WDD:(A;;CC;;;S-1-5-21-1281035640-548247933-376692995-11259)(A;;CC;;;S-1-5-21-1281035640-548247933-376692995-11258)(A;;CC;;;S-1-5-21-1281035640-548247933-376692995-5864)"/>
    <protectedRange password="CA9C" sqref="B61:I61 M61:P61" name="Диапазон3_2_4_15" securityDescriptor="O:WDG:WDD:(A;;CC;;;S-1-5-21-1281035640-548247933-376692995-11259)(A;;CC;;;S-1-5-21-1281035640-548247933-376692995-11258)(A;;CC;;;S-1-5-21-1281035640-548247933-376692995-5864)"/>
    <protectedRange password="CA9C" sqref="Q61:R61" name="Диапазон3_13_32" securityDescriptor="O:WDG:WDD:(A;;CC;;;S-1-5-21-1281035640-548247933-376692995-11259)(A;;CC;;;S-1-5-21-1281035640-548247933-376692995-11258)(A;;CC;;;S-1-5-21-1281035640-548247933-376692995-5864)"/>
    <protectedRange password="CA9C" sqref="A62:Z62" name="Диапазон3_74_55_1" securityDescriptor="O:WDG:WDD:(A;;CC;;;S-1-5-21-1281035640-548247933-376692995-11259)(A;;CC;;;S-1-5-21-1281035640-548247933-376692995-11258)(A;;CC;;;S-1-5-21-1281035640-548247933-376692995-5864)"/>
    <protectedRange password="CA9C" sqref="Z63" name="Диапазон3_98_1_1_1_70_2_3_1" securityDescriptor="O:WDG:WDD:(A;;CC;;;S-1-5-21-1281035640-548247933-376692995-11259)(A;;CC;;;S-1-5-21-1281035640-548247933-376692995-11258)(A;;CC;;;S-1-5-21-1281035640-548247933-376692995-5864)"/>
    <protectedRange password="CA9C" sqref="M63 Y63 K63 O63:P63 S63:T63 A63:I63" name="Диапазон3_2_4_7_2_8_1" securityDescriptor="O:WDG:WDD:(A;;CC;;;S-1-5-21-1281035640-548247933-376692995-11259)(A;;CC;;;S-1-5-21-1281035640-548247933-376692995-11258)(A;;CC;;;S-1-5-21-1281035640-548247933-376692995-5864)"/>
    <protectedRange password="CA9C" sqref="N63 J63 L63 U63" name="Диапазон3_7_2" securityDescriptor="O:WDG:WDD:(A;;CC;;;S-1-5-21-1281035640-548247933-376692995-11259)(A;;CC;;;S-1-5-21-1281035640-548247933-376692995-11258)(A;;CC;;;S-1-5-21-1281035640-548247933-376692995-5864)"/>
    <protectedRange password="CA9C" sqref="V63:X63" name="Диапазон3_74_57_1" securityDescriptor="O:WDG:WDD:(A;;CC;;;S-1-5-21-1281035640-548247933-376692995-11259)(A;;CC;;;S-1-5-21-1281035640-548247933-376692995-11258)(A;;CC;;;S-1-5-21-1281035640-548247933-376692995-5864)"/>
    <protectedRange password="CA9C" sqref="Q63" name="Диапазон3_13_33_1" securityDescriptor="O:WDG:WDD:(A;;CC;;;S-1-5-21-1281035640-548247933-376692995-11259)(A;;CC;;;S-1-5-21-1281035640-548247933-376692995-11258)(A;;CC;;;S-1-5-21-1281035640-548247933-376692995-5864)"/>
    <protectedRange password="CA9C" sqref="Z64" name="Диапазон3_98_1_1_1_16_1_20" securityDescriptor="O:WDG:WDD:(A;;CC;;;S-1-5-21-1281035640-548247933-376692995-11259)(A;;CC;;;S-1-5-21-1281035640-548247933-376692995-11258)(A;;CC;;;S-1-5-21-1281035640-548247933-376692995-5864)"/>
    <protectedRange password="CA9C" sqref="Y64 A64 J64:K64 S64:U64" name="Диапазон3_98_1_1_1_5_22_1" securityDescriptor="O:WDG:WDD:(A;;CC;;;S-1-5-21-1281035640-548247933-376692995-11259)(A;;CC;;;S-1-5-21-1281035640-548247933-376692995-11258)(A;;CC;;;S-1-5-21-1281035640-548247933-376692995-5864)"/>
    <protectedRange password="CA9C" sqref="L64 V64:X64" name="Диапазон3_74_62" securityDescriptor="O:WDG:WDD:(A;;CC;;;S-1-5-21-1281035640-548247933-376692995-11259)(A;;CC;;;S-1-5-21-1281035640-548247933-376692995-11258)(A;;CC;;;S-1-5-21-1281035640-548247933-376692995-5864)"/>
    <protectedRange password="CA9C" sqref="M64:P64 B64:I64" name="Диапазон3_2_4_16" securityDescriptor="O:WDG:WDD:(A;;CC;;;S-1-5-21-1281035640-548247933-376692995-11259)(A;;CC;;;S-1-5-21-1281035640-548247933-376692995-11258)(A;;CC;;;S-1-5-21-1281035640-548247933-376692995-5864)"/>
    <protectedRange password="CA9C" sqref="Q64:R64" name="Диапазон3_13_34" securityDescriptor="O:WDG:WDD:(A;;CC;;;S-1-5-21-1281035640-548247933-376692995-11259)(A;;CC;;;S-1-5-21-1281035640-548247933-376692995-11258)(A;;CC;;;S-1-5-21-1281035640-548247933-376692995-5864)"/>
    <protectedRange password="CA9C" sqref="Z65" name="Диапазон3_98_1_1_1_16_1_22" securityDescriptor="O:WDG:WDD:(A;;CC;;;S-1-5-21-1281035640-548247933-376692995-11259)(A;;CC;;;S-1-5-21-1281035640-548247933-376692995-11258)(A;;CC;;;S-1-5-21-1281035640-548247933-376692995-5864)"/>
    <protectedRange password="CA9C" sqref="Y65 A65 J65:K65 S65:U65" name="Диапазон3_98_1_1_1_5_23_1" securityDescriptor="O:WDG:WDD:(A;;CC;;;S-1-5-21-1281035640-548247933-376692995-11259)(A;;CC;;;S-1-5-21-1281035640-548247933-376692995-11258)(A;;CC;;;S-1-5-21-1281035640-548247933-376692995-5864)"/>
    <protectedRange password="CA9C" sqref="B65:I65 L65:M65 O65:P65 V65:X65" name="Диапазон3_74_63_2" securityDescriptor="O:WDG:WDD:(A;;CC;;;S-1-5-21-1281035640-548247933-376692995-11259)(A;;CC;;;S-1-5-21-1281035640-548247933-376692995-11258)(A;;CC;;;S-1-5-21-1281035640-548247933-376692995-5864)"/>
    <protectedRange password="CA9C" sqref="N65" name="Диапазон3_2_4_17" securityDescriptor="O:WDG:WDD:(A;;CC;;;S-1-5-21-1281035640-548247933-376692995-11259)(A;;CC;;;S-1-5-21-1281035640-548247933-376692995-11258)(A;;CC;;;S-1-5-21-1281035640-548247933-376692995-5864)"/>
    <protectedRange password="CA9C" sqref="Q65:R65" name="Диапазон3_13_35" securityDescriptor="O:WDG:WDD:(A;;CC;;;S-1-5-21-1281035640-548247933-376692995-11259)(A;;CC;;;S-1-5-21-1281035640-548247933-376692995-11258)(A;;CC;;;S-1-5-21-1281035640-548247933-376692995-5864)"/>
    <protectedRange password="CA9C" sqref="G66" name="Диапазон3_2_4_7_2_16" securityDescriptor="O:WDG:WDD:(A;;CC;;;S-1-5-21-1281035640-548247933-376692995-11259)(A;;CC;;;S-1-5-21-1281035640-548247933-376692995-11258)(A;;CC;;;S-1-5-21-1281035640-548247933-376692995-5864)"/>
    <protectedRange password="CA9C" sqref="H66:Z66 A66:F66" name="Диапазон3_74_68" securityDescriptor="O:WDG:WDD:(A;;CC;;;S-1-5-21-1281035640-548247933-376692995-11259)(A;;CC;;;S-1-5-21-1281035640-548247933-376692995-11258)(A;;CC;;;S-1-5-21-1281035640-548247933-376692995-5864)"/>
    <protectedRange password="CA9C" sqref="V67:X67" name="Диапазон3_74_69" securityDescriptor="O:WDG:WDD:(A;;CC;;;S-1-5-21-1281035640-548247933-376692995-11259)(A;;CC;;;S-1-5-21-1281035640-548247933-376692995-11258)(A;;CC;;;S-1-5-21-1281035640-548247933-376692995-5864)"/>
    <protectedRange password="CA9C" sqref="Q67" name="Диапазон3_74_60_1_1" securityDescriptor="O:WDG:WDD:(A;;CC;;;S-1-5-21-1281035640-548247933-376692995-11259)(A;;CC;;;S-1-5-21-1281035640-548247933-376692995-11258)(A;;CC;;;S-1-5-21-1281035640-548247933-376692995-5864)"/>
    <protectedRange password="CA9C" sqref="A68" name="Диапазон3_98_1_1_1_5_41" securityDescriptor="O:WDG:WDD:(A;;CC;;;S-1-5-21-1281035640-548247933-376692995-11259)(A;;CC;;;S-1-5-21-1281035640-548247933-376692995-11258)(A;;CC;;;S-1-5-21-1281035640-548247933-376692995-5864)"/>
    <protectedRange password="CA9C" sqref="B68:Q68 S68:Z68" name="Диапазон3_74_73" securityDescriptor="O:WDG:WDD:(A;;CC;;;S-1-5-21-1281035640-548247933-376692995-11259)(A;;CC;;;S-1-5-21-1281035640-548247933-376692995-11258)(A;;CC;;;S-1-5-21-1281035640-548247933-376692995-5864)"/>
    <protectedRange password="CA9C" sqref="O69:P69 B69:I69 L69:M69" name="Диапазон3_9_1" securityDescriptor="O:WDG:WDD:(A;;CC;;;S-1-5-21-1281035640-548247933-376692995-11259)(A;;CC;;;S-1-5-21-1281035640-548247933-376692995-11258)(A;;CC;;;S-1-5-21-1281035640-548247933-376692995-5864)"/>
    <protectedRange password="CA9C" sqref="Z69" name="Диапазон3_98_1_1_1_16_1_23" securityDescriptor="O:WDG:WDD:(A;;CC;;;S-1-5-21-1281035640-548247933-376692995-11259)(A;;CC;;;S-1-5-21-1281035640-548247933-376692995-11258)(A;;CC;;;S-1-5-21-1281035640-548247933-376692995-5864)"/>
    <protectedRange password="CA9C" sqref="Y69 A69 S69:U69 J69:K69" name="Диапазон3_98_1_1_1_5_44_1" securityDescriptor="O:WDG:WDD:(A;;CC;;;S-1-5-21-1281035640-548247933-376692995-11259)(A;;CC;;;S-1-5-21-1281035640-548247933-376692995-11258)(A;;CC;;;S-1-5-21-1281035640-548247933-376692995-5864)"/>
    <protectedRange password="CA9C" sqref="V69:X69" name="Диапазон3_74_82" securityDescriptor="O:WDG:WDD:(A;;CC;;;S-1-5-21-1281035640-548247933-376692995-11259)(A;;CC;;;S-1-5-21-1281035640-548247933-376692995-11258)(A;;CC;;;S-1-5-21-1281035640-548247933-376692995-5864)"/>
    <protectedRange password="CA9C" sqref="N69" name="Диапазон3_2_4_18" securityDescriptor="O:WDG:WDD:(A;;CC;;;S-1-5-21-1281035640-548247933-376692995-11259)(A;;CC;;;S-1-5-21-1281035640-548247933-376692995-11258)(A;;CC;;;S-1-5-21-1281035640-548247933-376692995-5864)"/>
    <protectedRange password="CA9C" sqref="Q69:R69" name="Диапазон3_13_36" securityDescriptor="O:WDG:WDD:(A;;CC;;;S-1-5-21-1281035640-548247933-376692995-11259)(A;;CC;;;S-1-5-21-1281035640-548247933-376692995-11258)(A;;CC;;;S-1-5-21-1281035640-548247933-376692995-5864)"/>
    <protectedRange password="CA9C" sqref="T107" name="Диапазон3_19_8_1_3_1_2_1" securityDescriptor="O:WDG:WDD:(A;;CC;;;S-1-5-21-1281035640-548247933-376692995-11259)(A;;CC;;;S-1-5-21-1281035640-548247933-376692995-11258)(A;;CC;;;S-1-5-21-1281035640-548247933-376692995-5864)"/>
    <protectedRange password="CA9C" sqref="N107" name="Диапазон3_74_40_4_1_2" securityDescriptor="O:WDG:WDD:(A;;CC;;;S-1-5-21-1281035640-548247933-376692995-11259)(A;;CC;;;S-1-5-21-1281035640-548247933-376692995-11258)(A;;CC;;;S-1-5-21-1281035640-548247933-376692995-5864)"/>
    <protectedRange password="CA9C" sqref="S107 Y107:Z107 O107:Q107 U107:V107 B107:M107" name="Диапазон3_74_43_1_1_2" securityDescriptor="O:WDG:WDD:(A;;CC;;;S-1-5-21-1281035640-548247933-376692995-11259)(A;;CC;;;S-1-5-21-1281035640-548247933-376692995-11258)(A;;CC;;;S-1-5-21-1281035640-548247933-376692995-5864)"/>
    <protectedRange password="CA9C" sqref="A107" name="Диапазон3_98_1_1_1_5_10_1_1" securityDescriptor="O:WDG:WDD:(A;;CC;;;S-1-5-21-1281035640-548247933-376692995-11259)(A;;CC;;;S-1-5-21-1281035640-548247933-376692995-11258)(A;;CC;;;S-1-5-21-1281035640-548247933-376692995-5864)"/>
    <protectedRange password="CA9C" sqref="N423 N425 N427 N429 N431 N421" name="Диапазон3_11_1" securityDescriptor="O:WDG:WDD:(A;;CC;;;S-1-5-21-1281035640-548247933-376692995-11259)(A;;CC;;;S-1-5-21-1281035640-548247933-376692995-11258)(A;;CC;;;S-1-5-21-1281035640-548247933-376692995-5864)"/>
    <protectedRange password="CA9C" sqref="W420:X421" name="Диапазон3_74_40_4" securityDescriptor="O:WDG:WDD:(A;;CC;;;S-1-5-21-1281035640-548247933-376692995-11259)(A;;CC;;;S-1-5-21-1281035640-548247933-376692995-11258)(A;;CC;;;S-1-5-21-1281035640-548247933-376692995-5864)"/>
    <protectedRange password="CA9C" sqref="G420:G421" name="Диапазон3_2_4_7_2_22_1" securityDescriptor="O:WDG:WDD:(A;;CC;;;S-1-5-21-1281035640-548247933-376692995-11259)(A;;CC;;;S-1-5-21-1281035640-548247933-376692995-11258)(A;;CC;;;S-1-5-21-1281035640-548247933-376692995-5864)"/>
    <protectedRange password="CA9C" sqref="A420:A421" name="Диапазон3_98_1_1_1_5_40_1" securityDescriptor="O:WDG:WDD:(A;;CC;;;S-1-5-21-1281035640-548247933-376692995-11259)(A;;CC;;;S-1-5-21-1281035640-548247933-376692995-11258)(A;;CC;;;S-1-5-21-1281035640-548247933-376692995-5864)"/>
    <protectedRange password="CA9C" sqref="B420:F421 H420:Q420 Y420:Z421 H421:M421 O421:Q421 AA420 S420:V421" name="Диапазон3_74_64_1" securityDescriptor="O:WDG:WDD:(A;;CC;;;S-1-5-21-1281035640-548247933-376692995-11259)(A;;CC;;;S-1-5-21-1281035640-548247933-376692995-11258)(A;;CC;;;S-1-5-21-1281035640-548247933-376692995-5864)"/>
    <protectedRange password="CA9C" sqref="W422:X423" name="Диапазон3_74_40_5" securityDescriptor="O:WDG:WDD:(A;;CC;;;S-1-5-21-1281035640-548247933-376692995-11259)(A;;CC;;;S-1-5-21-1281035640-548247933-376692995-11258)(A;;CC;;;S-1-5-21-1281035640-548247933-376692995-5864)"/>
    <protectedRange password="CA9C" sqref="A422:A423" name="Диапазон3_98_1_1_1_5_42_1" securityDescriptor="O:WDG:WDD:(A;;CC;;;S-1-5-21-1281035640-548247933-376692995-11259)(A;;CC;;;S-1-5-21-1281035640-548247933-376692995-11258)(A;;CC;;;S-1-5-21-1281035640-548247933-376692995-5864)"/>
    <protectedRange password="CA9C" sqref="B422:Q422 Y422:Z423 B423:M423 O423:Q423 AA422 S422:V423" name="Диапазон3_74_65_1" securityDescriptor="O:WDG:WDD:(A;;CC;;;S-1-5-21-1281035640-548247933-376692995-11259)(A;;CC;;;S-1-5-21-1281035640-548247933-376692995-11258)(A;;CC;;;S-1-5-21-1281035640-548247933-376692995-5864)"/>
    <protectedRange password="CA9C" sqref="W424:X425" name="Диапазон3_74_40_6" securityDescriptor="O:WDG:WDD:(A;;CC;;;S-1-5-21-1281035640-548247933-376692995-11259)(A;;CC;;;S-1-5-21-1281035640-548247933-376692995-11258)(A;;CC;;;S-1-5-21-1281035640-548247933-376692995-5864)"/>
    <protectedRange password="CA9C" sqref="A424:Q424 Y424:Z425 A425:M425 O425:Q425 S424:V425" name="Диапазон3_74_66_1" securityDescriptor="O:WDG:WDD:(A;;CC;;;S-1-5-21-1281035640-548247933-376692995-11259)(A;;CC;;;S-1-5-21-1281035640-548247933-376692995-11258)(A;;CC;;;S-1-5-21-1281035640-548247933-376692995-5864)"/>
    <protectedRange password="CA9C" sqref="W426:X427" name="Диапазон3_74_40_8" securityDescriptor="O:WDG:WDD:(A;;CC;;;S-1-5-21-1281035640-548247933-376692995-11259)(A;;CC;;;S-1-5-21-1281035640-548247933-376692995-11258)(A;;CC;;;S-1-5-21-1281035640-548247933-376692995-5864)"/>
    <protectedRange password="CA9C" sqref="A426" name="Диапазон3_98_1_1_1_5_61_1" securityDescriptor="O:WDG:WDD:(A;;CC;;;S-1-5-21-1281035640-548247933-376692995-11259)(A;;CC;;;S-1-5-21-1281035640-548247933-376692995-11258)(A;;CC;;;S-1-5-21-1281035640-548247933-376692995-5864)"/>
    <protectedRange password="CA9C" sqref="B426:Q426 Y426:Z427 B427:M427 O427:Q427 AA426 S357:T357 S426:V427 L448 L428:L430" name="Диапазон3_74_67_1" securityDescriptor="O:WDG:WDD:(A;;CC;;;S-1-5-21-1281035640-548247933-376692995-11259)(A;;CC;;;S-1-5-21-1281035640-548247933-376692995-11258)(A;;CC;;;S-1-5-21-1281035640-548247933-376692995-5864)"/>
    <protectedRange password="CA9C" sqref="W428:X429" name="Диапазон3_74_40_9" securityDescriptor="O:WDG:WDD:(A;;CC;;;S-1-5-21-1281035640-548247933-376692995-11259)(A;;CC;;;S-1-5-21-1281035640-548247933-376692995-11258)(A;;CC;;;S-1-5-21-1281035640-548247933-376692995-5864)"/>
    <protectedRange password="CA9C" sqref="Y428:Z429 O429:U429 V428:V429 B428:K429 M428:U428 M429" name="Диапазон3_74_68_1" securityDescriptor="O:WDG:WDD:(A;;CC;;;S-1-5-21-1281035640-548247933-376692995-11259)(A;;CC;;;S-1-5-21-1281035640-548247933-376692995-11258)(A;;CC;;;S-1-5-21-1281035640-548247933-376692995-5864)"/>
    <protectedRange password="CA9C" sqref="W430:X430" name="Диапазон3_74_40_10" securityDescriptor="O:WDG:WDD:(A;;CC;;;S-1-5-21-1281035640-548247933-376692995-11259)(A;;CC;;;S-1-5-21-1281035640-548247933-376692995-11258)(A;;CC;;;S-1-5-21-1281035640-548247933-376692995-5864)"/>
    <protectedRange password="CA9C" sqref="J430:K430 S430:U430 Y430" name="Диапазон3_98_1_1_1_5_62" securityDescriptor="O:WDG:WDD:(A;;CC;;;S-1-5-21-1281035640-548247933-376692995-11259)(A;;CC;;;S-1-5-21-1281035640-548247933-376692995-11258)(A;;CC;;;S-1-5-21-1281035640-548247933-376692995-5864)"/>
    <protectedRange password="CA9C" sqref="G430 B430 V430 E430" name="Диапазон3_74_69_1" securityDescriptor="O:WDG:WDD:(A;;CC;;;S-1-5-21-1281035640-548247933-376692995-11259)(A;;CC;;;S-1-5-21-1281035640-548247933-376692995-11258)(A;;CC;;;S-1-5-21-1281035640-548247933-376692995-5864)"/>
    <protectedRange password="CA9C" sqref="N430" name="Диапазон3_2_4_37" securityDescriptor="O:WDG:WDD:(A;;CC;;;S-1-5-21-1281035640-548247933-376692995-11259)(A;;CC;;;S-1-5-21-1281035640-548247933-376692995-11258)(A;;CC;;;S-1-5-21-1281035640-548247933-376692995-5864)"/>
    <protectedRange password="CA9C" sqref="Q430:R430" name="Диапазон3_13_5_1" securityDescriptor="O:WDG:WDD:(A;;CC;;;S-1-5-21-1281035640-548247933-376692995-11259)(A;;CC;;;S-1-5-21-1281035640-548247933-376692995-11258)(A;;CC;;;S-1-5-21-1281035640-548247933-376692995-5864)"/>
    <protectedRange password="CA9C" sqref="W431:X431" name="Диапазон3_74_40_18" securityDescriptor="O:WDG:WDD:(A;;CC;;;S-1-5-21-1281035640-548247933-376692995-11259)(A;;CC;;;S-1-5-21-1281035640-548247933-376692995-11258)(A;;CC;;;S-1-5-21-1281035640-548247933-376692995-5864)"/>
    <protectedRange password="CA9C" sqref="K431" name="Диапазон3_4_4_26_2_2_1" securityDescriptor="O:WDG:WDD:(A;;CC;;;S-1-5-21-1281035640-548247933-376692995-11259)(A;;CC;;;S-1-5-21-1281035640-548247933-376692995-11258)(A;;CC;;;S-1-5-21-1281035640-548247933-376692995-5864)"/>
    <protectedRange password="CA9C" sqref="Z431 S431 L431:M431 O431:Q431 B431:J431" name="Диапазон3_4_4_2_4_1" securityDescriptor="O:WDG:WDD:(A;;CC;;;S-1-5-21-1281035640-548247933-376692995-11259)(A;;CC;;;S-1-5-21-1281035640-548247933-376692995-11258)(A;;CC;;;S-1-5-21-1281035640-548247933-376692995-5864)"/>
    <protectedRange password="CA9C" sqref="T431" name="Диапазон3_4_4_5_3_1_2_3_1" securityDescriptor="O:WDG:WDD:(A;;CC;;;S-1-5-21-1281035640-548247933-376692995-11259)(A;;CC;;;S-1-5-21-1281035640-548247933-376692995-11258)(A;;CC;;;S-1-5-21-1281035640-548247933-376692995-5864)"/>
    <protectedRange password="CA9C" sqref="A431" name="Диапазон3_98_1_1_1_5_64_1" securityDescriptor="O:WDG:WDD:(A;;CC;;;S-1-5-21-1281035640-548247933-376692995-11259)(A;;CC;;;S-1-5-21-1281035640-548247933-376692995-11258)(A;;CC;;;S-1-5-21-1281035640-548247933-376692995-5864)"/>
    <protectedRange password="CA9C" sqref="R431 V431" name="Диапазон3_74_72_5" securityDescriptor="O:WDG:WDD:(A;;CC;;;S-1-5-21-1281035640-548247933-376692995-11259)(A;;CC;;;S-1-5-21-1281035640-548247933-376692995-11258)(A;;CC;;;S-1-5-21-1281035640-548247933-376692995-5864)"/>
    <protectedRange password="CA9C" sqref="J477:K477 K484 Y484 U477 U484 Y491 U491 J491:K491 A493:A494 A497 A499:A501 A503:A504 Z455:Z456 U455:U456 Y461:Y463 U461:U463 Y468 U468 Y477 A483:A484 A489:A491" name="Диапазон3_98_1_1_1_5_37" securityDescriptor="O:WDG:WDD:(A;;CC;;;S-1-5-21-1281035640-548247933-376692995-11259)(A;;CC;;;S-1-5-21-1281035640-548247933-376692995-11258)(A;;CC;;;S-1-5-21-1281035640-548247933-376692995-5864)"/>
    <protectedRange password="CA9C" sqref="H452:H455 B452:F455 B456:H456 L455:L456 P455:P456 B459:F459 H459:M459 B461:I462 B463:F463 L461:M463 H463:I463 L468 B468 E468 G468 G470:G471 E470:E471 G473:G475 E473:E475 R478 R482 R488 E487:E489 S520:T520 Z452:Z454 Z461:Z462 W452:Y453 Y466:Z467 Y454:Y456 I452:U452 O458:P463 O466:P467 I453:I456 O453:P454 R458:U458 R467 R453:U454 S487:T498 K458:M458 K453:M454 J453:J458 J461 K466:M467 J465:J474 S524:T524 J495:J497 G487:G489 J509:J513 J520 U466:U467 S461:T467 S469:T478 S504:T505 S481:T484 Q453:Q484 N453:N484 J481:J484 E477:E484 G477:G484 J504:J506 W491:X506 W509:X524 Q509:Q524 N509:N524 S509:T513 V491:V504 B466:I467 B458:I458 B460:M460 V487:X490 N487:N506 Q487:Q506 J487:J490 W454:X484 S459:U460 R460 Y458:Z460 V452:V484" name="Диапазон3_74_9" securityDescriptor="O:WDG:WDD:(A;;CC;;;S-1-5-21-1281035640-548247933-376692995-11259)(A;;CC;;;S-1-5-21-1281035640-548247933-376692995-11258)(A;;CC;;;S-1-5-21-1281035640-548247933-376692995-5864)"/>
    <protectedRange password="DF6A" sqref="K455:K456 M455:M456 R455:T456 O455:O456 R459 R461 R468:R469 R477 R479:R480 R505" name="Диапазон815_3_1" securityDescriptor="O:WDG:WDD:(A;;CC;;;S-1-5-21-1281035640-548247933-376692995-10647)"/>
    <protectedRange password="CA9C" sqref="G452:G455" name="Диапазон3_2_4_7_2_27_1" securityDescriptor="O:WDG:WDD:(A;;CC;;;S-1-5-21-1281035640-548247933-376692995-11259)(A;;CC;;;S-1-5-21-1281035640-548247933-376692995-11258)(A;;CC;;;S-1-5-21-1281035640-548247933-376692995-5864)"/>
    <protectedRange password="CA9C" sqref="K455:K456 M455:M456 S455:T456 O455:O456" name="Диапазон3_98_1_1_1_5_89_1" securityDescriptor="O:WDG:WDD:(A;;CC;;;S-1-5-21-1281035640-548247933-376692995-11259)(A;;CC;;;S-1-5-21-1281035640-548247933-376692995-11258)(A;;CC;;;S-1-5-21-1281035640-548247933-376692995-5864)"/>
    <protectedRange password="CA9C" sqref="R455:R456 R459 R461 R468:R469 R477 R479:R480 R505" name="Диапазон3_13_13_1" securityDescriptor="O:WDG:WDD:(A;;CC;;;S-1-5-21-1281035640-548247933-376692995-11259)(A;;CC;;;S-1-5-21-1281035640-548247933-376692995-11258)(A;;CC;;;S-1-5-21-1281035640-548247933-376692995-5864)"/>
    <protectedRange password="CA9C" sqref="G459" name="Диапазон3_2_4_7_2_28_1" securityDescriptor="O:WDG:WDD:(A;;CC;;;S-1-5-21-1281035640-548247933-376692995-11259)(A;;CC;;;S-1-5-21-1281035640-548247933-376692995-11258)(A;;CC;;;S-1-5-21-1281035640-548247933-376692995-5864)"/>
    <protectedRange password="CA9C" sqref="K461" name="Диапазон3_98_1_1_1_5_92_1" securityDescriptor="O:WDG:WDD:(A;;CC;;;S-1-5-21-1281035640-548247933-376692995-11259)(A;;CC;;;S-1-5-21-1281035640-548247933-376692995-11258)(A;;CC;;;S-1-5-21-1281035640-548247933-376692995-5864)"/>
    <protectedRange password="CA9C" sqref="J462:K462" name="Диапазон3_98_1_1_1_5_93_1" securityDescriptor="O:WDG:WDD:(A;;CC;;;S-1-5-21-1281035640-548247933-376692995-11259)(A;;CC;;;S-1-5-21-1281035640-548247933-376692995-11258)(A;;CC;;;S-1-5-21-1281035640-548247933-376692995-5864)"/>
    <protectedRange password="CA9C" sqref="R462" name="Диапазон3_13_15_1" securityDescriptor="O:WDG:WDD:(A;;CC;;;S-1-5-21-1281035640-548247933-376692995-11259)(A;;CC;;;S-1-5-21-1281035640-548247933-376692995-11258)(A;;CC;;;S-1-5-21-1281035640-548247933-376692995-5864)"/>
    <protectedRange password="CA9C" sqref="G463" name="Диапазон3_2_4_7_2_29_1" securityDescriptor="O:WDG:WDD:(A;;CC;;;S-1-5-21-1281035640-548247933-376692995-11259)(A;;CC;;;S-1-5-21-1281035640-548247933-376692995-11258)(A;;CC;;;S-1-5-21-1281035640-548247933-376692995-5864)"/>
    <protectedRange password="CA9C" sqref="J463:K463" name="Диапазон3_98_1_1_1_5_94_1" securityDescriptor="O:WDG:WDD:(A;;CC;;;S-1-5-21-1281035640-548247933-376692995-11259)(A;;CC;;;S-1-5-21-1281035640-548247933-376692995-11258)(A;;CC;;;S-1-5-21-1281035640-548247933-376692995-5864)"/>
    <protectedRange password="CA9C" sqref="R463" name="Диапазон3_13_16_1" securityDescriptor="O:WDG:WDD:(A;;CC;;;S-1-5-21-1281035640-548247933-376692995-11259)(A;;CC;;;S-1-5-21-1281035640-548247933-376692995-11258)(A;;CC;;;S-1-5-21-1281035640-548247933-376692995-5864)"/>
    <protectedRange password="CA9C" sqref="K468 S468:T468 S514:T519 S521:T521" name="Диапазон3_98_1_1_1_5_96_1" securityDescriptor="O:WDG:WDD:(A;;CC;;;S-1-5-21-1281035640-548247933-376692995-11259)(A;;CC;;;S-1-5-21-1281035640-548247933-376692995-11258)(A;;CC;;;S-1-5-21-1281035640-548247933-376692995-5864)"/>
    <protectedRange password="CA9C" sqref="M468 C468:D468 F468 O468:P468 H468:I468" name="Диапазон3_19_27_1_1" securityDescriptor="O:WDG:WDD:(A;;CC;;;S-1-5-21-1281035640-548247933-376692995-11259)(A;;CC;;;S-1-5-21-1281035640-548247933-376692995-11258)(A;;CC;;;S-1-5-21-1281035640-548247933-376692995-5864)"/>
    <protectedRange password="CA9C" sqref="K469" name="Диапазон3_2_4_7_2_86_1" securityDescriptor="O:WDG:WDD:(A;;CC;;;S-1-5-21-1281035640-548247933-376692995-11259)(A;;CC;;;S-1-5-21-1281035640-548247933-376692995-11258)(A;;CC;;;S-1-5-21-1281035640-548247933-376692995-5864)"/>
    <protectedRange password="CA9C" sqref="L469:M469 B469:I469 O469:P469" name="Диапазон3_94_2" securityDescriptor="O:WDG:WDD:(A;;CC;;;S-1-5-21-1281035640-548247933-376692995-11259)(A;;CC;;;S-1-5-21-1281035640-548247933-376692995-11258)(A;;CC;;;S-1-5-21-1281035640-548247933-376692995-5864)"/>
    <protectedRange password="CA9C" sqref="G472" name="Диапазон3_2_4_7_2_30_1" securityDescriptor="O:WDG:WDD:(A;;CC;;;S-1-5-21-1281035640-548247933-376692995-11259)(A;;CC;;;S-1-5-21-1281035640-548247933-376692995-11258)(A;;CC;;;S-1-5-21-1281035640-548247933-376692995-5864)"/>
    <protectedRange password="CA9C" sqref="O476:P476 B476:M476" name="Диапазон3_74_7_3_3_2" securityDescriptor="O:WDG:WDD:(A;;CC;;;S-1-5-21-1281035640-548247933-376692995-11259)(A;;CC;;;S-1-5-21-1281035640-548247933-376692995-11258)(A;;CC;;;S-1-5-21-1281035640-548247933-376692995-5864)"/>
    <protectedRange password="CA9C" sqref="K479" name="Диапазон3_2_4_7_2_80_1_1" securityDescriptor="O:WDG:WDD:(A;;CC;;;S-1-5-21-1281035640-548247933-376692995-11259)(A;;CC;;;S-1-5-21-1281035640-548247933-376692995-11258)(A;;CC;;;S-1-5-21-1281035640-548247933-376692995-5864)"/>
    <protectedRange password="CA9C" sqref="F479 L479:M479 H479:J479 S479:T479 B479:D479 O479:P479" name="Диапазон3_83_1_2" securityDescriptor="O:WDG:WDD:(A;;CC;;;S-1-5-21-1281035640-548247933-376692995-11259)(A;;CC;;;S-1-5-21-1281035640-548247933-376692995-11258)(A;;CC;;;S-1-5-21-1281035640-548247933-376692995-5864)"/>
    <protectedRange password="CA9C" sqref="F482 B482:D482 H482:I482 O482:P482 K482:M482" name="Диапазон3_90_1_2" securityDescriptor="O:WDG:WDD:(A;;CC;;;S-1-5-21-1281035640-548247933-376692995-11259)(A;;CC;;;S-1-5-21-1281035640-548247933-376692995-11258)(A;;CC;;;S-1-5-21-1281035640-548247933-376692995-5864)"/>
    <protectedRange password="CA9C" sqref="K483" name="Диапазон3_2_4_7_2_88_1_1" securityDescriptor="O:WDG:WDD:(A;;CC;;;S-1-5-21-1281035640-548247933-376692995-11259)(A;;CC;;;S-1-5-21-1281035640-548247933-376692995-11258)(A;;CC;;;S-1-5-21-1281035640-548247933-376692995-5864)"/>
    <protectedRange password="CA9C" sqref="F483 B483:D483 L483:M483 H483:I483 O483:P483" name="Диапазон3_93_1_2" securityDescriptor="O:WDG:WDD:(A;;CC;;;S-1-5-21-1281035640-548247933-376692995-11259)(A;;CC;;;S-1-5-21-1281035640-548247933-376692995-11258)(A;;CC;;;S-1-5-21-1281035640-548247933-376692995-5864)"/>
    <protectedRange password="CA9C" sqref="R484" name="Диапазон3_13_19_1" securityDescriptor="O:WDG:WDD:(A;;CC;;;S-1-5-21-1281035640-548247933-376692995-11259)(A;;CC;;;S-1-5-21-1281035640-548247933-376692995-11258)(A;;CC;;;S-1-5-21-1281035640-548247933-376692995-5864)"/>
    <protectedRange password="CA9C" sqref="K487" name="Диапазон3_2_4_7_2_97_1_1" securityDescriptor="O:WDG:WDD:(A;;CC;;;S-1-5-21-1281035640-548247933-376692995-11259)(A;;CC;;;S-1-5-21-1281035640-548247933-376692995-11258)(A;;CC;;;S-1-5-21-1281035640-548247933-376692995-5864)"/>
    <protectedRange password="CA9C" sqref="F487 L487:M487 H487:I487 A487:D487 O487:P487" name="Диапазон3_6_7_1" securityDescriptor="O:WDG:WDD:(A;;CC;;;S-1-5-21-1281035640-548247933-376692995-11259)(A;;CC;;;S-1-5-21-1281035640-548247933-376692995-11258)(A;;CC;;;S-1-5-21-1281035640-548247933-376692995-5864)"/>
    <protectedRange password="CA9C" sqref="K489" name="Диапазон3_2_4_7_2_99_1_1" securityDescriptor="O:WDG:WDD:(A;;CC;;;S-1-5-21-1281035640-548247933-376692995-11259)(A;;CC;;;S-1-5-21-1281035640-548247933-376692995-11258)(A;;CC;;;S-1-5-21-1281035640-548247933-376692995-5864)"/>
    <protectedRange password="CA9C" sqref="F489 L489:M489 H489:I489 B489:D489 O489:P489" name="Диапазон3_6_8_1" securityDescriptor="O:WDG:WDD:(A;;CC;;;S-1-5-21-1281035640-548247933-376692995-11259)(A;;CC;;;S-1-5-21-1281035640-548247933-376692995-11258)(A;;CC;;;S-1-5-21-1281035640-548247933-376692995-5864)"/>
    <protectedRange password="CA9C" sqref="K490 O490:P490 B490:I490 M490" name="Диапазон3_10_4_1_3_1_2" securityDescriptor="O:WDG:WDD:(A;;CC;;;S-1-5-21-1281035640-548247933-376692995-11259)(A;;CC;;;S-1-5-21-1281035640-548247933-376692995-11258)(A;;CC;;;S-1-5-21-1281035640-548247933-376692995-5864)"/>
    <protectedRange password="CA9C" sqref="L490" name="Диапазон3_6_9_1" securityDescriptor="O:WDG:WDD:(A;;CC;;;S-1-5-21-1281035640-548247933-376692995-11259)(A;;CC;;;S-1-5-21-1281035640-548247933-376692995-11258)(A;;CC;;;S-1-5-21-1281035640-548247933-376692995-5864)"/>
    <protectedRange password="CA9C" sqref="S523:T523 S499:T503" name="Диапазон3_12_16_1" securityDescriptor="O:WDG:WDD:(A;;CC;;;S-1-5-21-1281035640-548247933-376692995-11259)(A;;CC;;;S-1-5-21-1281035640-548247933-376692995-11258)(A;;CC;;;S-1-5-21-1281035640-548247933-376692995-5864)"/>
    <protectedRange password="CA9C" sqref="M491" name="Диапазон3_1_1_2_2_1_3_1" securityDescriptor="O:WDG:WDD:(A;;CC;;;S-1-5-21-1281035640-548247933-376692995-11259)(A;;CC;;;S-1-5-21-1281035640-548247933-376692995-11258)(A;;CC;;;S-1-5-21-1281035640-548247933-376692995-5864)"/>
    <protectedRange password="CA9C" sqref="L491" name="Диапазон3_12_18_1" securityDescriptor="O:WDG:WDD:(A;;CC;;;S-1-5-21-1281035640-548247933-376692995-11259)(A;;CC;;;S-1-5-21-1281035640-548247933-376692995-11258)(A;;CC;;;S-1-5-21-1281035640-548247933-376692995-5864)"/>
    <protectedRange password="CA9C" sqref="R491" name="Диапазон3_13_23_1" securityDescriptor="O:WDG:WDD:(A;;CC;;;S-1-5-21-1281035640-548247933-376692995-11259)(A;;CC;;;S-1-5-21-1281035640-548247933-376692995-11258)(A;;CC;;;S-1-5-21-1281035640-548247933-376692995-5864)"/>
    <protectedRange password="CA9C" sqref="M492:M494" name="Диапазон3_1_1_2_2_1_4_1" securityDescriptor="O:WDG:WDD:(A;;CC;;;S-1-5-21-1281035640-548247933-376692995-11259)(A;;CC;;;S-1-5-21-1281035640-548247933-376692995-11258)(A;;CC;;;S-1-5-21-1281035640-548247933-376692995-5864)"/>
    <protectedRange password="CA9C" sqref="A492" name="Диапазон3_4_6_1_3_1_2_5_1" securityDescriptor="O:WDG:WDD:(A;;CC;;;S-1-5-21-1281035640-548247933-376692995-11259)(A;;CC;;;S-1-5-21-1281035640-548247933-376692995-11258)(A;;CC;;;S-1-5-21-1281035640-548247933-376692995-5864)"/>
    <protectedRange password="CA9C" sqref="L492:L494" name="Диапазон3_12_19_1" securityDescriptor="O:WDG:WDD:(A;;CC;;;S-1-5-21-1281035640-548247933-376692995-11259)(A;;CC;;;S-1-5-21-1281035640-548247933-376692995-11258)(A;;CC;;;S-1-5-21-1281035640-548247933-376692995-5864)"/>
    <protectedRange password="CA9C" sqref="M495" name="Диапазон3_1_1_2_2_1_5_1" securityDescriptor="O:WDG:WDD:(A;;CC;;;S-1-5-21-1281035640-548247933-376692995-11259)(A;;CC;;;S-1-5-21-1281035640-548247933-376692995-11258)(A;;CC;;;S-1-5-21-1281035640-548247933-376692995-5864)"/>
    <protectedRange password="CA9C" sqref="A495" name="Диапазон3_4_6_1_3_1_2_6_1" securityDescriptor="O:WDG:WDD:(A;;CC;;;S-1-5-21-1281035640-548247933-376692995-11259)(A;;CC;;;S-1-5-21-1281035640-548247933-376692995-11258)(A;;CC;;;S-1-5-21-1281035640-548247933-376692995-5864)"/>
    <protectedRange password="CA9C" sqref="L495" name="Диапазон3_12_20_1" securityDescriptor="O:WDG:WDD:(A;;CC;;;S-1-5-21-1281035640-548247933-376692995-11259)(A;;CC;;;S-1-5-21-1281035640-548247933-376692995-11258)(A;;CC;;;S-1-5-21-1281035640-548247933-376692995-5864)"/>
    <protectedRange password="CA9C" sqref="M496" name="Диапазон3_1_1_2_2_1_6_1" securityDescriptor="O:WDG:WDD:(A;;CC;;;S-1-5-21-1281035640-548247933-376692995-11259)(A;;CC;;;S-1-5-21-1281035640-548247933-376692995-11258)(A;;CC;;;S-1-5-21-1281035640-548247933-376692995-5864)"/>
    <protectedRange password="CA9C" sqref="A496" name="Диапазон3_4_6_1_3_1_2_7_1" securityDescriptor="O:WDG:WDD:(A;;CC;;;S-1-5-21-1281035640-548247933-376692995-11259)(A;;CC;;;S-1-5-21-1281035640-548247933-376692995-11258)(A;;CC;;;S-1-5-21-1281035640-548247933-376692995-5864)"/>
    <protectedRange password="CA9C" sqref="L496" name="Диапазон3_12_21_1" securityDescriptor="O:WDG:WDD:(A;;CC;;;S-1-5-21-1281035640-548247933-376692995-11259)(A;;CC;;;S-1-5-21-1281035640-548247933-376692995-11258)(A;;CC;;;S-1-5-21-1281035640-548247933-376692995-5864)"/>
    <protectedRange password="CA9C" sqref="M497:M498" name="Диапазон3_1_1_2_2_1_7_1" securityDescriptor="O:WDG:WDD:(A;;CC;;;S-1-5-21-1281035640-548247933-376692995-11259)(A;;CC;;;S-1-5-21-1281035640-548247933-376692995-11258)(A;;CC;;;S-1-5-21-1281035640-548247933-376692995-5864)"/>
    <protectedRange password="CA9C" sqref="A498" name="Диапазон3_4_6_1_3_1_2_8_1" securityDescriptor="O:WDG:WDD:(A;;CC;;;S-1-5-21-1281035640-548247933-376692995-11259)(A;;CC;;;S-1-5-21-1281035640-548247933-376692995-11258)(A;;CC;;;S-1-5-21-1281035640-548247933-376692995-5864)"/>
    <protectedRange password="CA9C" sqref="L497:L498" name="Диапазон3_12_22_1" securityDescriptor="O:WDG:WDD:(A;;CC;;;S-1-5-21-1281035640-548247933-376692995-11259)(A;;CC;;;S-1-5-21-1281035640-548247933-376692995-11258)(A;;CC;;;S-1-5-21-1281035640-548247933-376692995-5864)"/>
    <protectedRange password="CA9C" sqref="M499:M503" name="Диапазон3_1_1_2_2_1_8_1" securityDescriptor="O:WDG:WDD:(A;;CC;;;S-1-5-21-1281035640-548247933-376692995-11259)(A;;CC;;;S-1-5-21-1281035640-548247933-376692995-11258)(A;;CC;;;S-1-5-21-1281035640-548247933-376692995-5864)"/>
    <protectedRange password="CA9C" sqref="A502" name="Диапазон3_4_6_1_3_1_2_9_1" securityDescriptor="O:WDG:WDD:(A;;CC;;;S-1-5-21-1281035640-548247933-376692995-11259)(A;;CC;;;S-1-5-21-1281035640-548247933-376692995-11258)(A;;CC;;;S-1-5-21-1281035640-548247933-376692995-5864)"/>
    <protectedRange password="CA9C" sqref="L499:L503" name="Диапазон3_12_23_1" securityDescriptor="O:WDG:WDD:(A;;CC;;;S-1-5-21-1281035640-548247933-376692995-11259)(A;;CC;;;S-1-5-21-1281035640-548247933-376692995-11258)(A;;CC;;;S-1-5-21-1281035640-548247933-376692995-5864)"/>
    <protectedRange password="CA9C" sqref="M504" name="Диапазон3_1_1_2_2_1_9_1" securityDescriptor="O:WDG:WDD:(A;;CC;;;S-1-5-21-1281035640-548247933-376692995-11259)(A;;CC;;;S-1-5-21-1281035640-548247933-376692995-11258)(A;;CC;;;S-1-5-21-1281035640-548247933-376692995-5864)"/>
    <protectedRange password="CA9C" sqref="L504" name="Диапазон3_12_24_1" securityDescriptor="O:WDG:WDD:(A;;CC;;;S-1-5-21-1281035640-548247933-376692995-11259)(A;;CC;;;S-1-5-21-1281035640-548247933-376692995-11258)(A;;CC;;;S-1-5-21-1281035640-548247933-376692995-5864)"/>
    <protectedRange password="DF6A" sqref="Z455:Z456 U455:U456" name="Диапазон815_4_1" securityDescriptor="O:WDG:WDD:(A;;CC;;;S-1-5-21-1281035640-548247933-376692995-10647)"/>
    <protectedRange password="CA9C" sqref="Z463" name="Диапазон3_98_1_1_1_16_1_4_1" securityDescriptor="O:WDG:WDD:(A;;CC;;;S-1-5-21-1281035640-548247933-376692995-11259)(A;;CC;;;S-1-5-21-1281035640-548247933-376692995-11258)(A;;CC;;;S-1-5-21-1281035640-548247933-376692995-5864)"/>
    <protectedRange password="CA9C" sqref="Z468" name="Диапазон3_98_1_1_1_16_1_5_1" securityDescriptor="O:WDG:WDD:(A;;CC;;;S-1-5-21-1281035640-548247933-376692995-11259)(A;;CC;;;S-1-5-21-1281035640-548247933-376692995-11258)(A;;CC;;;S-1-5-21-1281035640-548247933-376692995-5864)"/>
    <protectedRange password="CA9C" sqref="Y469:Z469 U469" name="Диапазон3_94_1_1" securityDescriptor="O:WDG:WDD:(A;;CC;;;S-1-5-21-1281035640-548247933-376692995-11259)(A;;CC;;;S-1-5-21-1281035640-548247933-376692995-11258)(A;;CC;;;S-1-5-21-1281035640-548247933-376692995-5864)"/>
    <protectedRange password="CA9C" sqref="Y476 U476" name="Диапазон3_74_7_3_3_1_1" securityDescriptor="O:WDG:WDD:(A;;CC;;;S-1-5-21-1281035640-548247933-376692995-11259)(A;;CC;;;S-1-5-21-1281035640-548247933-376692995-11258)(A;;CC;;;S-1-5-21-1281035640-548247933-376692995-5864)"/>
    <protectedRange password="CA9C" sqref="Z476" name="Диапазон3_3_2_1_2" securityDescriptor="O:WDG:WDD:(A;;CC;;;S-1-5-21-1281035640-548247933-376692995-11259)(A;;CC;;;S-1-5-21-1281035640-548247933-376692995-11258)(A;;CC;;;S-1-5-21-1281035640-548247933-376692995-5864)"/>
    <protectedRange password="CA9C" sqref="Y479:Z479 U479" name="Диапазон3_83_1_1_1" securityDescriptor="O:WDG:WDD:(A;;CC;;;S-1-5-21-1281035640-548247933-376692995-11259)(A;;CC;;;S-1-5-21-1281035640-548247933-376692995-11258)(A;;CC;;;S-1-5-21-1281035640-548247933-376692995-5864)"/>
    <protectedRange password="CA9C" sqref="Y482:Z482 U482 Z485" name="Диапазон3_90_1_1_1" securityDescriptor="O:WDG:WDD:(A;;CC;;;S-1-5-21-1281035640-548247933-376692995-11259)(A;;CC;;;S-1-5-21-1281035640-548247933-376692995-11258)(A;;CC;;;S-1-5-21-1281035640-548247933-376692995-5864)"/>
    <protectedRange password="CA9C" sqref="Y483:Z483 U483" name="Диапазон3_93_1_1_1" securityDescriptor="O:WDG:WDD:(A;;CC;;;S-1-5-21-1281035640-548247933-376692995-11259)(A;;CC;;;S-1-5-21-1281035640-548247933-376692995-11258)(A;;CC;;;S-1-5-21-1281035640-548247933-376692995-5864)"/>
    <protectedRange password="CA9C" sqref="Y487:Z487 U487" name="Диапазон3_6_10_1" securityDescriptor="O:WDG:WDD:(A;;CC;;;S-1-5-21-1281035640-548247933-376692995-11259)(A;;CC;;;S-1-5-21-1281035640-548247933-376692995-11258)(A;;CC;;;S-1-5-21-1281035640-548247933-376692995-5864)"/>
    <protectedRange password="CA9C" sqref="Y489:Z489 U489" name="Диапазон3_6_11_1" securityDescriptor="O:WDG:WDD:(A;;CC;;;S-1-5-21-1281035640-548247933-376692995-11259)(A;;CC;;;S-1-5-21-1281035640-548247933-376692995-11258)(A;;CC;;;S-1-5-21-1281035640-548247933-376692995-5864)"/>
    <protectedRange password="CA9C" sqref="Y490:Z490" name="Диапазон3_10_4_1_3_1_1_1" securityDescriptor="O:WDG:WDD:(A;;CC;;;S-1-5-21-1281035640-548247933-376692995-11259)(A;;CC;;;S-1-5-21-1281035640-548247933-376692995-11258)(A;;CC;;;S-1-5-21-1281035640-548247933-376692995-5864)"/>
    <protectedRange password="CA9C" sqref="U490" name="Диапазон3_6_12_1" securityDescriptor="O:WDG:WDD:(A;;CC;;;S-1-5-21-1281035640-548247933-376692995-11259)(A;;CC;;;S-1-5-21-1281035640-548247933-376692995-11258)(A;;CC;;;S-1-5-21-1281035640-548247933-376692995-5864)"/>
    <protectedRange password="CA9C" sqref="A523 A510 A512:A513 A515 A517 A519 A521 A506" name="Диапазон3_98_1_1_1_5_1_3" securityDescriptor="O:WDG:WDD:(A;;CC;;;S-1-5-21-1281035640-548247933-376692995-11259)(A;;CC;;;S-1-5-21-1281035640-548247933-376692995-11258)(A;;CC;;;S-1-5-21-1281035640-548247933-376692995-5864)"/>
    <protectedRange password="CA9C" sqref="B506:I506 E509 G509 R511 G511:G512 E514:E518 G514:G518 E520 G520 Y505:Z506 O505:P506 A509 A511 A514 A516 A518 A520 A505:I505 A522 R506:T506 K505:M506 R514:R524 U509:V520 E511:E512 U505:V506" name="Диапазон3_74_1_3" securityDescriptor="O:WDG:WDD:(A;;CC;;;S-1-5-21-1281035640-548247933-376692995-11259)(A;;CC;;;S-1-5-21-1281035640-548247933-376692995-11258)(A;;CC;;;S-1-5-21-1281035640-548247933-376692995-5864)"/>
    <protectedRange password="CA9C" sqref="F520 H520:I520 B520:D520 B521:B524 K520:M524 O520:P524" name="Диапазон3_6_13_1" securityDescriptor="O:WDG:WDD:(A;;CC;;;S-1-5-21-1281035640-548247933-376692995-11259)(A;;CC;;;S-1-5-21-1281035640-548247933-376692995-11258)(A;;CC;;;S-1-5-21-1281035640-548247933-376692995-5864)"/>
    <protectedRange password="CA9C" sqref="Y520:Z524" name="Диапазон3_6_14" securityDescriptor="O:WDG:WDD:(A;;CC;;;S-1-5-21-1281035640-548247933-376692995-11259)(A;;CC;;;S-1-5-21-1281035640-548247933-376692995-11258)(A;;CC;;;S-1-5-21-1281035640-548247933-376692995-5864)"/>
    <protectedRange password="CA9C" sqref="S522:T522" name="Диапазон3_74_3_2" securityDescriptor="O:WDG:WDD:(A;;CC;;;S-1-5-21-1281035640-548247933-376692995-11259)(A;;CC;;;S-1-5-21-1281035640-548247933-376692995-11258)(A;;CC;;;S-1-5-21-1281035640-548247933-376692995-5864)"/>
    <protectedRange password="CA9C" sqref="W415:X419" name="Диапазон3_74_3_1_1" securityDescriptor="O:WDG:WDD:(A;;CC;;;S-1-5-21-1281035640-548247933-376692995-11259)(A;;CC;;;S-1-5-21-1281035640-548247933-376692995-11258)(A;;CC;;;S-1-5-21-1281035640-548247933-376692995-5864)"/>
    <protectedRange password="CA9C" sqref="R418:R419" name="Диапазон3_74_63_6_1" securityDescriptor="O:WDG:WDD:(A;;CC;;;S-1-5-21-1281035640-548247933-376692995-11259)(A;;CC;;;S-1-5-21-1281035640-548247933-376692995-11258)(A;;CC;;;S-1-5-21-1281035640-548247933-376692995-5864)"/>
    <protectedRange password="CA9C" sqref="R486 V486:X486" name="Диапазон3_74_5_1" securityDescriptor="O:WDG:WDD:(A;;CC;;;S-1-5-21-1281035640-548247933-376692995-11259)(A;;CC;;;S-1-5-21-1281035640-548247933-376692995-11258)(A;;CC;;;S-1-5-21-1281035640-548247933-376692995-5864)"/>
    <protectedRange password="CA9C" sqref="W507:X507" name="Диапазон3_74_8_3" securityDescriptor="O:WDG:WDD:(A;;CC;;;S-1-5-21-1281035640-548247933-376692995-11259)(A;;CC;;;S-1-5-21-1281035640-548247933-376692995-11258)(A;;CC;;;S-1-5-21-1281035640-548247933-376692995-5864)"/>
    <protectedRange password="CA9C" sqref="R507" name="Диапазон3_74_63_3_1_1" securityDescriptor="O:WDG:WDD:(A;;CC;;;S-1-5-21-1281035640-548247933-376692995-11259)(A;;CC;;;S-1-5-21-1281035640-548247933-376692995-11258)(A;;CC;;;S-1-5-21-1281035640-548247933-376692995-5864)"/>
    <protectedRange password="CA9C" sqref="I508:M508 Y508:Z508 S508:U508 O508:P508" name="Диапазон3_6_5_1" securityDescriptor="O:WDG:WDD:(A;;CC;;;S-1-5-21-1281035640-548247933-376692995-11259)(A;;CC;;;S-1-5-21-1281035640-548247933-376692995-11258)(A;;CC;;;S-1-5-21-1281035640-548247933-376692995-5864)"/>
    <protectedRange password="CA9C" sqref="B508:G508" name="Диапазон3_6_4_1" securityDescriptor="O:WDG:WDD:(A;;CC;;;S-1-5-21-1281035640-548247933-376692995-11259)(A;;CC;;;S-1-5-21-1281035640-548247933-376692995-11258)(A;;CC;;;S-1-5-21-1281035640-548247933-376692995-5864)"/>
    <protectedRange password="CA9C" sqref="A508" name="Диапазон3_98_1_1_1_5_6_1" securityDescriptor="O:WDG:WDD:(A;;CC;;;S-1-5-21-1281035640-548247933-376692995-11259)(A;;CC;;;S-1-5-21-1281035640-548247933-376692995-11258)(A;;CC;;;S-1-5-21-1281035640-548247933-376692995-5864)"/>
    <protectedRange password="CA9C" sqref="V508:X508" name="Диапазон3_74_10_1" securityDescriptor="O:WDG:WDD:(A;;CC;;;S-1-5-21-1281035640-548247933-376692995-11259)(A;;CC;;;S-1-5-21-1281035640-548247933-376692995-11258)(A;;CC;;;S-1-5-21-1281035640-548247933-376692995-5864)"/>
    <protectedRange password="DF6A" sqref="X356:X413" name="Диапазон815_7" securityDescriptor="O:WDG:WDD:(A;;CC;;;S-1-5-21-1281035640-548247933-376692995-10647)"/>
    <protectedRange password="CA9C" sqref="B356:J356 V359:V413 Y356:Z356 B357:B358 J357:J413 S356:V356 B353:B355" name="Диапазон3_74_63_4" securityDescriptor="O:WDG:WDD:(A;;CC;;;S-1-5-21-1281035640-548247933-376692995-11259)(A;;CC;;;S-1-5-21-1281035640-548247933-376692995-11258)(A;;CC;;;S-1-5-21-1281035640-548247933-376692995-5864)"/>
    <protectedRange password="CA9C" sqref="X356:X413" name="Диапазон3_2_4_42_1" securityDescriptor="O:WDG:WDD:(A;;CC;;;S-1-5-21-1281035640-548247933-376692995-11259)(A;;CC;;;S-1-5-21-1281035640-548247933-376692995-11258)(A;;CC;;;S-1-5-21-1281035640-548247933-376692995-5864)"/>
    <protectedRange password="CA9C" sqref="Z362" name="Диапазон3_98_1_1_1_4_2" securityDescriptor="O:WDG:WDD:(A;;CC;;;S-1-5-21-1281035640-548247933-376692995-11259)(A;;CC;;;S-1-5-21-1281035640-548247933-376692995-11258)(A;;CC;;;S-1-5-21-1281035640-548247933-376692995-5864)"/>
    <protectedRange password="CA9C" sqref="Z361" name="Диапазон3_98_1_1_1_3_2" securityDescriptor="O:WDG:WDD:(A;;CC;;;S-1-5-21-1281035640-548247933-376692995-11259)(A;;CC;;;S-1-5-21-1281035640-548247933-376692995-11258)(A;;CC;;;S-1-5-21-1281035640-548247933-376692995-5864)"/>
    <protectedRange password="CA9C" sqref="Z359" name="Диапазон3_98_1_1_1_2_2" securityDescriptor="O:WDG:WDD:(A;;CC;;;S-1-5-21-1281035640-548247933-376692995-11259)(A;;CC;;;S-1-5-21-1281035640-548247933-376692995-11258)(A;;CC;;;S-1-5-21-1281035640-548247933-376692995-5864)"/>
    <protectedRange password="CA9C" sqref="M359 Y361:Y362 K361:K363 O359:P359 M361:M362 S361:T362 B359:I359 B361:I362 O361:P362" name="Диапазон3_2_4_7_2_2_1_1" securityDescriptor="O:WDG:WDD:(A;;CC;;;S-1-5-21-1281035640-548247933-376692995-11259)(A;;CC;;;S-1-5-21-1281035640-548247933-376692995-11258)(A;;CC;;;S-1-5-21-1281035640-548247933-376692995-5864)"/>
    <protectedRange password="CA9C" sqref="L359 L361:L362 U361:U362 L363:M363 Y363:Z363 B363:I363 S363:U363 O363:P363" name="Диапазон3_1_1_3" securityDescriptor="O:WDG:WDD:(A;;CC;;;S-1-5-21-1281035640-548247933-376692995-11259)(A;;CC;;;S-1-5-21-1281035640-548247933-376692995-11258)(A;;CC;;;S-1-5-21-1281035640-548247933-376692995-5864)"/>
    <protectedRange password="CA9C" sqref="Y359 A359 A361:A363 K359 S359:U359" name="Диапазон3_98_1_1_1_5_4_1_1" securityDescriptor="O:WDG:WDD:(A;;CC;;;S-1-5-21-1281035640-548247933-376692995-11259)(A;;CC;;;S-1-5-21-1281035640-548247933-376692995-11258)(A;;CC;;;S-1-5-21-1281035640-548247933-376692995-5864)"/>
    <protectedRange password="CA9C" sqref="Y360:Z360 A364:I364 A360:I360 K364:M364 K360:M360 O364:P364 O360:P360 R364:U364 R360:U360 Y364:Z364" name="Диапазон3_74_16_1_1" securityDescriptor="O:WDG:WDD:(A;;CC;;;S-1-5-21-1281035640-548247933-376692995-11259)(A;;CC;;;S-1-5-21-1281035640-548247933-376692995-11258)(A;;CC;;;S-1-5-21-1281035640-548247933-376692995-5864)"/>
    <protectedRange password="CA9C" sqref="R359" name="Диапазон3_13_1_1_1" securityDescriptor="O:WDG:WDD:(A;;CC;;;S-1-5-21-1281035640-548247933-376692995-11259)(A;;CC;;;S-1-5-21-1281035640-548247933-376692995-11258)(A;;CC;;;S-1-5-21-1281035640-548247933-376692995-5864)"/>
    <protectedRange password="CA9C" sqref="Z366" name="Диапазон3_98_1_1_1_5_5_1_1" securityDescriptor="O:WDG:WDD:(A;;CC;;;S-1-5-21-1281035640-548247933-376692995-11259)(A;;CC;;;S-1-5-21-1281035640-548247933-376692995-11258)(A;;CC;;;S-1-5-21-1281035640-548247933-376692995-5864)"/>
    <protectedRange password="CA9C" sqref="L366" name="Диапазон3_74_18_1_1" securityDescriptor="O:WDG:WDD:(A;;CC;;;S-1-5-21-1281035640-548247933-376692995-11259)(A;;CC;;;S-1-5-21-1281035640-548247933-376692995-11258)(A;;CC;;;S-1-5-21-1281035640-548247933-376692995-5864)"/>
    <protectedRange password="CA9C" sqref="K366 Y366 M366 A366:I366 S366:U366 O366:P366" name="Диапазон3_2_4_2_1" securityDescriptor="O:WDG:WDD:(A;;CC;;;S-1-5-21-1281035640-548247933-376692995-11259)(A;;CC;;;S-1-5-21-1281035640-548247933-376692995-11258)(A;;CC;;;S-1-5-21-1281035640-548247933-376692995-5864)"/>
    <protectedRange password="CA9C" sqref="A367:I367 K367:M367 O367:P367 R367:U367 Y367:Z367" name="Диапазон3_74_19_1_1" securityDescriptor="O:WDG:WDD:(A;;CC;;;S-1-5-21-1281035640-548247933-376692995-11259)(A;;CC;;;S-1-5-21-1281035640-548247933-376692995-11258)(A;;CC;;;S-1-5-21-1281035640-548247933-376692995-5864)"/>
    <protectedRange password="CA9C" sqref="Z368" name="Диапазон3_98_1_1_1_5_9_1_1" securityDescriptor="O:WDG:WDD:(A;;CC;;;S-1-5-21-1281035640-548247933-376692995-11259)(A;;CC;;;S-1-5-21-1281035640-548247933-376692995-11258)(A;;CC;;;S-1-5-21-1281035640-548247933-376692995-5864)"/>
    <protectedRange password="CA9C" sqref="L368" name="Диапазон3_74_20_1_1" securityDescriptor="O:WDG:WDD:(A;;CC;;;S-1-5-21-1281035640-548247933-376692995-11259)(A;;CC;;;S-1-5-21-1281035640-548247933-376692995-11258)(A;;CC;;;S-1-5-21-1281035640-548247933-376692995-5864)"/>
    <protectedRange password="CA9C" sqref="Y368 K368 M368 A368:I368 S368:U368 O368:P368" name="Диапазон3_2_4_3_1" securityDescriptor="O:WDG:WDD:(A;;CC;;;S-1-5-21-1281035640-548247933-376692995-11259)(A;;CC;;;S-1-5-21-1281035640-548247933-376692995-11258)(A;;CC;;;S-1-5-21-1281035640-548247933-376692995-5864)"/>
    <protectedRange password="CA9C" sqref="Z370" name="Диапазон3_98_1_1_1_16_1_22_1" securityDescriptor="O:WDG:WDD:(A;;CC;;;S-1-5-21-1281035640-548247933-376692995-11259)(A;;CC;;;S-1-5-21-1281035640-548247933-376692995-11258)(A;;CC;;;S-1-5-21-1281035640-548247933-376692995-5864)"/>
    <protectedRange password="CA9C" sqref="K370 A370 S370:U370" name="Диапазон3_98_1_1_1_5_10_1_2" securityDescriptor="O:WDG:WDD:(A;;CC;;;S-1-5-21-1281035640-548247933-376692995-11259)(A;;CC;;;S-1-5-21-1281035640-548247933-376692995-11258)(A;;CC;;;S-1-5-21-1281035640-548247933-376692995-5864)"/>
    <protectedRange password="CA9C" sqref="L370" name="Диапазон3_74_22_1_1" securityDescriptor="O:WDG:WDD:(A;;CC;;;S-1-5-21-1281035640-548247933-376692995-11259)(A;;CC;;;S-1-5-21-1281035640-548247933-376692995-11258)(A;;CC;;;S-1-5-21-1281035640-548247933-376692995-5864)"/>
    <protectedRange password="CA9C" sqref="M370 B370:I370 O370:P370" name="Диапазон3_2_4_4_1_1" securityDescriptor="O:WDG:WDD:(A;;CC;;;S-1-5-21-1281035640-548247933-376692995-11259)(A;;CC;;;S-1-5-21-1281035640-548247933-376692995-11258)(A;;CC;;;S-1-5-21-1281035640-548247933-376692995-5864)"/>
    <protectedRange password="CA9C" sqref="R370" name="Диапазон3_13_4_1" securityDescriptor="O:WDG:WDD:(A;;CC;;;S-1-5-21-1281035640-548247933-376692995-11259)(A;;CC;;;S-1-5-21-1281035640-548247933-376692995-11258)(A;;CC;;;S-1-5-21-1281035640-548247933-376692995-5864)"/>
    <protectedRange password="CA9C" sqref="Z371" name="Диапазон3_98_1_1_1_28_2" securityDescriptor="O:WDG:WDD:(A;;CC;;;S-1-5-21-1281035640-548247933-376692995-11259)(A;;CC;;;S-1-5-21-1281035640-548247933-376692995-11258)(A;;CC;;;S-1-5-21-1281035640-548247933-376692995-5864)"/>
    <protectedRange password="CA9C" sqref="M371 O371:P371 B371:I371" name="Диапазон3_2_4_7_2_3_1_1" securityDescriptor="O:WDG:WDD:(A;;CC;;;S-1-5-21-1281035640-548247933-376692995-11259)(A;;CC;;;S-1-5-21-1281035640-548247933-376692995-11258)(A;;CC;;;S-1-5-21-1281035640-548247933-376692995-5864)"/>
    <protectedRange password="CA9C" sqref="L371" name="Диапазон3_2_1_3" securityDescriptor="O:WDG:WDD:(A;;CC;;;S-1-5-21-1281035640-548247933-376692995-11259)(A;;CC;;;S-1-5-21-1281035640-548247933-376692995-11258)(A;;CC;;;S-1-5-21-1281035640-548247933-376692995-5864)"/>
    <protectedRange password="CA9C" sqref="K371 A371 S371:U371" name="Диапазон3_98_1_1_1_5_11_1_1" securityDescriptor="O:WDG:WDD:(A;;CC;;;S-1-5-21-1281035640-548247933-376692995-11259)(A;;CC;;;S-1-5-21-1281035640-548247933-376692995-11258)(A;;CC;;;S-1-5-21-1281035640-548247933-376692995-5864)"/>
    <protectedRange password="CA9C" sqref="R371" name="Диапазон3_13_5_1_1" securityDescriptor="O:WDG:WDD:(A;;CC;;;S-1-5-21-1281035640-548247933-376692995-11259)(A;;CC;;;S-1-5-21-1281035640-548247933-376692995-11258)(A;;CC;;;S-1-5-21-1281035640-548247933-376692995-5864)"/>
    <protectedRange password="CA9C" sqref="Z375" name="Диапазон3_98_1_1_1_16_1_1_1_1" securityDescriptor="O:WDG:WDD:(A;;CC;;;S-1-5-21-1281035640-548247933-376692995-11259)(A;;CC;;;S-1-5-21-1281035640-548247933-376692995-11258)(A;;CC;;;S-1-5-21-1281035640-548247933-376692995-5864)"/>
    <protectedRange password="CA9C" sqref="Z372:Z374 K375 A372:A375 S375:U375" name="Диапазон3_98_1_1_1_5_12_1_1" securityDescriptor="O:WDG:WDD:(A;;CC;;;S-1-5-21-1281035640-548247933-376692995-11259)(A;;CC;;;S-1-5-21-1281035640-548247933-376692995-11258)(A;;CC;;;S-1-5-21-1281035640-548247933-376692995-5864)"/>
    <protectedRange password="CA9C" sqref="L372:L375" name="Диапазон3_74_24_1_1" securityDescriptor="O:WDG:WDD:(A;;CC;;;S-1-5-21-1281035640-548247933-376692995-11259)(A;;CC;;;S-1-5-21-1281035640-548247933-376692995-11258)(A;;CC;;;S-1-5-21-1281035640-548247933-376692995-5864)"/>
    <protectedRange password="CA9C" sqref="Y372:Y374 K372:K374 M372:M375 B372:I375 S372:U374 O372:P375" name="Диапазон3_2_4_6_1" securityDescriptor="O:WDG:WDD:(A;;CC;;;S-1-5-21-1281035640-548247933-376692995-11259)(A;;CC;;;S-1-5-21-1281035640-548247933-376692995-11258)(A;;CC;;;S-1-5-21-1281035640-548247933-376692995-5864)"/>
    <protectedRange password="CA9C" sqref="R375" name="Диапазон3_13_12_1" securityDescriptor="O:WDG:WDD:(A;;CC;;;S-1-5-21-1281035640-548247933-376692995-11259)(A;;CC;;;S-1-5-21-1281035640-548247933-376692995-11258)(A;;CC;;;S-1-5-21-1281035640-548247933-376692995-5864)"/>
    <protectedRange password="CA9C" sqref="Z376:Z377" name="Диапазон3_98_1_1_1_16_1_8_1_1" securityDescriptor="O:WDG:WDD:(A;;CC;;;S-1-5-21-1281035640-548247933-376692995-11259)(A;;CC;;;S-1-5-21-1281035640-548247933-376692995-11258)(A;;CC;;;S-1-5-21-1281035640-548247933-376692995-5864)"/>
    <protectedRange password="CA9C" sqref="K376:K377 A376:A377 S376:U377" name="Диапазон3_98_1_1_1_5_13_1_1" securityDescriptor="O:WDG:WDD:(A;;CC;;;S-1-5-21-1281035640-548247933-376692995-11259)(A;;CC;;;S-1-5-21-1281035640-548247933-376692995-11258)(A;;CC;;;S-1-5-21-1281035640-548247933-376692995-5864)"/>
    <protectedRange password="CA9C" sqref="L376:L377" name="Диапазон3_74_25_1_1" securityDescriptor="O:WDG:WDD:(A;;CC;;;S-1-5-21-1281035640-548247933-376692995-11259)(A;;CC;;;S-1-5-21-1281035640-548247933-376692995-11258)(A;;CC;;;S-1-5-21-1281035640-548247933-376692995-5864)"/>
    <protectedRange password="CA9C" sqref="M376:M377 B376:I377 O376:P377" name="Диапазон3_2_4_7_1" securityDescriptor="O:WDG:WDD:(A;;CC;;;S-1-5-21-1281035640-548247933-376692995-11259)(A;;CC;;;S-1-5-21-1281035640-548247933-376692995-11258)(A;;CC;;;S-1-5-21-1281035640-548247933-376692995-5864)"/>
    <protectedRange password="CA9C" sqref="R376:R377" name="Диапазон3_13_24_1" securityDescriptor="O:WDG:WDD:(A;;CC;;;S-1-5-21-1281035640-548247933-376692995-11259)(A;;CC;;;S-1-5-21-1281035640-548247933-376692995-11258)(A;;CC;;;S-1-5-21-1281035640-548247933-376692995-5864)"/>
    <protectedRange password="CA9C" sqref="Z378" name="Диапазон3_98_1_1_1_16_1_9_1" securityDescriptor="O:WDG:WDD:(A;;CC;;;S-1-5-21-1281035640-548247933-376692995-11259)(A;;CC;;;S-1-5-21-1281035640-548247933-376692995-11258)(A;;CC;;;S-1-5-21-1281035640-548247933-376692995-5864)"/>
    <protectedRange password="CA9C" sqref="K378 A378 Y378 S378:U378" name="Диапазон3_98_1_1_1_5_14_1_1" securityDescriptor="O:WDG:WDD:(A;;CC;;;S-1-5-21-1281035640-548247933-376692995-11259)(A;;CC;;;S-1-5-21-1281035640-548247933-376692995-11258)(A;;CC;;;S-1-5-21-1281035640-548247933-376692995-5864)"/>
    <protectedRange password="CA9C" sqref="E378 G378 L378" name="Диапазон3_74_26_1_1" securityDescriptor="O:WDG:WDD:(A;;CC;;;S-1-5-21-1281035640-548247933-376692995-11259)(A;;CC;;;S-1-5-21-1281035640-548247933-376692995-11258)(A;;CC;;;S-1-5-21-1281035640-548247933-376692995-5864)"/>
    <protectedRange password="CA9C" sqref="B378:D378 F378 H378:I378 M378 O378:P378" name="Диапазон3_2_4_8_1" securityDescriptor="O:WDG:WDD:(A;;CC;;;S-1-5-21-1281035640-548247933-376692995-11259)(A;;CC;;;S-1-5-21-1281035640-548247933-376692995-11258)(A;;CC;;;S-1-5-21-1281035640-548247933-376692995-5864)"/>
    <protectedRange password="CA9C" sqref="R378" name="Диапазон3_13_25_1" securityDescriptor="O:WDG:WDD:(A;;CC;;;S-1-5-21-1281035640-548247933-376692995-11259)(A;;CC;;;S-1-5-21-1281035640-548247933-376692995-11258)(A;;CC;;;S-1-5-21-1281035640-548247933-376692995-5864)"/>
    <protectedRange password="CA9C" sqref="Z379" name="Диапазон3_98_1_1_1_42_2" securityDescriptor="O:WDG:WDD:(A;;CC;;;S-1-5-21-1281035640-548247933-376692995-11259)(A;;CC;;;S-1-5-21-1281035640-548247933-376692995-11258)(A;;CC;;;S-1-5-21-1281035640-548247933-376692995-5864)"/>
    <protectedRange password="CA9C" sqref="M379 O379:P379 B379:I379" name="Диапазон3_2_4_7_2_4_1_1" securityDescriptor="O:WDG:WDD:(A;;CC;;;S-1-5-21-1281035640-548247933-376692995-11259)(A;;CC;;;S-1-5-21-1281035640-548247933-376692995-11258)(A;;CC;;;S-1-5-21-1281035640-548247933-376692995-5864)"/>
    <protectedRange password="CA9C" sqref="L379" name="Диапазон3_3_1_1" securityDescriptor="O:WDG:WDD:(A;;CC;;;S-1-5-21-1281035640-548247933-376692995-11259)(A;;CC;;;S-1-5-21-1281035640-548247933-376692995-11258)(A;;CC;;;S-1-5-21-1281035640-548247933-376692995-5864)"/>
    <protectedRange password="CA9C" sqref="A379 K379 S379:U379" name="Диапазон3_98_1_1_1_5_15_1_1" securityDescriptor="O:WDG:WDD:(A;;CC;;;S-1-5-21-1281035640-548247933-376692995-11259)(A;;CC;;;S-1-5-21-1281035640-548247933-376692995-11258)(A;;CC;;;S-1-5-21-1281035640-548247933-376692995-5864)"/>
    <protectedRange password="CA9C" sqref="R379" name="Диапазон3_13_26_1_1" securityDescriptor="O:WDG:WDD:(A;;CC;;;S-1-5-21-1281035640-548247933-376692995-11259)(A;;CC;;;S-1-5-21-1281035640-548247933-376692995-11258)(A;;CC;;;S-1-5-21-1281035640-548247933-376692995-5864)"/>
    <protectedRange password="CA9C" sqref="Z380" name="Диапазон3_98_1_1_1_43_2" securityDescriptor="O:WDG:WDD:(A;;CC;;;S-1-5-21-1281035640-548247933-376692995-11259)(A;;CC;;;S-1-5-21-1281035640-548247933-376692995-11258)(A;;CC;;;S-1-5-21-1281035640-548247933-376692995-5864)"/>
    <protectedRange password="CA9C" sqref="M380 O380:P380 B380:I380" name="Диапазон3_2_4_7_2_5_1_1" securityDescriptor="O:WDG:WDD:(A;;CC;;;S-1-5-21-1281035640-548247933-376692995-11259)(A;;CC;;;S-1-5-21-1281035640-548247933-376692995-11258)(A;;CC;;;S-1-5-21-1281035640-548247933-376692995-5864)"/>
    <protectedRange password="CA9C" sqref="L380" name="Диапазон3_4_1_1" securityDescriptor="O:WDG:WDD:(A;;CC;;;S-1-5-21-1281035640-548247933-376692995-11259)(A;;CC;;;S-1-5-21-1281035640-548247933-376692995-11258)(A;;CC;;;S-1-5-21-1281035640-548247933-376692995-5864)"/>
    <protectedRange password="CA9C" sqref="Y380 A380 K380 S380:U380" name="Диапазон3_98_1_1_1_5_16_1_1" securityDescriptor="O:WDG:WDD:(A;;CC;;;S-1-5-21-1281035640-548247933-376692995-11259)(A;;CC;;;S-1-5-21-1281035640-548247933-376692995-11258)(A;;CC;;;S-1-5-21-1281035640-548247933-376692995-5864)"/>
    <protectedRange password="CA9C" sqref="R380" name="Диапазон3_13_27_1_1" securityDescriptor="O:WDG:WDD:(A;;CC;;;S-1-5-21-1281035640-548247933-376692995-11259)(A;;CC;;;S-1-5-21-1281035640-548247933-376692995-11258)(A;;CC;;;S-1-5-21-1281035640-548247933-376692995-5864)"/>
    <protectedRange password="CA9C" sqref="Z394" name="Диапазон3_98_1_1_1_60_2" securityDescriptor="O:WDG:WDD:(A;;CC;;;S-1-5-21-1281035640-548247933-376692995-11259)(A;;CC;;;S-1-5-21-1281035640-548247933-376692995-11258)(A;;CC;;;S-1-5-21-1281035640-548247933-376692995-5864)"/>
    <protectedRange password="CA9C" sqref="Z393" name="Диапазон3_98_1_1_1_59_2" securityDescriptor="O:WDG:WDD:(A;;CC;;;S-1-5-21-1281035640-548247933-376692995-11259)(A;;CC;;;S-1-5-21-1281035640-548247933-376692995-11258)(A;;CC;;;S-1-5-21-1281035640-548247933-376692995-5864)"/>
    <protectedRange password="CA9C" sqref="Z390" name="Диапазон3_98_1_1_1_58_2" securityDescriptor="O:WDG:WDD:(A;;CC;;;S-1-5-21-1281035640-548247933-376692995-11259)(A;;CC;;;S-1-5-21-1281035640-548247933-376692995-11258)(A;;CC;;;S-1-5-21-1281035640-548247933-376692995-5864)"/>
    <protectedRange password="CA9C" sqref="Z389" name="Диапазон3_98_1_1_1_57_2" securityDescriptor="O:WDG:WDD:(A;;CC;;;S-1-5-21-1281035640-548247933-376692995-11259)(A;;CC;;;S-1-5-21-1281035640-548247933-376692995-11258)(A;;CC;;;S-1-5-21-1281035640-548247933-376692995-5864)"/>
    <protectedRange password="CA9C" sqref="Z388" name="Диапазон3_98_1_1_1_56_2" securityDescriptor="O:WDG:WDD:(A;;CC;;;S-1-5-21-1281035640-548247933-376692995-11259)(A;;CC;;;S-1-5-21-1281035640-548247933-376692995-11258)(A;;CC;;;S-1-5-21-1281035640-548247933-376692995-5864)"/>
    <protectedRange password="CA9C" sqref="Z387" name="Диапазон3_98_1_1_1_55_2" securityDescriptor="O:WDG:WDD:(A;;CC;;;S-1-5-21-1281035640-548247933-376692995-11259)(A;;CC;;;S-1-5-21-1281035640-548247933-376692995-11258)(A;;CC;;;S-1-5-21-1281035640-548247933-376692995-5864)"/>
    <protectedRange password="CA9C" sqref="Z383" name="Диапазон3_98_1_1_1_54_2" securityDescriptor="O:WDG:WDD:(A;;CC;;;S-1-5-21-1281035640-548247933-376692995-11259)(A;;CC;;;S-1-5-21-1281035640-548247933-376692995-11258)(A;;CC;;;S-1-5-21-1281035640-548247933-376692995-5864)"/>
    <protectedRange password="CA9C" sqref="Z381" name="Диапазон3_98_1_1_1_53_2" securityDescriptor="O:WDG:WDD:(A;;CC;;;S-1-5-21-1281035640-548247933-376692995-11259)(A;;CC;;;S-1-5-21-1281035640-548247933-376692995-11258)(A;;CC;;;S-1-5-21-1281035640-548247933-376692995-5864)"/>
    <protectedRange password="CA9C" sqref="M381 M383 M387:M390 M393:M394 I387:I390 F381 F387 B381:D381 B387:D387 B388:H390 H387 O381:P381 O383:P383 O387:P390 O393:P394 H381:I381 B383:I383 B393:I394" name="Диапазон3_2_4_7_2_6_1_1" securityDescriptor="O:WDG:WDD:(A;;CC;;;S-1-5-21-1281035640-548247933-376692995-11259)(A;;CC;;;S-1-5-21-1281035640-548247933-376692995-11258)(A;;CC;;;S-1-5-21-1281035640-548247933-376692995-5864)"/>
    <protectedRange password="CA9C" sqref="L381 L383 L387:L390 L393:L394" name="Диапазон3_5_1_1" securityDescriptor="O:WDG:WDD:(A;;CC;;;S-1-5-21-1281035640-548247933-376692995-11259)(A;;CC;;;S-1-5-21-1281035640-548247933-376692995-11258)(A;;CC;;;S-1-5-21-1281035640-548247933-376692995-5864)"/>
    <protectedRange password="CA9C" sqref="Z382 Z384:Z386 Z391:Z392 Z395:Z401" name="Диапазон3_98_1_1_1_16_1_10_1" securityDescriptor="O:WDG:WDD:(A;;CC;;;S-1-5-21-1281035640-548247933-376692995-11259)(A;;CC;;;S-1-5-21-1281035640-548247933-376692995-11258)(A;;CC;;;S-1-5-21-1281035640-548247933-376692995-5864)"/>
    <protectedRange password="CA9C" sqref="A381:A401 K381:K401 Y381:Y401 S381:U401" name="Диапазон3_98_1_1_1_5_17_1_1" securityDescriptor="O:WDG:WDD:(A;;CC;;;S-1-5-21-1281035640-548247933-376692995-11259)(A;;CC;;;S-1-5-21-1281035640-548247933-376692995-11258)(A;;CC;;;S-1-5-21-1281035640-548247933-376692995-5864)"/>
    <protectedRange password="CA9C" sqref="E381 E387 G381 G387 L382 L384:L386 L391:L392 L395:L401" name="Диапазон3_74_29_1_1" securityDescriptor="O:WDG:WDD:(A;;CC;;;S-1-5-21-1281035640-548247933-376692995-11259)(A;;CC;;;S-1-5-21-1281035640-548247933-376692995-11258)(A;;CC;;;S-1-5-21-1281035640-548247933-376692995-5864)"/>
    <protectedRange password="CA9C" sqref="M395:M401 M391:M392 M384:M386 M382 O382:P382 O384:P386 O391:P392 O395:P401 B395:I401 B391:I392 B384:I386 B382:I382" name="Диапазон3_2_4_11_1" securityDescriptor="O:WDG:WDD:(A;;CC;;;S-1-5-21-1281035640-548247933-376692995-11259)(A;;CC;;;S-1-5-21-1281035640-548247933-376692995-11258)(A;;CC;;;S-1-5-21-1281035640-548247933-376692995-5864)"/>
    <protectedRange password="CA9C" sqref="R381:R401" name="Диапазон3_13_28_1" securityDescriptor="O:WDG:WDD:(A;;CC;;;S-1-5-21-1281035640-548247933-376692995-11259)(A;;CC;;;S-1-5-21-1281035640-548247933-376692995-11258)(A;;CC;;;S-1-5-21-1281035640-548247933-376692995-5864)"/>
    <protectedRange password="CA9C" sqref="Z402" name="Диапазон3_98_1_1_1_72_2" securityDescriptor="O:WDG:WDD:(A;;CC;;;S-1-5-21-1281035640-548247933-376692995-11259)(A;;CC;;;S-1-5-21-1281035640-548247933-376692995-11258)(A;;CC;;;S-1-5-21-1281035640-548247933-376692995-5864)"/>
    <protectedRange password="CA9C" sqref="M402 O402:P402 B402:I402" name="Диапазон3_2_4_7_2_7_1_1" securityDescriptor="O:WDG:WDD:(A;;CC;;;S-1-5-21-1281035640-548247933-376692995-11259)(A;;CC;;;S-1-5-21-1281035640-548247933-376692995-11258)(A;;CC;;;S-1-5-21-1281035640-548247933-376692995-5864)"/>
    <protectedRange password="CA9C" sqref="L402" name="Диапазон3_6_1_1" securityDescriptor="O:WDG:WDD:(A;;CC;;;S-1-5-21-1281035640-548247933-376692995-11259)(A;;CC;;;S-1-5-21-1281035640-548247933-376692995-11258)(A;;CC;;;S-1-5-21-1281035640-548247933-376692995-5864)"/>
    <protectedRange password="CA9C" sqref="Y402 A402 K402 S402:U402" name="Диапазон3_98_1_1_1_5_18_1_1" securityDescriptor="O:WDG:WDD:(A;;CC;;;S-1-5-21-1281035640-548247933-376692995-11259)(A;;CC;;;S-1-5-21-1281035640-548247933-376692995-11258)(A;;CC;;;S-1-5-21-1281035640-548247933-376692995-5864)"/>
    <protectedRange password="CA9C" sqref="R402" name="Диапазон3_13_29_1" securityDescriptor="O:WDG:WDD:(A;;CC;;;S-1-5-21-1281035640-548247933-376692995-11259)(A;;CC;;;S-1-5-21-1281035640-548247933-376692995-11258)(A;;CC;;;S-1-5-21-1281035640-548247933-376692995-5864)"/>
    <protectedRange password="CA9C" sqref="Z403 A403" name="Диапазон3_98_1_1_1_5_19_1_1" securityDescriptor="O:WDG:WDD:(A;;CC;;;S-1-5-21-1281035640-548247933-376692995-11259)(A;;CC;;;S-1-5-21-1281035640-548247933-376692995-11258)(A;;CC;;;S-1-5-21-1281035640-548247933-376692995-5864)"/>
    <protectedRange password="CA9C" sqref="L403" name="Диапазон3_74_31_1_1" securityDescriptor="O:WDG:WDD:(A;;CC;;;S-1-5-21-1281035640-548247933-376692995-11259)(A;;CC;;;S-1-5-21-1281035640-548247933-376692995-11258)(A;;CC;;;S-1-5-21-1281035640-548247933-376692995-5864)"/>
    <protectedRange password="CA9C" sqref="K403 Y403 M403 B403:I403 S403:U403 O403:P403" name="Диапазон3_2_4_13_1" securityDescriptor="O:WDG:WDD:(A;;CC;;;S-1-5-21-1281035640-548247933-376692995-11259)(A;;CC;;;S-1-5-21-1281035640-548247933-376692995-11258)(A;;CC;;;S-1-5-21-1281035640-548247933-376692995-5864)"/>
    <protectedRange password="CA9C" sqref="Z404" name="Диапазон3_98_1_1_1_5_20_1_1" securityDescriptor="O:WDG:WDD:(A;;CC;;;S-1-5-21-1281035640-548247933-376692995-11259)(A;;CC;;;S-1-5-21-1281035640-548247933-376692995-11258)(A;;CC;;;S-1-5-21-1281035640-548247933-376692995-5864)"/>
    <protectedRange password="CA9C" sqref="L404" name="Диапазон3_74_32_1_1" securityDescriptor="O:WDG:WDD:(A;;CC;;;S-1-5-21-1281035640-548247933-376692995-11259)(A;;CC;;;S-1-5-21-1281035640-548247933-376692995-11258)(A;;CC;;;S-1-5-21-1281035640-548247933-376692995-5864)"/>
    <protectedRange password="CA9C" sqref="Y404 K404 M404 A404:I404 S404:U404 O404:P404" name="Диапазон3_2_4_14_1" securityDescriptor="O:WDG:WDD:(A;;CC;;;S-1-5-21-1281035640-548247933-376692995-11259)(A;;CC;;;S-1-5-21-1281035640-548247933-376692995-11258)(A;;CC;;;S-1-5-21-1281035640-548247933-376692995-5864)"/>
    <protectedRange password="CA9C" sqref="Z405" name="Диапазон3_98_1_1_1_16_1_11_1" securityDescriptor="O:WDG:WDD:(A;;CC;;;S-1-5-21-1281035640-548247933-376692995-11259)(A;;CC;;;S-1-5-21-1281035640-548247933-376692995-11258)(A;;CC;;;S-1-5-21-1281035640-548247933-376692995-5864)"/>
    <protectedRange password="CA9C" sqref="K405 Y405 A405 S405:U405" name="Диапазон3_98_1_1_1_5_21_1_1" securityDescriptor="O:WDG:WDD:(A;;CC;;;S-1-5-21-1281035640-548247933-376692995-11259)(A;;CC;;;S-1-5-21-1281035640-548247933-376692995-11258)(A;;CC;;;S-1-5-21-1281035640-548247933-376692995-5864)"/>
    <protectedRange password="CA9C" sqref="L405" name="Диапазон3_74_33_1_1" securityDescriptor="O:WDG:WDD:(A;;CC;;;S-1-5-21-1281035640-548247933-376692995-11259)(A;;CC;;;S-1-5-21-1281035640-548247933-376692995-11258)(A;;CC;;;S-1-5-21-1281035640-548247933-376692995-5864)"/>
    <protectedRange password="CA9C" sqref="B405:I405 M405 O405:P405" name="Диапазон3_2_4_15_1" securityDescriptor="O:WDG:WDD:(A;;CC;;;S-1-5-21-1281035640-548247933-376692995-11259)(A;;CC;;;S-1-5-21-1281035640-548247933-376692995-11258)(A;;CC;;;S-1-5-21-1281035640-548247933-376692995-5864)"/>
    <protectedRange password="CA9C" sqref="R405" name="Диапазон3_13_32_1" securityDescriptor="O:WDG:WDD:(A;;CC;;;S-1-5-21-1281035640-548247933-376692995-11259)(A;;CC;;;S-1-5-21-1281035640-548247933-376692995-11258)(A;;CC;;;S-1-5-21-1281035640-548247933-376692995-5864)"/>
    <protectedRange password="CA9C" sqref="A406:I406 K406:M406 O406:P406 R406:U406 Y406:Z406" name="Диапазон3_74_55_1_1" securityDescriptor="O:WDG:WDD:(A;;CC;;;S-1-5-21-1281035640-548247933-376692995-11259)(A;;CC;;;S-1-5-21-1281035640-548247933-376692995-11258)(A;;CC;;;S-1-5-21-1281035640-548247933-376692995-5864)"/>
    <protectedRange password="CA9C" sqref="Z407" name="Диапазон3_98_1_1_1_70_2_3_1_2" securityDescriptor="O:WDG:WDD:(A;;CC;;;S-1-5-21-1281035640-548247933-376692995-11259)(A;;CC;;;S-1-5-21-1281035640-548247933-376692995-11258)(A;;CC;;;S-1-5-21-1281035640-548247933-376692995-5864)"/>
    <protectedRange password="CA9C" sqref="M407 Y407 K407 O407:P407 S407:T407 A407:I407" name="Диапазон3_2_4_7_2_8_1_1" securityDescriptor="O:WDG:WDD:(A;;CC;;;S-1-5-21-1281035640-548247933-376692995-11259)(A;;CC;;;S-1-5-21-1281035640-548247933-376692995-11258)(A;;CC;;;S-1-5-21-1281035640-548247933-376692995-5864)"/>
    <protectedRange password="CA9C" sqref="L407 U407" name="Диапазон3_7_1_1" securityDescriptor="O:WDG:WDD:(A;;CC;;;S-1-5-21-1281035640-548247933-376692995-11259)(A;;CC;;;S-1-5-21-1281035640-548247933-376692995-11258)(A;;CC;;;S-1-5-21-1281035640-548247933-376692995-5864)"/>
    <protectedRange password="CA9C" sqref="Z408" name="Диапазон3_98_1_1_1_16_1_20_1" securityDescriptor="O:WDG:WDD:(A;;CC;;;S-1-5-21-1281035640-548247933-376692995-11259)(A;;CC;;;S-1-5-21-1281035640-548247933-376692995-11258)(A;;CC;;;S-1-5-21-1281035640-548247933-376692995-5864)"/>
    <protectedRange password="CA9C" sqref="Y408 A408 K408 S408:U408" name="Диапазон3_98_1_1_1_5_22_1_1" securityDescriptor="O:WDG:WDD:(A;;CC;;;S-1-5-21-1281035640-548247933-376692995-11259)(A;;CC;;;S-1-5-21-1281035640-548247933-376692995-11258)(A;;CC;;;S-1-5-21-1281035640-548247933-376692995-5864)"/>
    <protectedRange password="CA9C" sqref="L408" name="Диапазон3_74_62_1" securityDescriptor="O:WDG:WDD:(A;;CC;;;S-1-5-21-1281035640-548247933-376692995-11259)(A;;CC;;;S-1-5-21-1281035640-548247933-376692995-11258)(A;;CC;;;S-1-5-21-1281035640-548247933-376692995-5864)"/>
    <protectedRange password="CA9C" sqref="M408 B408:I408 O408:P408" name="Диапазон3_2_4_16_1" securityDescriptor="O:WDG:WDD:(A;;CC;;;S-1-5-21-1281035640-548247933-376692995-11259)(A;;CC;;;S-1-5-21-1281035640-548247933-376692995-11258)(A;;CC;;;S-1-5-21-1281035640-548247933-376692995-5864)"/>
    <protectedRange password="CA9C" sqref="R408" name="Диапазон3_13_34_1" securityDescriptor="O:WDG:WDD:(A;;CC;;;S-1-5-21-1281035640-548247933-376692995-11259)(A;;CC;;;S-1-5-21-1281035640-548247933-376692995-11258)(A;;CC;;;S-1-5-21-1281035640-548247933-376692995-5864)"/>
    <protectedRange password="CA9C" sqref="Z409" name="Диапазон3_98_1_1_1_16_1_22_1_1" securityDescriptor="O:WDG:WDD:(A;;CC;;;S-1-5-21-1281035640-548247933-376692995-11259)(A;;CC;;;S-1-5-21-1281035640-548247933-376692995-11258)(A;;CC;;;S-1-5-21-1281035640-548247933-376692995-5864)"/>
    <protectedRange password="CA9C" sqref="Y409 A409 K409 S409:U409" name="Диапазон3_98_1_1_1_5_23_1_1" securityDescriptor="O:WDG:WDD:(A;;CC;;;S-1-5-21-1281035640-548247933-376692995-11259)(A;;CC;;;S-1-5-21-1281035640-548247933-376692995-11258)(A;;CC;;;S-1-5-21-1281035640-548247933-376692995-5864)"/>
    <protectedRange password="CA9C" sqref="B409:I409 L409:M409 O409:P409" name="Диапазон3_74_63_1_1" securityDescriptor="O:WDG:WDD:(A;;CC;;;S-1-5-21-1281035640-548247933-376692995-11259)(A;;CC;;;S-1-5-21-1281035640-548247933-376692995-11258)(A;;CC;;;S-1-5-21-1281035640-548247933-376692995-5864)"/>
    <protectedRange password="CA9C" sqref="R409" name="Диапазон3_13_35_1" securityDescriptor="O:WDG:WDD:(A;;CC;;;S-1-5-21-1281035640-548247933-376692995-11259)(A;;CC;;;S-1-5-21-1281035640-548247933-376692995-11258)(A;;CC;;;S-1-5-21-1281035640-548247933-376692995-5864)"/>
    <protectedRange password="CA9C" sqref="G410" name="Диапазон3_2_4_7_2_16_1" securityDescriptor="O:WDG:WDD:(A;;CC;;;S-1-5-21-1281035640-548247933-376692995-11259)(A;;CC;;;S-1-5-21-1281035640-548247933-376692995-11258)(A;;CC;;;S-1-5-21-1281035640-548247933-376692995-5864)"/>
    <protectedRange password="CA9C" sqref="H410:I410 A410:F410 K410:M410 O410:P410 R410:U410 Y410:Z410" name="Диапазон3_74_68_1_1" securityDescriptor="O:WDG:WDD:(A;;CC;;;S-1-5-21-1281035640-548247933-376692995-11259)(A;;CC;;;S-1-5-21-1281035640-548247933-376692995-11258)(A;;CC;;;S-1-5-21-1281035640-548247933-376692995-5864)"/>
    <protectedRange password="CA9C" sqref="A412" name="Диапазон3_98_1_1_1_5_41_1" securityDescriptor="O:WDG:WDD:(A;;CC;;;S-1-5-21-1281035640-548247933-376692995-11259)(A;;CC;;;S-1-5-21-1281035640-548247933-376692995-11258)(A;;CC;;;S-1-5-21-1281035640-548247933-376692995-5864)"/>
    <protectedRange password="CA9C" sqref="B412:I412 S412:U412 K412:M412 O412:P412 Y412:Z412" name="Диапазон3_74_73_1" securityDescriptor="O:WDG:WDD:(A;;CC;;;S-1-5-21-1281035640-548247933-376692995-11259)(A;;CC;;;S-1-5-21-1281035640-548247933-376692995-11258)(A;;CC;;;S-1-5-21-1281035640-548247933-376692995-5864)"/>
    <protectedRange password="CA9C" sqref="L413:M413 O413:P413 B413:I413 B414" name="Диапазон3_9_1_1" securityDescriptor="O:WDG:WDD:(A;;CC;;;S-1-5-21-1281035640-548247933-376692995-11259)(A;;CC;;;S-1-5-21-1281035640-548247933-376692995-11258)(A;;CC;;;S-1-5-21-1281035640-548247933-376692995-5864)"/>
    <protectedRange password="CA9C" sqref="Z413" name="Диапазон3_98_1_1_1_16_1_23_1" securityDescriptor="O:WDG:WDD:(A;;CC;;;S-1-5-21-1281035640-548247933-376692995-11259)(A;;CC;;;S-1-5-21-1281035640-548247933-376692995-11258)(A;;CC;;;S-1-5-21-1281035640-548247933-376692995-5864)"/>
    <protectedRange password="CA9C" sqref="K413 Y413 A413 S413:U413" name="Диапазон3_98_1_1_1_5_44_1_1" securityDescriptor="O:WDG:WDD:(A;;CC;;;S-1-5-21-1281035640-548247933-376692995-11259)(A;;CC;;;S-1-5-21-1281035640-548247933-376692995-11258)(A;;CC;;;S-1-5-21-1281035640-548247933-376692995-5864)"/>
    <protectedRange password="CA9C" sqref="R413" name="Диапазон3_13_36_1" securityDescriptor="O:WDG:WDD:(A;;CC;;;S-1-5-21-1281035640-548247933-376692995-11259)(A;;CC;;;S-1-5-21-1281035640-548247933-376692995-11258)(A;;CC;;;S-1-5-21-1281035640-548247933-376692995-5864)"/>
    <protectedRange password="CA9C" sqref="T448" name="Диапазон3_19_8_1_3_1_2_1_1" securityDescriptor="O:WDG:WDD:(A;;CC;;;S-1-5-21-1281035640-548247933-376692995-11259)(A;;CC;;;S-1-5-21-1281035640-548247933-376692995-11258)(A;;CC;;;S-1-5-21-1281035640-548247933-376692995-5864)"/>
    <protectedRange password="CA9C" sqref="N448" name="Диапазон3_74_40_4_1_2_1" securityDescriptor="O:WDG:WDD:(A;;CC;;;S-1-5-21-1281035640-548247933-376692995-11259)(A;;CC;;;S-1-5-21-1281035640-548247933-376692995-11258)(A;;CC;;;S-1-5-21-1281035640-548247933-376692995-5864)"/>
    <protectedRange password="CA9C" sqref="S448 Y448:Z448 O448:Q448 U448:V448 B448:K448 M448" name="Диапазон3_74_43_1_1_2_1" securityDescriptor="O:WDG:WDD:(A;;CC;;;S-1-5-21-1281035640-548247933-376692995-11259)(A;;CC;;;S-1-5-21-1281035640-548247933-376692995-11258)(A;;CC;;;S-1-5-21-1281035640-548247933-376692995-5864)"/>
    <protectedRange password="CA9C" sqref="A448" name="Диапазон3_98_1_1_1_5_10_1_1_1" securityDescriptor="O:WDG:WDD:(A;;CC;;;S-1-5-21-1281035640-548247933-376692995-11259)(A;;CC;;;S-1-5-21-1281035640-548247933-376692995-11258)(A;;CC;;;S-1-5-21-1281035640-548247933-376692995-5864)"/>
  </protectedRanges>
  <autoFilter ref="A7:AA524"/>
  <sortState ref="A337:AE377">
    <sortCondition ref="A337:A377"/>
  </sortState>
  <conditionalFormatting sqref="B347:B349">
    <cfRule type="duplicateValues" dxfId="1" priority="1"/>
  </conditionalFormatting>
  <pageMargins left="0.31496062992125984" right="0.11811023622047245" top="0.35433070866141736" bottom="0.35433070866141736" header="0.31496062992125984" footer="0.31496062992125984"/>
  <pageSetup paperSize="8" scale="24" fitToHeight="0" orientation="landscape" horizontalDpi="300" verticalDpi="300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3179A46-6FC7-4D0E-96F6-D4C1DFB217EB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</vt:lpstr>
      <vt:lpstr>ТРУ!Область_печати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2015-09-14T09:20:14Z</dcterms:modified>
</cp:coreProperties>
</file>