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5720" yWindow="435" windowWidth="11955" windowHeight="12435"/>
  </bookViews>
  <sheets>
    <sheet name="товары, работы и услуги" sheetId="4" r:id="rId1"/>
  </sheets>
  <definedNames>
    <definedName name="_xlnm._FilterDatabase" localSheetId="0" hidden="1">'товары, работы и услуги'!$A$8:$AA$25</definedName>
    <definedName name="_xlnm.Print_Titles" localSheetId="0">'товары, работы и услуги'!$7:$7</definedName>
    <definedName name="_xlnm.Print_Area" localSheetId="0">'товары, работы и услуги'!$A$1:$AA$25</definedName>
  </definedNames>
  <calcPr calcId="145621"/>
  <fileRecoveryPr autoRecover="0"/>
</workbook>
</file>

<file path=xl/calcChain.xml><?xml version="1.0" encoding="utf-8"?>
<calcChain xmlns="http://schemas.openxmlformats.org/spreadsheetml/2006/main">
  <c r="W24" i="4" l="1"/>
  <c r="W25" i="4" s="1"/>
  <c r="X23" i="4"/>
  <c r="X24" i="4" s="1"/>
  <c r="X25" i="4" s="1"/>
  <c r="X20" i="4"/>
  <c r="X16" i="4"/>
  <c r="X17" i="4" s="1"/>
  <c r="W17" i="4"/>
  <c r="W16" i="4"/>
  <c r="X15" i="4"/>
  <c r="X12" i="4"/>
  <c r="X13" i="4" l="1"/>
  <c r="W21" i="4"/>
  <c r="W13" i="4"/>
  <c r="X21" i="4" l="1"/>
</calcChain>
</file>

<file path=xl/sharedStrings.xml><?xml version="1.0" encoding="utf-8"?>
<sst xmlns="http://schemas.openxmlformats.org/spreadsheetml/2006/main" count="139" uniqueCount="75">
  <si>
    <t>Наименование организации</t>
  </si>
  <si>
    <t>Код  ТРУ</t>
  </si>
  <si>
    <t>Способ закупок</t>
  </si>
  <si>
    <t>Код КАТО места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</si>
  <si>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</si>
  <si>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</si>
  <si>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</si>
  <si>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</si>
  <si>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</si>
  <si>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</si>
  <si>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</si>
  <si>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</si>
  <si>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</si>
  <si>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</si>
  <si>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</si>
  <si>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</si>
  <si>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</si>
  <si>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</si>
  <si>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№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</si>
  <si>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</si>
  <si>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</si>
  <si>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</si>
  <si>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</si>
  <si>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Место (адрес)  осуществления закупок</t>
  </si>
  <si>
    <t>Исключить следующие позиции</t>
  </si>
  <si>
    <t>Включить следующие позиции</t>
  </si>
  <si>
    <t>Приложение 1</t>
  </si>
  <si>
    <t>АО "Эмбамунайгаз"</t>
  </si>
  <si>
    <t>3. Услуги</t>
  </si>
  <si>
    <t>г.Атырау, ул.Валиханова, 1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</si>
  <si>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</si>
  <si>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</si>
  <si>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казахском языке)</t>
  </si>
  <si>
    <t>ОИ</t>
  </si>
  <si>
    <t>2. Работы</t>
  </si>
  <si>
    <t>декабрь</t>
  </si>
  <si>
    <t>ноябрь, декабрь</t>
  </si>
  <si>
    <t>Итого включить</t>
  </si>
  <si>
    <t>ЭОТТ</t>
  </si>
  <si>
    <t>Итого по товарам</t>
  </si>
  <si>
    <t>Итого по услугам</t>
  </si>
  <si>
    <t>Итого исключить</t>
  </si>
  <si>
    <t>Итого по работам</t>
  </si>
  <si>
    <t>к приказу  АО "Эмбамунайгаз" №                 от       .12.2014 года</t>
  </si>
  <si>
    <t/>
  </si>
  <si>
    <t>Департамент социальной  политики</t>
  </si>
  <si>
    <t>Атырауская область</t>
  </si>
  <si>
    <t>73 Р</t>
  </si>
  <si>
    <t>82.99.19.18.20.10.00</t>
  </si>
  <si>
    <t>Работы по оформлению зданий и помещений</t>
  </si>
  <si>
    <t>Ғимараттар мен орынжайларды ресімдеу бойынша жұмыстар</t>
  </si>
  <si>
    <t>Работы по изготовлению и установке информационных стендов и табличек, логотипов, объемных – псевдообъемных букв, указателей и т.п.</t>
  </si>
  <si>
    <t>Ақпараттық стендтер мен тақташаларды, логотиптер, көлемді-псевдокөлемді әріптерді, көрсеткіштер мен т.б. әзірлеу мен орнату бойынша жұмыстар</t>
  </si>
  <si>
    <t>Работы по оформлению музея АО "Эмбамунайгаз"</t>
  </si>
  <si>
    <t>"Ембімұнайгаз" АҚ - ның мұражайын рәсімдеу бойынша жұмыстар</t>
  </si>
  <si>
    <t>230000000</t>
  </si>
  <si>
    <t>январь-декабрь</t>
  </si>
  <si>
    <t>Авансовый платеж-0%, промежуточные платежи в течении 30 рабочих дней с момента подписания акта выполненных работ</t>
  </si>
  <si>
    <t>2014</t>
  </si>
  <si>
    <t>78 У</t>
  </si>
  <si>
    <t>56.10.19.14.00.00.00</t>
  </si>
  <si>
    <t>Услуги организации питания для работников</t>
  </si>
  <si>
    <t>қызметкерлерге арналған тамақтандыруды ұйымдастыру қызметі</t>
  </si>
  <si>
    <t>Услуги питания работников  на месторождениях АО "Эмбамунайгаз"</t>
  </si>
  <si>
    <t>"Ембімұнайгаз" АҚ   кен орындарындағы қызметкерлердің тамақтануы жөніндегі қызмет көрсету</t>
  </si>
  <si>
    <t>Авансовый платеж - 0%, оставшаяся часть в течение 30 р.д. с момента подписания акта приема-передачи</t>
  </si>
  <si>
    <t>73-1 Р</t>
  </si>
  <si>
    <t xml:space="preserve">Авансовый платеж-50% от общей суммы договора не позднее 20 (двадцати) рабочих дней с даты заключение Договора, промежуточные платежи в течении 30 рабочих дней с момента подписания акта выполненных работ </t>
  </si>
  <si>
    <t>78-1 У</t>
  </si>
  <si>
    <t>столбец - 7, 15, 20, 21</t>
  </si>
  <si>
    <t>Работы по оформлению и  строительству музея АО "Эмбамунайгаз"</t>
  </si>
  <si>
    <t>столбец -6, 11, 14, 15, 20, 21</t>
  </si>
  <si>
    <t>"Ембімұнайгаз" АҚ - ның мұражайын рәсімдеу және құрлысын жүргізу бойынша жұмыстар</t>
  </si>
  <si>
    <t>I изменения и дополнения в План закупок товаров, работ и услуг АО "Эмбамунайгаз" на 2015 год</t>
  </si>
  <si>
    <t>январь-март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</si>
</sst>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(* #,##0.00_);_(* \(#,##0.00\);_(* &quot;-&quot;??_);_(@_)"/>
    <numFmt numFmtId="165" formatCode="&quot;€&quot;#,##0;[Red]\-&quot;€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lv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3" fillId="0" borderId="0"/>
    <xf numFmtId="0" fontId="7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7" fillId="0" borderId="0"/>
    <xf numFmtId="0" fontId="5" fillId="0" borderId="0"/>
    <xf numFmtId="0" fontId="3" fillId="0" borderId="0"/>
    <xf numFmtId="164" fontId="5" fillId="0" borderId="0" applyFont="0" applyFill="0" applyBorder="0" applyAlignment="0" applyProtection="0"/>
    <xf numFmtId="40" fontId="5" fillId="2" borderId="1"/>
    <xf numFmtId="0" fontId="3" fillId="0" borderId="0"/>
    <xf numFmtId="164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9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3" fillId="0" borderId="0"/>
    <xf numFmtId="40" fontId="5" fillId="2" borderId="1"/>
    <xf numFmtId="49" fontId="11" fillId="3" borderId="2">
      <alignment vertical="center"/>
    </xf>
    <xf numFmtId="49" fontId="12" fillId="3" borderId="2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  <xf numFmtId="0" fontId="5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13" fillId="0" borderId="0"/>
  </cellStyleXfs>
  <cellXfs count="47">
    <xf numFmtId="0" fontId="0" fillId="0" borderId="0" xfId="0"/>
    <xf numFmtId="0" fontId="4" fillId="0" borderId="0" xfId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/>
    </xf>
    <xf numFmtId="0" fontId="4" fillId="0" borderId="0" xfId="19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6" fillId="0" borderId="6" xfId="19" applyNumberFormat="1" applyFont="1" applyFill="1" applyBorder="1" applyAlignment="1">
      <alignment horizontal="center" vertical="center" wrapText="1"/>
    </xf>
    <xf numFmtId="4" fontId="6" fillId="0" borderId="6" xfId="19" applyNumberFormat="1" applyFont="1" applyFill="1" applyBorder="1" applyAlignment="1">
      <alignment horizontal="center" vertical="center" wrapText="1"/>
    </xf>
    <xf numFmtId="0" fontId="6" fillId="0" borderId="7" xfId="19" applyNumberFormat="1" applyFont="1" applyFill="1" applyBorder="1" applyAlignment="1">
      <alignment horizontal="center" vertical="center" wrapText="1"/>
    </xf>
    <xf numFmtId="0" fontId="4" fillId="0" borderId="0" xfId="19" applyNumberFormat="1" applyFont="1" applyFill="1" applyBorder="1" applyAlignment="1">
      <alignment horizontal="center" vertical="center"/>
    </xf>
    <xf numFmtId="0" fontId="6" fillId="0" borderId="3" xfId="19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4" fontId="6" fillId="0" borderId="0" xfId="3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0" xfId="3" applyNumberFormat="1" applyFont="1" applyFill="1" applyAlignment="1">
      <alignment horizontal="center" vertical="center"/>
    </xf>
    <xf numFmtId="0" fontId="4" fillId="0" borderId="0" xfId="19" applyFont="1" applyFill="1" applyAlignment="1">
      <alignment horizontal="center" vertical="center"/>
    </xf>
    <xf numFmtId="4" fontId="4" fillId="0" borderId="0" xfId="19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4" fillId="0" borderId="0" xfId="19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wrapText="1"/>
    </xf>
    <xf numFmtId="0" fontId="6" fillId="0" borderId="8" xfId="19" applyNumberFormat="1" applyFont="1" applyFill="1" applyBorder="1" applyAlignment="1">
      <alignment horizontal="center" vertical="center" wrapText="1"/>
    </xf>
    <xf numFmtId="0" fontId="6" fillId="0" borderId="9" xfId="19" applyNumberFormat="1" applyFont="1" applyFill="1" applyBorder="1" applyAlignment="1">
      <alignment horizontal="center" vertical="center" wrapText="1"/>
    </xf>
    <xf numFmtId="0" fontId="6" fillId="0" borderId="5" xfId="19" applyNumberFormat="1" applyFont="1" applyFill="1" applyBorder="1" applyAlignment="1">
      <alignment horizontal="left" vertical="center" wrapText="1"/>
    </xf>
    <xf numFmtId="0" fontId="6" fillId="0" borderId="4" xfId="19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11" xfId="19" applyNumberFormat="1" applyFont="1" applyFill="1" applyBorder="1" applyAlignment="1">
      <alignment horizontal="center" vertical="center" wrapText="1"/>
    </xf>
    <xf numFmtId="0" fontId="6" fillId="0" borderId="10" xfId="19" applyNumberFormat="1" applyFont="1" applyFill="1" applyBorder="1" applyAlignment="1">
      <alignment horizontal="left" vertical="center"/>
    </xf>
    <xf numFmtId="0" fontId="6" fillId="0" borderId="12" xfId="19" applyNumberFormat="1" applyFont="1" applyFill="1" applyBorder="1" applyAlignment="1">
      <alignment horizontal="left" vertical="center"/>
    </xf>
    <xf numFmtId="4" fontId="6" fillId="0" borderId="9" xfId="19" applyNumberFormat="1" applyFont="1" applyFill="1" applyBorder="1" applyAlignment="1">
      <alignment horizontal="center" vertical="center" wrapText="1"/>
    </xf>
    <xf numFmtId="0" fontId="4" fillId="0" borderId="9" xfId="3" applyFont="1" applyFill="1" applyBorder="1" applyAlignment="1" applyProtection="1">
      <alignment horizontal="center" vertical="center"/>
      <protection hidden="1"/>
    </xf>
    <xf numFmtId="0" fontId="4" fillId="0" borderId="9" xfId="2" applyNumberFormat="1" applyFont="1" applyFill="1" applyBorder="1" applyAlignment="1" applyProtection="1">
      <alignment horizontal="left" vertical="center" wrapText="1"/>
      <protection hidden="1"/>
    </xf>
    <xf numFmtId="0" fontId="4" fillId="0" borderId="9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9" xfId="2" applyNumberFormat="1" applyFont="1" applyFill="1" applyBorder="1" applyAlignment="1" applyProtection="1">
      <alignment vertical="center" wrapText="1"/>
      <protection hidden="1"/>
    </xf>
    <xf numFmtId="0" fontId="15" fillId="0" borderId="9" xfId="0" applyNumberFormat="1" applyFont="1" applyFill="1" applyBorder="1" applyAlignment="1" applyProtection="1">
      <alignment horizontal="left" vertical="center" wrapText="1"/>
      <protection hidden="1"/>
    </xf>
    <xf numFmtId="0" fontId="4" fillId="0" borderId="9" xfId="2" applyFont="1" applyFill="1" applyBorder="1" applyAlignment="1" applyProtection="1">
      <alignment horizontal="left" vertical="center" wrapText="1"/>
      <protection hidden="1"/>
    </xf>
    <xf numFmtId="0" fontId="4" fillId="0" borderId="9" xfId="8" applyNumberFormat="1" applyFont="1" applyFill="1" applyBorder="1" applyAlignment="1" applyProtection="1">
      <alignment horizontal="left" vertical="center"/>
      <protection hidden="1"/>
    </xf>
    <xf numFmtId="0" fontId="4" fillId="0" borderId="9" xfId="4" applyFont="1" applyFill="1" applyBorder="1" applyAlignment="1" applyProtection="1">
      <alignment horizontal="left" vertical="center" wrapText="1"/>
      <protection hidden="1"/>
    </xf>
    <xf numFmtId="0" fontId="4" fillId="0" borderId="9" xfId="8" applyNumberFormat="1" applyFont="1" applyFill="1" applyBorder="1" applyAlignment="1" applyProtection="1">
      <alignment horizontal="center" vertical="center"/>
      <protection hidden="1"/>
    </xf>
    <xf numFmtId="0" fontId="4" fillId="0" borderId="9" xfId="8" applyNumberFormat="1" applyFont="1" applyFill="1" applyBorder="1" applyAlignment="1" applyProtection="1">
      <alignment horizontal="center" vertical="center" wrapText="1"/>
      <protection hidden="1"/>
    </xf>
    <xf numFmtId="0" fontId="4" fillId="0" borderId="9" xfId="8" applyNumberFormat="1" applyFont="1" applyFill="1" applyBorder="1" applyAlignment="1" applyProtection="1">
      <alignment horizontal="right" vertical="center"/>
      <protection hidden="1"/>
    </xf>
    <xf numFmtId="4" fontId="4" fillId="0" borderId="9" xfId="8" applyNumberFormat="1" applyFont="1" applyFill="1" applyBorder="1" applyAlignment="1" applyProtection="1">
      <alignment horizontal="right" vertical="center"/>
      <protection hidden="1"/>
    </xf>
    <xf numFmtId="0" fontId="4" fillId="0" borderId="11" xfId="8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3" applyFont="1" applyFill="1" applyBorder="1" applyAlignment="1" applyProtection="1">
      <alignment horizontal="left" vertical="center"/>
      <protection hidden="1"/>
    </xf>
    <xf numFmtId="4" fontId="6" fillId="0" borderId="9" xfId="8" applyNumberFormat="1" applyFont="1" applyFill="1" applyBorder="1" applyAlignment="1" applyProtection="1">
      <alignment vertical="center"/>
      <protection hidden="1"/>
    </xf>
    <xf numFmtId="4" fontId="6" fillId="0" borderId="9" xfId="19" applyNumberFormat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/>
    </xf>
  </cellXfs>
  <cellStyles count="76">
    <cellStyle name=" 1" xfId="20"/>
    <cellStyle name="Normal 2" xfId="21"/>
    <cellStyle name="Normal 2 2" xfId="66"/>
    <cellStyle name="Normal 2 3 2" xfId="4"/>
    <cellStyle name="Normal 2 3 2 2" xfId="22"/>
    <cellStyle name="Normal 2 3 2 2 2" xfId="5"/>
    <cellStyle name="Normal 2 3 2 3" xfId="23"/>
    <cellStyle name="Normal 3" xfId="16"/>
    <cellStyle name="Normal 3 2" xfId="24"/>
    <cellStyle name="SAS FM Read-only data cell (read-only table)" xfId="13"/>
    <cellStyle name="SAS FM Read-only data cell (read-only table) 3" xfId="25"/>
    <cellStyle name="SAS FM Row header" xfId="26"/>
    <cellStyle name="SAS FM Row header 2" xfId="27"/>
    <cellStyle name="Style 1" xfId="9"/>
    <cellStyle name="Гиперссылка 2" xfId="28"/>
    <cellStyle name="Обычный" xfId="0" builtinId="0"/>
    <cellStyle name="Обычный 10" xfId="7"/>
    <cellStyle name="Обычный 10 2" xfId="17"/>
    <cellStyle name="Обычный 11" xfId="8"/>
    <cellStyle name="Обычный 11 2" xfId="29"/>
    <cellStyle name="Обычный 12" xfId="30"/>
    <cellStyle name="Обычный 12 2" xfId="31"/>
    <cellStyle name="Обычный 13" xfId="32"/>
    <cellStyle name="Обычный 14" xfId="18"/>
    <cellStyle name="Обычный 15" xfId="33"/>
    <cellStyle name="Обычный 15 2" xfId="71"/>
    <cellStyle name="Обычный 2" xfId="1"/>
    <cellStyle name="Обычный 2 2" xfId="3"/>
    <cellStyle name="Обычный 2 2 2 2" xfId="14"/>
    <cellStyle name="Обычный 2 2 2_Корр ГПЗ 2012 (для РА)финал" xfId="34"/>
    <cellStyle name="Обычный 2 2 3" xfId="35"/>
    <cellStyle name="Обычный 2 3_Корр ГПЗ 2012 (для РА)финал" xfId="36"/>
    <cellStyle name="Обычный 2_План ГЗ на 2011г  первочередные " xfId="11"/>
    <cellStyle name="Обычный 22" xfId="37"/>
    <cellStyle name="Обычный 3" xfId="6"/>
    <cellStyle name="Обычный 3 2" xfId="64"/>
    <cellStyle name="Обычный 3 3" xfId="75"/>
    <cellStyle name="Обычный 4" xfId="10"/>
    <cellStyle name="Обычный 4 2" xfId="19"/>
    <cellStyle name="Обычный 4 2 2" xfId="70"/>
    <cellStyle name="Обычный 4 2 3" xfId="74"/>
    <cellStyle name="Обычный 5" xfId="38"/>
    <cellStyle name="Обычный 5 2" xfId="67"/>
    <cellStyle name="Обычный 6" xfId="39"/>
    <cellStyle name="Обычный 7" xfId="40"/>
    <cellStyle name="Обычный 7 2" xfId="68"/>
    <cellStyle name="Обычный 8" xfId="41"/>
    <cellStyle name="Обычный 8 2" xfId="42"/>
    <cellStyle name="Обычный 9" xfId="43"/>
    <cellStyle name="Обычный 9 2" xfId="69"/>
    <cellStyle name="Процентный 2" xfId="44"/>
    <cellStyle name="Стиль 1" xfId="2"/>
    <cellStyle name="Стиль 1 2" xfId="45"/>
    <cellStyle name="Финансовый 10" xfId="46"/>
    <cellStyle name="Финансовый 10 2" xfId="47"/>
    <cellStyle name="Финансовый 11" xfId="48"/>
    <cellStyle name="Финансовый 2" xfId="49"/>
    <cellStyle name="Финансовый 2 2" xfId="50"/>
    <cellStyle name="Финансовый 2 3" xfId="51"/>
    <cellStyle name="Финансовый 2 4" xfId="72"/>
    <cellStyle name="Финансовый 3" xfId="52"/>
    <cellStyle name="Финансовый 3 2" xfId="73"/>
    <cellStyle name="Финансовый 4" xfId="53"/>
    <cellStyle name="Финансовый 4 2" xfId="54"/>
    <cellStyle name="Финансовый 5" xfId="55"/>
    <cellStyle name="Финансовый 6" xfId="56"/>
    <cellStyle name="Финансовый 6 2" xfId="57"/>
    <cellStyle name="Финансовый 7" xfId="12"/>
    <cellStyle name="Финансовый 7 2" xfId="58"/>
    <cellStyle name="Финансовый 7 3" xfId="65"/>
    <cellStyle name="Финансовый 8" xfId="59"/>
    <cellStyle name="Финансовый 8 2" xfId="60"/>
    <cellStyle name="Финансовый 9" xfId="61"/>
    <cellStyle name="Финансовый 9 2" xfId="15"/>
    <cellStyle name="Финансовый 9 3" xfId="62"/>
    <cellStyle name="Хороший 2" xfId="6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tabSelected="1" view="pageBreakPreview" zoomScaleNormal="40" zoomScaleSheetLayoutView="100" workbookViewId="0"/>
  </sheetViews>
  <sheetFormatPr defaultRowHeight="12.75" x14ac:dyDescent="0.25"/>
  <cols>
    <col min="1" max="1" width="10.140625" style="19" customWidth="1"/>
    <col min="2" max="2" width="20" style="8" customWidth="1"/>
    <col min="3" max="3" width="23.85546875" style="3" customWidth="1"/>
    <col min="4" max="4" width="24.5703125" style="3" customWidth="1"/>
    <col min="5" max="5" width="21.5703125" style="3" customWidth="1"/>
    <col min="6" max="6" width="25.140625" style="3" customWidth="1"/>
    <col min="7" max="7" width="25.5703125" style="3" customWidth="1"/>
    <col min="8" max="8" width="30.85546875" style="3" customWidth="1"/>
    <col min="9" max="9" width="28.5703125" style="3" customWidth="1"/>
    <col min="10" max="10" width="15.42578125" style="8" customWidth="1"/>
    <col min="11" max="11" width="20.5703125" style="8" customWidth="1"/>
    <col min="12" max="12" width="18.28515625" style="8" customWidth="1"/>
    <col min="13" max="13" width="16.7109375" style="8" customWidth="1"/>
    <col min="14" max="14" width="17.5703125" style="8" customWidth="1"/>
    <col min="15" max="15" width="17.140625" style="8" customWidth="1"/>
    <col min="16" max="16" width="17" style="8" customWidth="1"/>
    <col min="17" max="17" width="15.85546875" style="8" customWidth="1"/>
    <col min="18" max="18" width="37.5703125" style="8" customWidth="1"/>
    <col min="19" max="19" width="14.42578125" style="8" customWidth="1"/>
    <col min="20" max="20" width="17.140625" style="8" customWidth="1"/>
    <col min="21" max="21" width="13.28515625" style="8" customWidth="1"/>
    <col min="22" max="22" width="14.7109375" style="8" customWidth="1"/>
    <col min="23" max="23" width="18.140625" style="17" customWidth="1"/>
    <col min="24" max="24" width="18.85546875" style="17" customWidth="1"/>
    <col min="25" max="25" width="20.85546875" style="8" customWidth="1"/>
    <col min="26" max="26" width="15.42578125" style="8" customWidth="1"/>
    <col min="27" max="27" width="14.5703125" style="3" customWidth="1"/>
    <col min="28" max="16384" width="9.140625" style="16"/>
  </cols>
  <sheetData>
    <row r="1" spans="1:27" s="11" customFormat="1" x14ac:dyDescent="0.25">
      <c r="A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2"/>
      <c r="T1" s="1"/>
      <c r="U1" s="1"/>
      <c r="V1" s="2"/>
      <c r="W1" s="13"/>
      <c r="X1" s="2"/>
      <c r="Y1" s="1"/>
      <c r="Z1" s="1"/>
      <c r="AA1" s="4"/>
    </row>
    <row r="2" spans="1:27" s="11" customFormat="1" x14ac:dyDescent="0.25">
      <c r="A2" s="1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2"/>
      <c r="T2" s="1"/>
      <c r="U2" s="1"/>
      <c r="V2" s="2"/>
      <c r="W2" s="13"/>
      <c r="X2" s="2"/>
      <c r="Y2" s="1"/>
      <c r="Z2" s="1"/>
      <c r="AA2" s="4"/>
    </row>
    <row r="3" spans="1:27" s="11" customFormat="1" x14ac:dyDescent="0.25">
      <c r="A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2"/>
      <c r="T3" s="1"/>
      <c r="U3" s="1"/>
      <c r="V3" s="2"/>
      <c r="W3" s="2"/>
      <c r="X3" s="2"/>
      <c r="Y3" s="1"/>
      <c r="Z3" s="1"/>
      <c r="AA3" s="4"/>
    </row>
    <row r="4" spans="1:27" s="11" customFormat="1" x14ac:dyDescent="0.25">
      <c r="A4" s="46" t="s">
        <v>73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1:27" s="11" customFormat="1" x14ac:dyDescent="0.25">
      <c r="A5" s="18"/>
      <c r="B5" s="1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Y5" s="15" t="s">
        <v>26</v>
      </c>
      <c r="AA5" s="20"/>
    </row>
    <row r="6" spans="1:27" s="11" customFormat="1" ht="13.5" thickBot="1" x14ac:dyDescent="0.3">
      <c r="A6" s="18"/>
      <c r="B6" s="1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Y6" s="15" t="s">
        <v>43</v>
      </c>
      <c r="AA6" s="20"/>
    </row>
    <row r="7" spans="1:27" ht="76.5" x14ac:dyDescent="0.25">
      <c r="A7" s="23" t="s">
        <v>18</v>
      </c>
      <c r="B7" s="5" t="s">
        <v>0</v>
      </c>
      <c r="C7" s="5" t="s">
        <v>1</v>
      </c>
      <c r="D7" s="5" t="s">
        <v>19</v>
      </c>
      <c r="E7" s="5" t="s">
        <v>30</v>
      </c>
      <c r="F7" s="5" t="s">
        <v>20</v>
      </c>
      <c r="G7" s="5" t="s">
        <v>31</v>
      </c>
      <c r="H7" s="5" t="s">
        <v>21</v>
      </c>
      <c r="I7" s="5" t="s">
        <v>32</v>
      </c>
      <c r="J7" s="5" t="s">
        <v>2</v>
      </c>
      <c r="K7" s="5" t="s">
        <v>22</v>
      </c>
      <c r="L7" s="5" t="s">
        <v>3</v>
      </c>
      <c r="M7" s="5" t="s">
        <v>23</v>
      </c>
      <c r="N7" s="5" t="s">
        <v>4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5" t="s">
        <v>10</v>
      </c>
      <c r="U7" s="5" t="s">
        <v>11</v>
      </c>
      <c r="V7" s="5" t="s">
        <v>12</v>
      </c>
      <c r="W7" s="6" t="s">
        <v>13</v>
      </c>
      <c r="X7" s="6" t="s">
        <v>14</v>
      </c>
      <c r="Y7" s="5" t="s">
        <v>15</v>
      </c>
      <c r="Z7" s="5" t="s">
        <v>16</v>
      </c>
      <c r="AA7" s="7" t="s">
        <v>17</v>
      </c>
    </row>
    <row r="8" spans="1:27" x14ac:dyDescent="0.25">
      <c r="A8" s="24">
        <v>1</v>
      </c>
      <c r="B8" s="21">
        <v>2</v>
      </c>
      <c r="C8" s="21">
        <v>3</v>
      </c>
      <c r="D8" s="21">
        <v>4</v>
      </c>
      <c r="E8" s="21"/>
      <c r="F8" s="21">
        <v>5</v>
      </c>
      <c r="G8" s="21"/>
      <c r="H8" s="21">
        <v>6</v>
      </c>
      <c r="I8" s="21"/>
      <c r="J8" s="21">
        <v>7</v>
      </c>
      <c r="K8" s="21">
        <v>8</v>
      </c>
      <c r="L8" s="21">
        <v>9</v>
      </c>
      <c r="M8" s="21">
        <v>10</v>
      </c>
      <c r="N8" s="21">
        <v>11</v>
      </c>
      <c r="O8" s="21">
        <v>12</v>
      </c>
      <c r="P8" s="21">
        <v>13</v>
      </c>
      <c r="Q8" s="21">
        <v>14</v>
      </c>
      <c r="R8" s="21">
        <v>15</v>
      </c>
      <c r="S8" s="21">
        <v>16</v>
      </c>
      <c r="T8" s="21">
        <v>17</v>
      </c>
      <c r="U8" s="21">
        <v>18</v>
      </c>
      <c r="V8" s="21">
        <v>19</v>
      </c>
      <c r="W8" s="21">
        <v>20</v>
      </c>
      <c r="X8" s="21">
        <v>21</v>
      </c>
      <c r="Y8" s="21">
        <v>22</v>
      </c>
      <c r="Z8" s="21">
        <v>23</v>
      </c>
      <c r="AA8" s="9">
        <v>24</v>
      </c>
    </row>
    <row r="9" spans="1:27" x14ac:dyDescent="0.25">
      <c r="A9" s="27" t="s">
        <v>45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6"/>
    </row>
    <row r="10" spans="1:27" x14ac:dyDescent="0.25">
      <c r="A10" s="28" t="s">
        <v>24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6"/>
    </row>
    <row r="11" spans="1:27" x14ac:dyDescent="0.25">
      <c r="A11" s="28" t="s">
        <v>34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6"/>
    </row>
    <row r="12" spans="1:27" ht="76.5" x14ac:dyDescent="0.25">
      <c r="A12" s="30" t="s">
        <v>47</v>
      </c>
      <c r="B12" s="31" t="s">
        <v>27</v>
      </c>
      <c r="C12" s="32" t="s">
        <v>48</v>
      </c>
      <c r="D12" s="33" t="s">
        <v>49</v>
      </c>
      <c r="E12" s="33" t="s">
        <v>50</v>
      </c>
      <c r="F12" s="33" t="s">
        <v>51</v>
      </c>
      <c r="G12" s="33" t="s">
        <v>52</v>
      </c>
      <c r="H12" s="31" t="s">
        <v>53</v>
      </c>
      <c r="I12" s="31" t="s">
        <v>54</v>
      </c>
      <c r="J12" s="32" t="s">
        <v>38</v>
      </c>
      <c r="K12" s="32">
        <v>50</v>
      </c>
      <c r="L12" s="30" t="s">
        <v>55</v>
      </c>
      <c r="M12" s="34" t="s">
        <v>29</v>
      </c>
      <c r="N12" s="32" t="s">
        <v>35</v>
      </c>
      <c r="O12" s="35" t="s">
        <v>46</v>
      </c>
      <c r="P12" s="36" t="s">
        <v>44</v>
      </c>
      <c r="Q12" s="37" t="s">
        <v>56</v>
      </c>
      <c r="R12" s="31" t="s">
        <v>57</v>
      </c>
      <c r="S12" s="38" t="s">
        <v>44</v>
      </c>
      <c r="T12" s="39" t="s">
        <v>44</v>
      </c>
      <c r="U12" s="40" t="s">
        <v>44</v>
      </c>
      <c r="V12" s="41" t="s">
        <v>44</v>
      </c>
      <c r="W12" s="41">
        <v>270000000</v>
      </c>
      <c r="X12" s="41">
        <f t="shared" ref="X12" si="0">W12*1.12</f>
        <v>302400000</v>
      </c>
      <c r="Y12" s="32" t="s">
        <v>44</v>
      </c>
      <c r="Z12" s="38" t="s">
        <v>58</v>
      </c>
      <c r="AA12" s="39" t="s">
        <v>69</v>
      </c>
    </row>
    <row r="13" spans="1:27" x14ac:dyDescent="0.25">
      <c r="A13" s="28" t="s">
        <v>42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9">
        <f>SUM(W12:W12)</f>
        <v>270000000</v>
      </c>
      <c r="X13" s="29">
        <f>SUM(X12:X12)</f>
        <v>302400000</v>
      </c>
      <c r="Y13" s="22"/>
      <c r="Z13" s="22"/>
      <c r="AA13" s="26"/>
    </row>
    <row r="14" spans="1:27" x14ac:dyDescent="0.25">
      <c r="A14" s="28" t="s">
        <v>28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9"/>
      <c r="X14" s="29"/>
      <c r="Y14" s="22"/>
      <c r="Z14" s="22"/>
      <c r="AA14" s="26"/>
    </row>
    <row r="15" spans="1:27" ht="51" x14ac:dyDescent="0.25">
      <c r="A15" s="30" t="s">
        <v>59</v>
      </c>
      <c r="B15" s="31" t="s">
        <v>27</v>
      </c>
      <c r="C15" s="32" t="s">
        <v>60</v>
      </c>
      <c r="D15" s="33" t="s">
        <v>61</v>
      </c>
      <c r="E15" s="33" t="s">
        <v>62</v>
      </c>
      <c r="F15" s="33" t="s">
        <v>61</v>
      </c>
      <c r="G15" s="33" t="s">
        <v>62</v>
      </c>
      <c r="H15" s="31" t="s">
        <v>63</v>
      </c>
      <c r="I15" s="31" t="s">
        <v>64</v>
      </c>
      <c r="J15" s="32" t="s">
        <v>33</v>
      </c>
      <c r="K15" s="32">
        <v>100</v>
      </c>
      <c r="L15" s="30" t="s">
        <v>55</v>
      </c>
      <c r="M15" s="34" t="s">
        <v>29</v>
      </c>
      <c r="N15" s="32" t="s">
        <v>36</v>
      </c>
      <c r="O15" s="35" t="s">
        <v>46</v>
      </c>
      <c r="P15" s="36" t="s">
        <v>44</v>
      </c>
      <c r="Q15" s="37" t="s">
        <v>56</v>
      </c>
      <c r="R15" s="31" t="s">
        <v>65</v>
      </c>
      <c r="S15" s="38" t="s">
        <v>44</v>
      </c>
      <c r="T15" s="39" t="s">
        <v>44</v>
      </c>
      <c r="U15" s="40" t="s">
        <v>44</v>
      </c>
      <c r="V15" s="41" t="s">
        <v>44</v>
      </c>
      <c r="W15" s="41">
        <v>2146547685</v>
      </c>
      <c r="X15" s="41">
        <f t="shared" ref="X15" si="1">W15*1.12</f>
        <v>2404133407.2000003</v>
      </c>
      <c r="Y15" s="32" t="s">
        <v>44</v>
      </c>
      <c r="Z15" s="38" t="s">
        <v>58</v>
      </c>
      <c r="AA15" s="39" t="s">
        <v>71</v>
      </c>
    </row>
    <row r="16" spans="1:27" x14ac:dyDescent="0.25">
      <c r="A16" s="43" t="s">
        <v>40</v>
      </c>
      <c r="B16" s="31"/>
      <c r="C16" s="32"/>
      <c r="D16" s="33"/>
      <c r="E16" s="33"/>
      <c r="F16" s="33"/>
      <c r="G16" s="33"/>
      <c r="H16" s="31"/>
      <c r="I16" s="31"/>
      <c r="J16" s="32"/>
      <c r="K16" s="32"/>
      <c r="L16" s="30"/>
      <c r="M16" s="34"/>
      <c r="N16" s="32"/>
      <c r="O16" s="35"/>
      <c r="P16" s="36"/>
      <c r="Q16" s="37"/>
      <c r="R16" s="31"/>
      <c r="S16" s="38"/>
      <c r="T16" s="39"/>
      <c r="U16" s="40"/>
      <c r="V16" s="41"/>
      <c r="W16" s="44">
        <f>W15</f>
        <v>2146547685</v>
      </c>
      <c r="X16" s="44">
        <f>X15</f>
        <v>2404133407.2000003</v>
      </c>
      <c r="Y16" s="32"/>
      <c r="Z16" s="38"/>
      <c r="AA16" s="42"/>
    </row>
    <row r="17" spans="1:27" x14ac:dyDescent="0.25">
      <c r="A17" s="28" t="s">
        <v>41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45">
        <f>W16</f>
        <v>2146547685</v>
      </c>
      <c r="X17" s="45">
        <f>X16</f>
        <v>2404133407.2000003</v>
      </c>
      <c r="Y17" s="22"/>
      <c r="Z17" s="22"/>
      <c r="AA17" s="26"/>
    </row>
    <row r="18" spans="1:27" x14ac:dyDescent="0.25">
      <c r="A18" s="28" t="s">
        <v>25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9"/>
      <c r="X18" s="29"/>
      <c r="Y18" s="22"/>
      <c r="Z18" s="22"/>
      <c r="AA18" s="26"/>
    </row>
    <row r="19" spans="1:27" x14ac:dyDescent="0.25">
      <c r="A19" s="28" t="s">
        <v>34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9"/>
      <c r="X19" s="29"/>
      <c r="Y19" s="22"/>
      <c r="Z19" s="22"/>
      <c r="AA19" s="26"/>
    </row>
    <row r="20" spans="1:27" ht="76.5" x14ac:dyDescent="0.25">
      <c r="A20" s="30" t="s">
        <v>66</v>
      </c>
      <c r="B20" s="31" t="s">
        <v>27</v>
      </c>
      <c r="C20" s="32" t="s">
        <v>48</v>
      </c>
      <c r="D20" s="33" t="s">
        <v>49</v>
      </c>
      <c r="E20" s="33" t="s">
        <v>50</v>
      </c>
      <c r="F20" s="33" t="s">
        <v>51</v>
      </c>
      <c r="G20" s="33" t="s">
        <v>52</v>
      </c>
      <c r="H20" s="31" t="s">
        <v>70</v>
      </c>
      <c r="I20" s="31" t="s">
        <v>72</v>
      </c>
      <c r="J20" s="32" t="s">
        <v>33</v>
      </c>
      <c r="K20" s="32">
        <v>50</v>
      </c>
      <c r="L20" s="30" t="s">
        <v>55</v>
      </c>
      <c r="M20" s="34" t="s">
        <v>29</v>
      </c>
      <c r="N20" s="32" t="s">
        <v>35</v>
      </c>
      <c r="O20" s="35" t="s">
        <v>46</v>
      </c>
      <c r="P20" s="36" t="s">
        <v>44</v>
      </c>
      <c r="Q20" s="37" t="s">
        <v>56</v>
      </c>
      <c r="R20" s="31" t="s">
        <v>67</v>
      </c>
      <c r="S20" s="38" t="s">
        <v>44</v>
      </c>
      <c r="T20" s="39" t="s">
        <v>44</v>
      </c>
      <c r="U20" s="40" t="s">
        <v>44</v>
      </c>
      <c r="V20" s="41" t="s">
        <v>44</v>
      </c>
      <c r="W20" s="41">
        <v>160709518.43000001</v>
      </c>
      <c r="X20" s="41">
        <f t="shared" ref="X20" si="2">W20*1.12</f>
        <v>179994660.64160001</v>
      </c>
      <c r="Y20" s="32" t="s">
        <v>44</v>
      </c>
      <c r="Z20" s="38" t="s">
        <v>58</v>
      </c>
      <c r="AA20" s="39" t="s">
        <v>44</v>
      </c>
    </row>
    <row r="21" spans="1:27" x14ac:dyDescent="0.25">
      <c r="A21" s="28" t="s">
        <v>39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9">
        <f>SUM(W20:W20)</f>
        <v>160709518.43000001</v>
      </c>
      <c r="X21" s="29">
        <f t="shared" ref="X21" si="3">W21*1.12</f>
        <v>179994660.64160001</v>
      </c>
      <c r="Y21" s="22"/>
      <c r="Z21" s="22"/>
      <c r="AA21" s="26"/>
    </row>
    <row r="22" spans="1:27" x14ac:dyDescent="0.25">
      <c r="A22" s="28" t="s">
        <v>28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9"/>
      <c r="X22" s="29"/>
      <c r="Y22" s="22"/>
      <c r="Z22" s="22"/>
      <c r="AA22" s="26"/>
    </row>
    <row r="23" spans="1:27" ht="76.5" x14ac:dyDescent="0.25">
      <c r="A23" s="30" t="s">
        <v>68</v>
      </c>
      <c r="B23" s="31" t="s">
        <v>27</v>
      </c>
      <c r="C23" s="32" t="s">
        <v>60</v>
      </c>
      <c r="D23" s="33" t="s">
        <v>61</v>
      </c>
      <c r="E23" s="33" t="s">
        <v>62</v>
      </c>
      <c r="F23" s="33" t="s">
        <v>61</v>
      </c>
      <c r="G23" s="33" t="s">
        <v>62</v>
      </c>
      <c r="H23" s="31" t="s">
        <v>63</v>
      </c>
      <c r="I23" s="31" t="s">
        <v>64</v>
      </c>
      <c r="J23" s="32" t="s">
        <v>33</v>
      </c>
      <c r="K23" s="32">
        <v>100</v>
      </c>
      <c r="L23" s="30" t="s">
        <v>55</v>
      </c>
      <c r="M23" s="34" t="s">
        <v>29</v>
      </c>
      <c r="N23" s="32" t="s">
        <v>35</v>
      </c>
      <c r="O23" s="35" t="s">
        <v>46</v>
      </c>
      <c r="P23" s="36" t="s">
        <v>44</v>
      </c>
      <c r="Q23" s="37" t="s">
        <v>74</v>
      </c>
      <c r="R23" s="31" t="s">
        <v>67</v>
      </c>
      <c r="S23" s="38" t="s">
        <v>44</v>
      </c>
      <c r="T23" s="39" t="s">
        <v>44</v>
      </c>
      <c r="U23" s="40" t="s">
        <v>44</v>
      </c>
      <c r="V23" s="41" t="s">
        <v>44</v>
      </c>
      <c r="W23" s="41">
        <v>466146167.69999999</v>
      </c>
      <c r="X23" s="41">
        <f t="shared" ref="X23" si="4">W23*1.12</f>
        <v>522083707.82400006</v>
      </c>
      <c r="Y23" s="32" t="s">
        <v>44</v>
      </c>
      <c r="Z23" s="38" t="s">
        <v>58</v>
      </c>
      <c r="AA23" s="39" t="s">
        <v>44</v>
      </c>
    </row>
    <row r="24" spans="1:27" x14ac:dyDescent="0.25">
      <c r="A24" s="28" t="s">
        <v>40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9">
        <f>W23</f>
        <v>466146167.69999999</v>
      </c>
      <c r="X24" s="29">
        <f>X23</f>
        <v>522083707.82400006</v>
      </c>
      <c r="Y24" s="22"/>
      <c r="Z24" s="22"/>
      <c r="AA24" s="26"/>
    </row>
    <row r="25" spans="1:27" x14ac:dyDescent="0.25">
      <c r="A25" s="28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9">
        <f>W24</f>
        <v>466146167.69999999</v>
      </c>
      <c r="X25" s="29">
        <f>X24</f>
        <v>522083707.82400006</v>
      </c>
      <c r="Y25" s="22"/>
      <c r="Z25" s="22"/>
      <c r="AA25" s="26"/>
    </row>
  </sheetData>
  <protectedRanges>
    <protectedRange password="CA9C" sqref="A12:AA12 A20:AA20 N23 R23 AA15" name="Диапазон3" securityDescriptor="O:WDG:WDD:(A;;CC;;;S-1-5-21-1281035640-548247933-376692995-11259)(A;;CC;;;S-1-5-21-1281035640-548247933-376692995-11258)(A;;CC;;;S-1-5-21-1281035640-548247933-376692995-5864)"/>
    <protectedRange password="CA9C" sqref="A16:AA16 A23:M23 O23:Q23 S23:AA23 A15:Z15" name="Диапазон3_1" securityDescriptor="O:WDG:WDD:(A;;CC;;;S-1-5-21-1281035640-548247933-376692995-11259)(A;;CC;;;S-1-5-21-1281035640-548247933-376692995-11258)(A;;CC;;;S-1-5-21-1281035640-548247933-376692995-5864)"/>
  </protectedRanges>
  <autoFilter ref="A8:AA25"/>
  <sortState ref="A1438:AA1894">
    <sortCondition ref="A1438:A1894"/>
  </sortState>
  <mergeCells count="1">
    <mergeCell ref="A4:AA4"/>
  </mergeCells>
  <pageMargins left="0.31496062992125984" right="0.11811023622047245" top="0.35433070866141736" bottom="0.35433070866141736" header="0.31496062992125984" footer="0.31496062992125984"/>
  <pageSetup paperSize="8" scale="26" fitToHeight="0" orientation="landscape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товары, работы и услуги</vt:lpstr>
      <vt:lpstr>'товары, работы и услуги'!Заголовки_для_печати</vt:lpstr>
      <vt:lpstr>'товары, работы и услуги'!Область_печати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2014-12-29T05:44:11Z</dcterms:modified>
</cp:coreProperties>
</file>