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defaultThemeVersion="124226"/>
  <bookViews>
    <workbookView xWindow="240" yWindow="165" windowWidth="14805" windowHeight="7950"/>
  </bookViews>
  <sheets>
    <sheet name="Приложение 1" sheetId="4" r:id="rId1"/>
  </sheets>
  <definedNames>
    <definedName name="_xlnm._FilterDatabase" localSheetId="0" hidden="1">'Приложение 1'!$A$10:$AB$16</definedName>
    <definedName name="_xlnm.Print_Area" localSheetId="0">'Приложение 1'!$A$1:$AA$17</definedName>
  </definedNames>
  <calcPr calcId="144525"/>
</workbook>
</file>

<file path=xl/calcChain.xml><?xml version="1.0" encoding="utf-8"?>
<calcChain xmlns="http://schemas.openxmlformats.org/spreadsheetml/2006/main">
  <c r="W65" i="4" l="1"/>
  <c r="W66" i="4" s="1"/>
  <c r="W60" i="4"/>
  <c r="W61" i="4" s="1"/>
  <c r="X59" i="4"/>
  <c r="X60" i="4" s="1"/>
  <c r="X61" i="4" s="1"/>
  <c r="W53" i="4"/>
  <c r="W54" i="4" s="1"/>
  <c r="W55" i="4" s="1"/>
  <c r="X52" i="4"/>
  <c r="X51" i="4"/>
  <c r="X50" i="4"/>
  <c r="W45" i="4"/>
  <c r="X44" i="4"/>
  <c r="X43" i="4"/>
  <c r="X42" i="4"/>
  <c r="X41" i="4"/>
  <c r="X40" i="4"/>
  <c r="X39" i="4"/>
  <c r="X38" i="4"/>
  <c r="X37" i="4"/>
  <c r="X36" i="4"/>
  <c r="X35" i="4"/>
  <c r="X34" i="4"/>
  <c r="W31" i="4"/>
  <c r="X30" i="4"/>
  <c r="X29" i="4"/>
  <c r="X28" i="4"/>
  <c r="X31" i="4" s="1"/>
  <c r="W23" i="4"/>
  <c r="W24" i="4" s="1"/>
  <c r="X22" i="4"/>
  <c r="X21" i="4"/>
  <c r="W16" i="4"/>
  <c r="X16" i="4" s="1"/>
  <c r="X23" i="4" l="1"/>
  <c r="X24" i="4" s="1"/>
  <c r="W46" i="4"/>
  <c r="X45" i="4"/>
  <c r="X46" i="4" s="1"/>
  <c r="X53" i="4"/>
  <c r="X54" i="4" s="1"/>
  <c r="X55" i="4" s="1"/>
  <c r="X65" i="4"/>
  <c r="X66" i="4" s="1"/>
</calcChain>
</file>

<file path=xl/sharedStrings.xml><?xml version="1.0" encoding="utf-8"?>
<sst xmlns="http://schemas.openxmlformats.org/spreadsheetml/2006/main" count="428" uniqueCount="227">
  <si>
    <t>Приложение 1</t>
  </si>
  <si>
    <t>к приказу  АО "Эмбамунайгаз" №____ от 23 января 2013 года</t>
  </si>
  <si>
    <t>ХII изменения и дополнения в План закупок товаров, работ и услуг АО "Эмбамунайгаз" на 2013 год</t>
  </si>
  <si>
    <t xml:space="preserve">№ </t>
  </si>
  <si>
    <t>Наименование организации</t>
  </si>
  <si>
    <t>Код  ТРУ</t>
  </si>
  <si>
    <t>Наименование закупаемых товаров, работ и услуг (на русском языке)</t>
  </si>
  <si>
    <t>Наименование закупаемых товаров, работ и услуг (на казахском языке)</t>
  </si>
  <si>
    <t>Краткая характеристика (описание) товаров, работ и услуг с указанием СТ РК, ГОСТ, ТУ и т.д. (на русском языке)</t>
  </si>
  <si>
    <t>Краткая характеристика (описание) товаров, работ и услуг с указанием СТ РК, ГОСТ, ТУ и т.д. (на казахском языке)</t>
  </si>
  <si>
    <t>Дополнительная характеристика (на русском языке)</t>
  </si>
  <si>
    <t>Дополнительная характеристика (на казахском языке)</t>
  </si>
  <si>
    <t>Способ закупок</t>
  </si>
  <si>
    <t>Прогноз казахстанского содержания, %</t>
  </si>
  <si>
    <t>Код КАТО места осуществления закупок</t>
  </si>
  <si>
    <t xml:space="preserve">Место (адрес)  осуществления закупок </t>
  </si>
  <si>
    <t>Срок осуществления закупок (предполагаемая дата/месяц проведения)</t>
  </si>
  <si>
    <t>Регион, место поставки товара, выполнения работ, оказания услуг</t>
  </si>
  <si>
    <t>Условия поставки по ИНКОТЕРМС 2010</t>
  </si>
  <si>
    <t>Сроки и график поставки товаров, выполнения работ, оказания услуг</t>
  </si>
  <si>
    <t>Условия оплаты (размер авансового платежа), %</t>
  </si>
  <si>
    <t>Код единицы измерения по МКЕИ</t>
  </si>
  <si>
    <t>Ед. измерен.</t>
  </si>
  <si>
    <t>Кол-во, объем</t>
  </si>
  <si>
    <t>Маркетинговая цена за единицу, тенге без НДС</t>
  </si>
  <si>
    <t>Сумма, планируемая для закупок ТРУ без НДС,  тенге</t>
  </si>
  <si>
    <t>Сумма,  планируемая для закупки ТРУ с НДС,  тенге</t>
  </si>
  <si>
    <t>Приоритет закупки</t>
  </si>
  <si>
    <t>Год закупки</t>
  </si>
  <si>
    <t>Примечание</t>
  </si>
  <si>
    <t>Включить следующие позиции</t>
  </si>
  <si>
    <t>3. Услуги</t>
  </si>
  <si>
    <t>278 У</t>
  </si>
  <si>
    <t>АО "Эмбамунайгаз"</t>
  </si>
  <si>
    <t>53.10.12.20.12.00.00</t>
  </si>
  <si>
    <t xml:space="preserve">Услуги экспресс почты </t>
  </si>
  <si>
    <t xml:space="preserve">Жедел  почта  қызметтері </t>
  </si>
  <si>
    <t>Жедел почта  қызметтері</t>
  </si>
  <si>
    <t>Услуги по отправке почтовой корреспонденции</t>
  </si>
  <si>
    <t>Почталық хат-хабарларын жөнелті жөніндегі қызмет көрсетулер</t>
  </si>
  <si>
    <t>ОИ</t>
  </si>
  <si>
    <t>г.Атырау, ул.Валиханова, 1</t>
  </si>
  <si>
    <t>декабрь 2013 года, январь 2014 года</t>
  </si>
  <si>
    <t>Атырауская область, г.Атырау</t>
  </si>
  <si>
    <t>январь-декабрь</t>
  </si>
  <si>
    <t>авансовый платеж - 0%, оставшаяся часть  в течение  20 банковских дней с момента  предоставления акта оказанных услуг</t>
  </si>
  <si>
    <t>итого по услугам</t>
  </si>
  <si>
    <t>итого включить</t>
  </si>
  <si>
    <t xml:space="preserve"> </t>
  </si>
  <si>
    <t>Департамент охраны труда и окружающей среды</t>
  </si>
  <si>
    <t>Исключить следующие позиции</t>
  </si>
  <si>
    <t>155 У</t>
  </si>
  <si>
    <t>84.25.19.12.00.00.00</t>
  </si>
  <si>
    <t>Услуги по предупреждению возникновения открытых газовых и нефтяных фонтанов фонда добывающих и нагнетательных скважин</t>
  </si>
  <si>
    <t xml:space="preserve">Өндіруші және су айдаушы ұңғымалар қорындағы ашық газ және мұнай фонтандарының пайда болуының алдын алу бойынша қызметтер </t>
  </si>
  <si>
    <t>Услуги по предупреждению возникновению и ликвидации открытых и нефтяных фонтанов</t>
  </si>
  <si>
    <t xml:space="preserve">Ашық мұнай фонтандарын жою және пайда болуының алдын алу бойынша қызметтер </t>
  </si>
  <si>
    <t>ноябрь 2013 года</t>
  </si>
  <si>
    <t>Атырауская область</t>
  </si>
  <si>
    <t>авансовый платеж "0%", оставшаяся часть в течение 30 р.д. с момента подписания акта приема-передачи</t>
  </si>
  <si>
    <t>163 У</t>
  </si>
  <si>
    <t>84.25.11.10.00.00.00</t>
  </si>
  <si>
    <t>Услуги по тушению пожаров и предупреждению пожаров</t>
  </si>
  <si>
    <t xml:space="preserve">Өртті сөндіру және өрттің алдын алу бойынша қызметтер </t>
  </si>
  <si>
    <t>Тушение пожаров и предупреждение пожаров</t>
  </si>
  <si>
    <t xml:space="preserve">Өртті сөндіру және өрттің алдын алу </t>
  </si>
  <si>
    <t>Обеспечение охраны от пожаров промышленных объектов</t>
  </si>
  <si>
    <t>Өнеркәсіп нысандарын өрттен қорғауды қамтамасыз ету</t>
  </si>
  <si>
    <t>декабрь 2013 года</t>
  </si>
  <si>
    <t>итого исключить</t>
  </si>
  <si>
    <t>2. Работы</t>
  </si>
  <si>
    <t>121 Р</t>
  </si>
  <si>
    <t>43.13.10.30.11.00.00</t>
  </si>
  <si>
    <t>Установка наблюдательной гидрогеологической скважины для проведения экологического мониторинга</t>
  </si>
  <si>
    <t>Экологиялық мониторинг өткізуге арналған бақылаушы гидрогеологиялық ұңғыма қондырғысы</t>
  </si>
  <si>
    <t>Ведение мониторинга геологической среды проводится на территории  рудника и включает в себя: совершенствование наблюдательной сети; изучение качественных и количественных показателей компонентов геологической среды</t>
  </si>
  <si>
    <t>Геологиялық орта мониторингін енгізу кеніш аумағында өткізіледі және оған жататындар: бақылау желісін жетілдіру; геологиялық орта компоненттерінің сандық және сапалық көрсеткіштерін зерделеу;</t>
  </si>
  <si>
    <t>Строительство мониторинговых скважин с ограждением для АО «Эмбамунайгаз»</t>
  </si>
  <si>
    <t>"Ембімұнайгаз" АҚ үшін қоршауымен мониторингтік ұңғымалар құрылысы</t>
  </si>
  <si>
    <t>ОТ</t>
  </si>
  <si>
    <t>март, апрель 2014 года</t>
  </si>
  <si>
    <t xml:space="preserve">апрель-ноябрь </t>
  </si>
  <si>
    <t>авансовый платеж-0%, оставшаяся часть в течение 30 рабочих дней с момента подписания акта прием-передачи</t>
  </si>
  <si>
    <t>122 Р</t>
  </si>
  <si>
    <t>39.00.12.20.10.00.00</t>
  </si>
  <si>
    <t>Работы  по биоремедиации загрязненных территорий</t>
  </si>
  <si>
    <t xml:space="preserve">Ластанған аумақты биоремедиациялау бойынша жұмыстар </t>
  </si>
  <si>
    <t>Работы по биоремедиации загрязненных территорий</t>
  </si>
  <si>
    <t>Очистка исторических замазученных территорий методом биоремедиации НГДУ "Жылыоймунайгаз"</t>
  </si>
  <si>
    <t>"Жылыоймұнайгаз" МГӨБ -ның тарихи мазутпен ластанған аумағын биоремедиация әдісімен тазарту</t>
  </si>
  <si>
    <t>апрель-ноябрь</t>
  </si>
  <si>
    <t>123 Р</t>
  </si>
  <si>
    <t>Очистка исторических замазученных территорий методом биоремедиации НГДУ "Доссормунайгаз"</t>
  </si>
  <si>
    <t>"Доссормұнайгаз" МГӨБ -ның тарихи мазутпен ластанған аумағын биоремедиация әдісімен тазарту</t>
  </si>
  <si>
    <t>итого по работам</t>
  </si>
  <si>
    <t>283 У</t>
  </si>
  <si>
    <t>65.12.50.50.00.00.01</t>
  </si>
  <si>
    <t>Услуги по страхованию ответственности за нанесение вреда экологии</t>
  </si>
  <si>
    <t xml:space="preserve">Экологияға келтірілген зиян үшін жауапкершілікті сақтандыру бойынша қызметтер </t>
  </si>
  <si>
    <t>Обязательное экологическое страхование АО "Эмбамунайгаз"</t>
  </si>
  <si>
    <t xml:space="preserve">"Ембімұнайгаз" АҚ міндетті экологиялық сақтандыру </t>
  </si>
  <si>
    <t>100</t>
  </si>
  <si>
    <t xml:space="preserve"> авансовый платеж - 0%, оставшаяся часть в течение 30 рабочих дней с момента предоставления  акта выполненных работ</t>
  </si>
  <si>
    <t>284 У</t>
  </si>
  <si>
    <t>39.00.23.14.00.00.00</t>
  </si>
  <si>
    <t>Услуги разработки проекта нормативов предельно допустимых выбросов</t>
  </si>
  <si>
    <t xml:space="preserve">Шектеулі рауалды шығарынды нормативтерінің жобасын дайындау бойынша қызметтер </t>
  </si>
  <si>
    <t>Разработка проекта нормативов предельно допустимых выбросов на основании полученных данных</t>
  </si>
  <si>
    <t>Алынған деректер негізінде шектеулі рауалды шығарынды нормативтерінің жобасын дайындау</t>
  </si>
  <si>
    <t>Разработка проектов нормативов ПДВ загрязняющих веществ в атмосферный воздух для производственно-структурных подразделений АО «Эмбамунайгаз»</t>
  </si>
  <si>
    <t xml:space="preserve">Ластаушы заттардың ШРШ нормативтік жобаларын атмосфералық ауауға "Ембімұнайгаз" АҚ-ның өндірістік құрылымдық бөлімшелері үшін дайындау  </t>
  </si>
  <si>
    <t>январь-сентябрь</t>
  </si>
  <si>
    <t>285 У</t>
  </si>
  <si>
    <t>39.00.21.14.00.00.00</t>
  </si>
  <si>
    <t>Услуги по производственному мониторингу состояния окружающей среды</t>
  </si>
  <si>
    <t xml:space="preserve">Қоршаған орта жағдайының өндірістік мониторингі бойынша қызметтер </t>
  </si>
  <si>
    <t>Проведение производственного мониторинга  окружающей среды, выполняемый для получения объективных данных с установленной периодичностью</t>
  </si>
  <si>
    <t>Белгіленген кезеңділікпен нақты деректер алу үшін орындалатын қоршаған ортаның өндірістік мониторингін өткізу</t>
  </si>
  <si>
    <t>Услуги по проведению производственного экологического мониторинга (воздух, почва, сточные и подземные (грунтовые) воды) АО "Эмбамунайгаз"</t>
  </si>
  <si>
    <t>"Ембімұнайгаз" АҚ өндірістік экологиялық мониторинг өткізу бойынша қызметтер (ауа, топырақ, ағынды және жер асты сулары)</t>
  </si>
  <si>
    <t>286 У</t>
  </si>
  <si>
    <t>39.00.22.12.00.10.00</t>
  </si>
  <si>
    <t>Услуги по мониторингу радиационного фона</t>
  </si>
  <si>
    <t xml:space="preserve">Радиациялық фон мониторингі бойынша қызметтер </t>
  </si>
  <si>
    <t>Мониторинг радиационного фона с проведением соответствующих радиационных замеров</t>
  </si>
  <si>
    <t xml:space="preserve">Тиісті радиацияны өлшеу жүргізуге арналған радиациялық фон мониторингі </t>
  </si>
  <si>
    <t>Услуги по проведению радиационного мониторинга контрактной территории АО "Эмбамунайгаз"</t>
  </si>
  <si>
    <t xml:space="preserve">"Ембімұнайгаз" АҚ-ның келісімді территориясында радиациялық мониторинг өткізу бойынша қызметтер </t>
  </si>
  <si>
    <t>январь, февраль 2014 года</t>
  </si>
  <si>
    <t>287 У</t>
  </si>
  <si>
    <t>39.00.21.15.00.00.00</t>
  </si>
  <si>
    <t>Услуги по мониторингу воды</t>
  </si>
  <si>
    <t xml:space="preserve">Су мониторингі бойынша қызметтер </t>
  </si>
  <si>
    <t>Проведение мониторинга грунтовых (подземных), сточных и поверхностных вод</t>
  </si>
  <si>
    <t>Топырақ (жерасты), ағынды және жер үсті суларының мониторингін өткізу</t>
  </si>
  <si>
    <t xml:space="preserve">Услуги по проведению мониторинга подтопляемых и затопленных скважин м/р Тажигали НГДУ "Жылыоймунайгаз" </t>
  </si>
  <si>
    <t xml:space="preserve">"Жылыоймұнайгаз" МГӨБ Тәжіғали к/о су астында қалған және суда тұрған ұңғымалар мониторингін өткізу бойынша қызметтер </t>
  </si>
  <si>
    <t>90</t>
  </si>
  <si>
    <t xml:space="preserve">январь-декабрь </t>
  </si>
  <si>
    <t>288 У</t>
  </si>
  <si>
    <t>74.90.13.13.00.00.00</t>
  </si>
  <si>
    <t>Услуги консультационные в области экологии</t>
  </si>
  <si>
    <t xml:space="preserve">Экология саласындағы кеңес беру қызметтері </t>
  </si>
  <si>
    <t>Услуги по подготовке пакета документов для получения квот и участия в Системе торговли квотами парниковых газов</t>
  </si>
  <si>
    <t xml:space="preserve">Квота алу және зиянды газдар қоспасы квотасы саудасының жүйесіне қатысу үшін құжаттар пакетін дайындау бойынша қызметтер </t>
  </si>
  <si>
    <t>Услуги по методологическому сопровождению паспортизации установки, мониторинга, отчетности и верификации выбросов парниковых газов, подготовка расчета для получения квот на следующий период (Уточнение плана мониторинга, проверка отчета за 2013 год, взаимодействие с верификатором по методологическим вопросам, предложение по автоматизации мониторинга и отчетности выбросов парниковых газов)</t>
  </si>
  <si>
    <t>Қондырғыны паспорттау, мониторинг, газдың зиянды қоспалары атпасының есебі мен верификациясына әдестемелік қызмет көрсету бойынша қызметтер, келесі кезеңге квота алу үшін есеп дайындау (Мониторинг жоспарын нақтылау, 2013 жыл есебін тексеру, әдістемелік сұрақтар бойынша  верификатормен өзара әрекеттесу, мониторингті автоматтандыру және зиянды газдар қоспасы атпасының есебі бойынша ұсыныстар)</t>
  </si>
  <si>
    <t>289 У</t>
  </si>
  <si>
    <t>74.90.13.13.10.00.00</t>
  </si>
  <si>
    <t>Услуги по верификации документов для получения квот и участия в Системе торговли квотами парниковых газов</t>
  </si>
  <si>
    <t xml:space="preserve">Квота алу үшін құжаттарды верификациялау және зиянды газдар қоспасы квотасының сауда жүйесіне қатысу  бойынша қызметтер </t>
  </si>
  <si>
    <t>Верификация отчетов мониторинга выбросов парниковых газов</t>
  </si>
  <si>
    <t>Зиянды газ қоспаларының атпасы мониторингі есебінің верификациясы</t>
  </si>
  <si>
    <t>290 У</t>
  </si>
  <si>
    <t>38.12.30.10.00.00.00</t>
  </si>
  <si>
    <t>Услуги по вывозу промышленных отходов</t>
  </si>
  <si>
    <t xml:space="preserve">Өнеркәсіп қалдықтарын шығару бойынша қызметтер </t>
  </si>
  <si>
    <t>Выполнение операций по сбору, утилизации, размещению или удалению опасных промышленных отходов</t>
  </si>
  <si>
    <t>Қауіпті өндіріс қалдықтарын жинау, жою немесе орналастыру бойынша операцияларды орындау</t>
  </si>
  <si>
    <t>Утилизация отходов производства 
АО «Эмбамунайгаз»</t>
  </si>
  <si>
    <t>"Ембімұнайгаз" АҚ өндіріс қалдықтарын жою</t>
  </si>
  <si>
    <t>291 У</t>
  </si>
  <si>
    <t>38.22.29.11.00.00.00</t>
  </si>
  <si>
    <t>Услуги по утилизации участков замазученного грунта</t>
  </si>
  <si>
    <t xml:space="preserve">Мазутпен ластанған топырақ участоктарын жою бойынша қызметтер </t>
  </si>
  <si>
    <t>Выполнение операций по утилизации, размещению или удалению замазученного грунта</t>
  </si>
  <si>
    <t>Мазутпен ластанған топырақты жою, орналастыру  бойынша операцияларды орындау</t>
  </si>
  <si>
    <t>Утилизация замазученного грунта, накопленного в шламонакопителях производственно-структурных подразделений АО «Эмбамунайгаз», с использованием энергоаккумулирующей добавки на основе гуматсодержащих композиционных материалов</t>
  </si>
  <si>
    <t>"Ембімұнайгаз" АҚ-ның өндірістік құрылымдық бөлімшелерінің қоқыс жинағыштарында жинақталған мазутпен ластанған топырақты жою, ол үшін құрамында  гумат бар композициялық материалдар негізіндегі энергоаккумулирлеуші қоспаларды пайдалану</t>
  </si>
  <si>
    <t>292 У</t>
  </si>
  <si>
    <t>94.12.10.05.10.10.00</t>
  </si>
  <si>
    <t>Услуги экологических и социально-ориентированных ассоциаций</t>
  </si>
  <si>
    <t>Экологиялық және әлеуметтік-бағдарлық ассоциациялар қызметтері</t>
  </si>
  <si>
    <t>Экологическая пропаганда с целью воспитания культуры населения в области охраны окружающей среды</t>
  </si>
  <si>
    <t>Қоршаған ортаны қорғау шеңберінде халықтың мәдениетін тәрбиелеу мақсатында экологиялық насихат жүргізу</t>
  </si>
  <si>
    <t>155-1 У</t>
  </si>
  <si>
    <t>январь-август</t>
  </si>
  <si>
    <t>столбец - 14</t>
  </si>
  <si>
    <t>163-1 У</t>
  </si>
  <si>
    <t>столбец - 7,11</t>
  </si>
  <si>
    <t>УПТОиКО</t>
  </si>
  <si>
    <t>279 У</t>
  </si>
  <si>
    <t>68.20.12.00.00.00.09</t>
  </si>
  <si>
    <t>Услуги по аренде подъездных путей</t>
  </si>
  <si>
    <t>Кіре-беріс жолдарды жалға беру қызметі</t>
  </si>
  <si>
    <t xml:space="preserve">Услуги по предоставлению подъездного пути на ст.Кульсары
для проезда подвижного состава
</t>
  </si>
  <si>
    <t>Құлсары стансасындағы кіре беріс жолдарын жылжымалы құрам өту үшін  қолдану және ұсыну қызметі</t>
  </si>
  <si>
    <t xml:space="preserve"> г.Атырау, ул.Валиханова, 1</t>
  </si>
  <si>
    <t>Атырауская область,  ст.Кульсары</t>
  </si>
  <si>
    <t>Оплата услуг по предоставлению подъездного пути для проезда подвижного состава производиться в течение 30-ти календарных дней с момента получения счетов-фактур.</t>
  </si>
  <si>
    <t>280 У</t>
  </si>
  <si>
    <t>Услуги по использованию железнодорожных подъездных путей от стрелки №307 до упора по ст.Кульсары</t>
  </si>
  <si>
    <t>Құлсары стансасының №307 нұсқағышынан тіреуішіне дейінгі кіре беріс жолдарын қолдану және ұсыну қызметі</t>
  </si>
  <si>
    <t>Оплата услуг производится "Ветвепользователем" путем перечисления на расчетный счет "Ветвевладельца" не позднее 40(сорока) календарных дней со дня подписания Сторонами акта оказанных услуг и согласно выставленным счетам-фактурам</t>
  </si>
  <si>
    <t>281 У</t>
  </si>
  <si>
    <t>52.21.19.40.15.00.00</t>
  </si>
  <si>
    <t>Услуги по подаче и уборке вагонов</t>
  </si>
  <si>
    <t>Вагондарды алып-беру қызметі</t>
  </si>
  <si>
    <t>Услуги на подачу и уборку вагона на железнодорожный подъездной путь при станции Аккистау</t>
  </si>
  <si>
    <t>Аккистау стансасына жанасып орналасқан кірме жолына вагондарды алып-беру қызметі</t>
  </si>
  <si>
    <t xml:space="preserve"> г.Атырау, ул. Валиханова, 2</t>
  </si>
  <si>
    <t>Атырауская область, ст.Аккистау</t>
  </si>
  <si>
    <t>100 % предоплата</t>
  </si>
  <si>
    <t>282 У</t>
  </si>
  <si>
    <t>Услуги на подачу и уборку вагона на железнодорожный подъездной путь при станции Жамансор</t>
  </si>
  <si>
    <t>Жамансор стансасына жанасып орналасқан кірме жолына вагондарды алып-беру қызметі</t>
  </si>
  <si>
    <t xml:space="preserve"> г.Атырау, ул. Валиханова, 1</t>
  </si>
  <si>
    <t>Атырауская область, Кзылкогинский район,  ст.Жамансор</t>
  </si>
  <si>
    <t>Департамент автоматизации производства и информационных технологий</t>
  </si>
  <si>
    <t>120 Р</t>
  </si>
  <si>
    <t>33.14.19.22.00.00.00</t>
  </si>
  <si>
    <t>Ремонт, технический уход и обслуживание телекоммуникационного оборудования</t>
  </si>
  <si>
    <t xml:space="preserve">Телекоммуникациялық қондырғыларды жөндеу және техникалық қызмет көрсету жұмыстары </t>
  </si>
  <si>
    <t xml:space="preserve">телекоммуникациялық қондырғыларды жөндеу және техникалық қызмет көрсету жұмыстары </t>
  </si>
  <si>
    <t>Техническое обслуживание телекоммуникационной  инфраструктуры АО "Эмбамунайгаз"</t>
  </si>
  <si>
    <t xml:space="preserve">"Ембімұнайгаз" АҚ телекоммуникациялық инфрақұрылымына техникалық қызмет көрсету </t>
  </si>
  <si>
    <t>Авансовый платеж - 0%, оставшаяся часть в течение 30 р.д. с момента подписания акта приема-передачи</t>
  </si>
  <si>
    <t>293 У</t>
  </si>
  <si>
    <t>61.10.20.02.00.00.00</t>
  </si>
  <si>
    <t>Услуги по эксплуатации и техобслуживанию коммутационно-передаточного оборудования</t>
  </si>
  <si>
    <t>Коммутациялық-тарату жабдықтарын пайдалану және техникалық қызмет көрсету бойынша қызметтер</t>
  </si>
  <si>
    <t>Услуги по эксплуатации и техобслуживанию коммутационно-передаточного оборудования с целью обеспечения прямой связи через наземные линии связи</t>
  </si>
  <si>
    <t>Жер үстіндегі байланыс торабы арқылы тікелей байланысты қамтамасыз ету мақсатында коммутациялық-тарату жабдықтарын пайдалану және техникалық қызмет көрсету бойынша қызметтер</t>
  </si>
  <si>
    <t>Услуги по техническому обслуживанию телекоммуникационной  инфраструктуры АО "Эмбамунайгаз"</t>
  </si>
  <si>
    <t>столбец - 1, 3, 4, 5</t>
  </si>
  <si>
    <t>Канцелярия</t>
  </si>
  <si>
    <t>I  изменения и дополнения в План закупок товаров, работ и услуг АО "Эмбамунайгаз" на 2014 год</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</si>
</sst>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_р_._-;\-* #,##0.00_р_._-;_-* &quot;-&quot;??_р_._-;_-@_-"/>
    <numFmt numFmtId="164" formatCode="_(* #,##0.00_);_(* \(#,##0.00\);_(* &quot;-&quot;??_);_(@_)"/>
    <numFmt numFmtId="165" formatCode="#,##0.0"/>
    <numFmt numFmtId="166" formatCode="#,##0.000"/>
    <numFmt numFmtId="167" formatCode="&quot;€&quot;#,##0;[Red]\-&quot;€&quot;#,##0"/>
    <numFmt numFmtId="168" formatCode="#,##0.00_р_."/>
  </numFmts>
  <fonts count="26" x14ac:knownFonts="1">
    <font>
      <sz val="11"/>
      <color theme="1"/>
      <name val="Calibri"/>
      <family val="2"/>
      <scheme val="minor"/>
    </font>
    <font>
      <sz val="11"/>
      <color theme="1"/>
      <name val="Calibri"/>
      <family val="2"/>
      <charset val="204"/>
      <scheme val="minor"/>
    </font>
    <font>
      <sz val="11"/>
      <color theme="1"/>
      <name val="Calibri"/>
      <family val="2"/>
      <scheme val="minor"/>
    </font>
    <font>
      <sz val="10"/>
      <name val="Arial Cyr"/>
      <charset val="204"/>
    </font>
    <font>
      <sz val="10"/>
      <name val="Times New Roman"/>
      <family val="1"/>
      <charset val="204"/>
    </font>
    <font>
      <b/>
      <sz val="8"/>
      <name val="Arial"/>
      <family val="2"/>
      <charset val="204"/>
    </font>
    <font>
      <b/>
      <sz val="10"/>
      <name val="Times New Roman"/>
      <family val="1"/>
      <charset val="204"/>
    </font>
    <font>
      <b/>
      <i/>
      <sz val="10"/>
      <name val="Times New Roman"/>
      <family val="1"/>
      <charset val="204"/>
    </font>
    <font>
      <i/>
      <sz val="10"/>
      <name val="Times New Roman"/>
      <family val="1"/>
      <charset val="204"/>
    </font>
    <font>
      <sz val="10"/>
      <name val="Arial"/>
      <family val="2"/>
      <charset val="204"/>
    </font>
    <font>
      <sz val="10"/>
      <name val="Arial"/>
      <family val="2"/>
      <charset val="204"/>
    </font>
    <font>
      <sz val="10"/>
      <name val="Times New Roman"/>
      <family val="1"/>
    </font>
    <font>
      <sz val="10"/>
      <name val="Helv"/>
    </font>
    <font>
      <i/>
      <sz val="10"/>
      <color rgb="FFFF0000"/>
      <name val="Times New Roman"/>
      <family val="1"/>
      <charset val="204"/>
    </font>
    <font>
      <i/>
      <sz val="10"/>
      <name val="Arial"/>
      <family val="2"/>
      <charset val="204"/>
    </font>
    <font>
      <i/>
      <sz val="10"/>
      <name val="Arial"/>
      <family val="2"/>
    </font>
    <font>
      <u/>
      <sz val="10"/>
      <color indexed="12"/>
      <name val="Arial"/>
      <family val="2"/>
    </font>
    <font>
      <sz val="11"/>
      <color indexed="8"/>
      <name val="Calibri"/>
      <family val="2"/>
    </font>
    <font>
      <sz val="10"/>
      <color indexed="8"/>
      <name val="Arial"/>
      <family val="2"/>
    </font>
    <font>
      <sz val="10"/>
      <color indexed="8"/>
      <name val="Arial"/>
      <family val="2"/>
      <charset val="204"/>
    </font>
    <font>
      <sz val="11"/>
      <color indexed="8"/>
      <name val="Calibri"/>
      <family val="2"/>
      <charset val="204"/>
    </font>
    <font>
      <sz val="11"/>
      <color indexed="17"/>
      <name val="Calibri"/>
      <family val="2"/>
      <charset val="204"/>
    </font>
    <font>
      <b/>
      <sz val="10"/>
      <name val="Times New Roman"/>
      <family val="1"/>
    </font>
    <font>
      <b/>
      <i/>
      <sz val="10"/>
      <name val="Times New Roman"/>
      <family val="1"/>
    </font>
    <font>
      <sz val="10"/>
      <color indexed="8"/>
      <name val="Times New Roman"/>
      <family val="1"/>
      <charset val="204"/>
    </font>
    <font>
      <sz val="10"/>
      <color theme="1"/>
      <name val="Times New Roman"/>
      <family val="1"/>
      <charset val="204"/>
    </font>
  </fonts>
  <fills count="5">
    <fill>
      <patternFill patternType="none"/>
    </fill>
    <fill>
      <patternFill patternType="gray125"/>
    </fill>
    <fill>
      <patternFill patternType="lightGray">
        <fgColor indexed="9"/>
        <bgColor indexed="9"/>
      </patternFill>
    </fill>
    <fill>
      <patternFill patternType="mediumGray">
        <fgColor indexed="9"/>
        <bgColor indexed="44"/>
      </patternFill>
    </fill>
    <fill>
      <patternFill patternType="solid">
        <fgColor indexed="42"/>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9"/>
      </left>
      <right style="thin">
        <color indexed="9"/>
      </right>
      <top style="thin">
        <color indexed="9"/>
      </top>
      <bottom style="thin">
        <color indexed="9"/>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s>
  <cellStyleXfs count="66">
    <xf numFmtId="0" fontId="0" fillId="0" borderId="0"/>
    <xf numFmtId="43" fontId="2" fillId="0" borderId="0" applyFont="0" applyFill="0" applyBorder="0" applyAlignment="0" applyProtection="0"/>
    <xf numFmtId="0" fontId="3" fillId="0" borderId="0"/>
    <xf numFmtId="0" fontId="3" fillId="0" borderId="0"/>
    <xf numFmtId="0" fontId="9" fillId="0" borderId="0"/>
    <xf numFmtId="0" fontId="10" fillId="0" borderId="0"/>
    <xf numFmtId="0" fontId="12" fillId="0" borderId="0"/>
    <xf numFmtId="0" fontId="12" fillId="0" borderId="0"/>
    <xf numFmtId="0" fontId="9" fillId="0" borderId="0"/>
    <xf numFmtId="0" fontId="10" fillId="0" borderId="0"/>
    <xf numFmtId="0" fontId="12" fillId="0" borderId="0"/>
    <xf numFmtId="0" fontId="3" fillId="0" borderId="0"/>
    <xf numFmtId="164" fontId="10" fillId="0" borderId="0" applyFont="0" applyFill="0" applyBorder="0" applyAlignment="0" applyProtection="0"/>
    <xf numFmtId="0" fontId="12" fillId="0" borderId="0"/>
    <xf numFmtId="0" fontId="10" fillId="0" borderId="0"/>
    <xf numFmtId="0" fontId="10" fillId="0" borderId="0"/>
    <xf numFmtId="0" fontId="10" fillId="0" borderId="0"/>
    <xf numFmtId="0" fontId="3" fillId="0" borderId="0"/>
    <xf numFmtId="0" fontId="3" fillId="0" borderId="0"/>
    <xf numFmtId="40" fontId="10" fillId="2" borderId="1"/>
    <xf numFmtId="40" fontId="10" fillId="2" borderId="1"/>
    <xf numFmtId="49" fontId="14" fillId="3" borderId="2">
      <alignment vertical="center"/>
    </xf>
    <xf numFmtId="49" fontId="15" fillId="3" borderId="2">
      <alignment vertical="center"/>
    </xf>
    <xf numFmtId="0" fontId="16" fillId="0" borderId="0" applyNumberFormat="0" applyFill="0" applyBorder="0" applyAlignment="0" applyProtection="0">
      <alignment vertical="top"/>
      <protection locked="0"/>
    </xf>
    <xf numFmtId="0" fontId="1" fillId="0" borderId="0"/>
    <xf numFmtId="0" fontId="2" fillId="0" borderId="0"/>
    <xf numFmtId="0" fontId="1" fillId="0" borderId="0"/>
    <xf numFmtId="0" fontId="2" fillId="0" borderId="0"/>
    <xf numFmtId="0" fontId="10" fillId="0" borderId="0"/>
    <xf numFmtId="0" fontId="3" fillId="0" borderId="0"/>
    <xf numFmtId="0" fontId="3" fillId="0" borderId="0"/>
    <xf numFmtId="0" fontId="3" fillId="0" borderId="0"/>
    <xf numFmtId="0" fontId="3" fillId="0" borderId="0"/>
    <xf numFmtId="0" fontId="3" fillId="0" borderId="0"/>
    <xf numFmtId="0" fontId="10" fillId="0" borderId="0"/>
    <xf numFmtId="0" fontId="10" fillId="0" borderId="0"/>
    <xf numFmtId="0" fontId="10" fillId="0" borderId="0"/>
    <xf numFmtId="0" fontId="10" fillId="0" borderId="0"/>
    <xf numFmtId="0" fontId="1" fillId="0" borderId="0"/>
    <xf numFmtId="0" fontId="2" fillId="0" borderId="0"/>
    <xf numFmtId="0" fontId="10" fillId="0" borderId="0"/>
    <xf numFmtId="0" fontId="12" fillId="0" borderId="0"/>
    <xf numFmtId="0" fontId="18" fillId="0" borderId="0"/>
    <xf numFmtId="0" fontId="19" fillId="0" borderId="0"/>
    <xf numFmtId="0" fontId="12" fillId="0" borderId="0"/>
    <xf numFmtId="9" fontId="10" fillId="0" borderId="0" applyFont="0" applyFill="0" applyBorder="0" applyAlignment="0" applyProtection="0"/>
    <xf numFmtId="0" fontId="10" fillId="0" borderId="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43" fontId="3" fillId="0" borderId="0" applyFont="0" applyFill="0" applyBorder="0" applyAlignment="0" applyProtection="0"/>
    <xf numFmtId="43" fontId="10" fillId="0" borderId="0" applyFont="0" applyFill="0" applyBorder="0" applyAlignment="0" applyProtection="0"/>
    <xf numFmtId="43" fontId="17" fillId="0" borderId="0" applyFont="0" applyFill="0" applyBorder="0" applyAlignment="0" applyProtection="0"/>
    <xf numFmtId="167" fontId="10" fillId="0" borderId="0" applyFont="0" applyFill="0" applyBorder="0" applyAlignment="0" applyProtection="0"/>
    <xf numFmtId="43" fontId="20" fillId="0" borderId="0" applyFont="0" applyFill="0" applyBorder="0" applyAlignment="0" applyProtection="0"/>
    <xf numFmtId="43" fontId="17"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0"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0" fontId="21" fillId="4" borderId="0" applyNumberFormat="0" applyBorder="0" applyAlignment="0" applyProtection="0"/>
  </cellStyleXfs>
  <cellXfs count="135">
    <xf numFmtId="0" fontId="0" fillId="0" borderId="0" xfId="0"/>
    <xf numFmtId="0" fontId="4" fillId="0" borderId="0" xfId="2" applyFont="1" applyFill="1" applyAlignment="1">
      <alignment horizontal="left"/>
    </xf>
    <xf numFmtId="0" fontId="4" fillId="0" borderId="0" xfId="2" applyFont="1" applyFill="1" applyAlignment="1">
      <alignment horizontal="center"/>
    </xf>
    <xf numFmtId="0" fontId="4" fillId="0" borderId="0" xfId="2" applyFont="1" applyFill="1" applyBorder="1" applyAlignment="1">
      <alignment horizontal="center"/>
    </xf>
    <xf numFmtId="0" fontId="4" fillId="0" borderId="0" xfId="2" applyFont="1" applyFill="1" applyBorder="1" applyAlignment="1">
      <alignment horizontal="right"/>
    </xf>
    <xf numFmtId="1" fontId="4" fillId="0" borderId="0" xfId="2" applyNumberFormat="1" applyFont="1" applyFill="1" applyBorder="1" applyAlignment="1">
      <alignment horizontal="right"/>
    </xf>
    <xf numFmtId="4" fontId="4" fillId="0" borderId="0" xfId="2" applyNumberFormat="1" applyFont="1" applyFill="1" applyBorder="1" applyAlignment="1">
      <alignment horizontal="right"/>
    </xf>
    <xf numFmtId="4" fontId="5" fillId="0" borderId="0" xfId="3" applyNumberFormat="1" applyFont="1" applyFill="1" applyAlignment="1">
      <alignment horizontal="left"/>
    </xf>
    <xf numFmtId="4" fontId="4" fillId="0" borderId="0" xfId="2" applyNumberFormat="1" applyFont="1" applyFill="1" applyBorder="1" applyAlignment="1">
      <alignment horizontal="center" vertical="center"/>
    </xf>
    <xf numFmtId="0" fontId="4" fillId="0" borderId="0" xfId="2" applyFont="1" applyFill="1" applyAlignment="1">
      <alignment wrapText="1"/>
    </xf>
    <xf numFmtId="0" fontId="4" fillId="0" borderId="0" xfId="2" applyFont="1" applyFill="1" applyBorder="1" applyAlignment="1">
      <alignment horizontal="center" vertical="center"/>
    </xf>
    <xf numFmtId="4" fontId="4" fillId="0" borderId="0" xfId="2" applyNumberFormat="1" applyFont="1" applyFill="1" applyBorder="1"/>
    <xf numFmtId="0" fontId="4" fillId="0" borderId="0" xfId="2" applyFont="1" applyFill="1" applyBorder="1"/>
    <xf numFmtId="0" fontId="4" fillId="0" borderId="0" xfId="2" applyFont="1" applyFill="1"/>
    <xf numFmtId="0" fontId="6" fillId="0" borderId="0" xfId="2" applyFont="1" applyFill="1" applyBorder="1" applyAlignment="1">
      <alignment horizontal="left"/>
    </xf>
    <xf numFmtId="0" fontId="6" fillId="0" borderId="1" xfId="2" applyFont="1" applyFill="1" applyBorder="1" applyAlignment="1">
      <alignment horizontal="center" vertical="center" wrapText="1"/>
    </xf>
    <xf numFmtId="1" fontId="6" fillId="0" borderId="1" xfId="2" applyNumberFormat="1" applyFont="1" applyFill="1" applyBorder="1" applyAlignment="1">
      <alignment horizontal="center" vertical="center" wrapText="1"/>
    </xf>
    <xf numFmtId="4" fontId="6" fillId="0" borderId="1" xfId="2" applyNumberFormat="1" applyFont="1" applyFill="1" applyBorder="1" applyAlignment="1">
      <alignment horizontal="center" vertical="center" wrapText="1"/>
    </xf>
    <xf numFmtId="0" fontId="7" fillId="0" borderId="1" xfId="2" applyFont="1" applyFill="1" applyBorder="1" applyAlignment="1">
      <alignment horizontal="center" vertical="center" wrapText="1"/>
    </xf>
    <xf numFmtId="1" fontId="7" fillId="0" borderId="1" xfId="2" applyNumberFormat="1" applyFont="1" applyFill="1" applyBorder="1" applyAlignment="1">
      <alignment horizontal="center" vertical="center" wrapText="1"/>
    </xf>
    <xf numFmtId="3" fontId="7" fillId="0" borderId="1" xfId="2" applyNumberFormat="1" applyFont="1" applyFill="1" applyBorder="1" applyAlignment="1">
      <alignment horizontal="center" vertical="center" wrapText="1"/>
    </xf>
    <xf numFmtId="0" fontId="8" fillId="0" borderId="0" xfId="2" applyFont="1" applyFill="1" applyBorder="1" applyAlignment="1">
      <alignment horizontal="center" vertical="center"/>
    </xf>
    <xf numFmtId="4" fontId="8" fillId="0" borderId="0" xfId="2" applyNumberFormat="1" applyFont="1" applyFill="1" applyBorder="1"/>
    <xf numFmtId="0" fontId="8" fillId="0" borderId="0" xfId="2" applyFont="1" applyFill="1" applyBorder="1"/>
    <xf numFmtId="0" fontId="8" fillId="0" borderId="0" xfId="2" applyFont="1" applyFill="1"/>
    <xf numFmtId="0" fontId="6" fillId="0" borderId="1" xfId="2" applyFont="1" applyFill="1" applyBorder="1" applyAlignment="1">
      <alignment horizontal="left" vertical="center"/>
    </xf>
    <xf numFmtId="4" fontId="7" fillId="0" borderId="1" xfId="2" applyNumberFormat="1" applyFont="1" applyFill="1" applyBorder="1" applyAlignment="1">
      <alignment horizontal="center" vertical="center" wrapText="1"/>
    </xf>
    <xf numFmtId="0" fontId="6" fillId="0" borderId="1" xfId="4" applyFont="1" applyFill="1" applyBorder="1" applyAlignment="1">
      <alignment horizontal="left" vertical="center" wrapText="1"/>
    </xf>
    <xf numFmtId="0" fontId="11" fillId="0" borderId="1" xfId="5" applyFont="1" applyFill="1" applyBorder="1" applyAlignment="1">
      <alignment horizontal="center" vertical="center" wrapText="1"/>
    </xf>
    <xf numFmtId="0" fontId="4" fillId="0" borderId="1" xfId="6" applyFont="1" applyFill="1" applyBorder="1" applyAlignment="1">
      <alignment horizontal="center" vertical="center" wrapText="1"/>
    </xf>
    <xf numFmtId="0" fontId="4" fillId="0" borderId="1" xfId="3" applyNumberFormat="1" applyFont="1" applyFill="1" applyBorder="1" applyAlignment="1">
      <alignment horizontal="center" vertical="center" wrapText="1"/>
    </xf>
    <xf numFmtId="0" fontId="4" fillId="0" borderId="1" xfId="2" applyFont="1" applyFill="1" applyBorder="1" applyAlignment="1">
      <alignment horizontal="center" vertical="center" wrapText="1"/>
    </xf>
    <xf numFmtId="0" fontId="4" fillId="0" borderId="1" xfId="2" applyFont="1" applyFill="1" applyBorder="1" applyAlignment="1">
      <alignment horizontal="center" vertical="center"/>
    </xf>
    <xf numFmtId="0" fontId="4" fillId="0" borderId="1" xfId="4" applyFont="1" applyFill="1" applyBorder="1" applyAlignment="1">
      <alignment horizontal="center" vertical="center" wrapText="1"/>
    </xf>
    <xf numFmtId="0" fontId="4" fillId="0" borderId="1" xfId="7" applyFont="1" applyFill="1" applyBorder="1" applyAlignment="1">
      <alignment horizontal="center" vertical="center" wrapText="1"/>
    </xf>
    <xf numFmtId="0" fontId="4" fillId="0" borderId="1" xfId="3" applyFont="1" applyFill="1" applyBorder="1" applyAlignment="1">
      <alignment horizontal="center" vertical="center" wrapText="1"/>
    </xf>
    <xf numFmtId="4" fontId="4" fillId="0" borderId="1" xfId="2" applyNumberFormat="1" applyFont="1" applyFill="1" applyBorder="1" applyAlignment="1">
      <alignment horizontal="center" vertical="center" wrapText="1"/>
    </xf>
    <xf numFmtId="0" fontId="13" fillId="0" borderId="0" xfId="2" applyFont="1" applyFill="1" applyBorder="1" applyAlignment="1">
      <alignment horizontal="center" vertical="center"/>
    </xf>
    <xf numFmtId="4" fontId="13" fillId="0" borderId="0" xfId="2" applyNumberFormat="1" applyFont="1" applyFill="1" applyBorder="1"/>
    <xf numFmtId="0" fontId="13" fillId="0" borderId="0" xfId="2" applyFont="1" applyFill="1" applyBorder="1"/>
    <xf numFmtId="0" fontId="13" fillId="0" borderId="0" xfId="2" applyFont="1" applyFill="1"/>
    <xf numFmtId="0" fontId="11" fillId="0" borderId="1" xfId="2" applyFont="1" applyFill="1" applyBorder="1" applyAlignment="1">
      <alignment horizontal="center" vertical="center"/>
    </xf>
    <xf numFmtId="0" fontId="11" fillId="0" borderId="1" xfId="8" applyFont="1" applyFill="1" applyBorder="1" applyAlignment="1">
      <alignment horizontal="center" vertical="center" wrapText="1"/>
    </xf>
    <xf numFmtId="0" fontId="11" fillId="0" borderId="1" xfId="9" applyFont="1" applyFill="1" applyBorder="1" applyAlignment="1">
      <alignment horizontal="center" vertical="center" wrapText="1"/>
    </xf>
    <xf numFmtId="3" fontId="11" fillId="0" borderId="1" xfId="10" applyNumberFormat="1" applyFont="1" applyFill="1" applyBorder="1" applyAlignment="1">
      <alignment horizontal="center" vertical="center"/>
    </xf>
    <xf numFmtId="0" fontId="11" fillId="0" borderId="1" xfId="7" applyFont="1" applyFill="1" applyBorder="1" applyAlignment="1">
      <alignment horizontal="center" vertical="center" wrapText="1"/>
    </xf>
    <xf numFmtId="0" fontId="11" fillId="0" borderId="1" xfId="3" applyFont="1" applyFill="1" applyBorder="1" applyAlignment="1">
      <alignment horizontal="center" vertical="center" wrapText="1"/>
    </xf>
    <xf numFmtId="4" fontId="11" fillId="0" borderId="1" xfId="2" applyNumberFormat="1" applyFont="1" applyFill="1" applyBorder="1" applyAlignment="1">
      <alignment horizontal="center" vertical="center" wrapText="1"/>
    </xf>
    <xf numFmtId="0" fontId="11" fillId="0" borderId="1" xfId="2" applyFont="1" applyFill="1" applyBorder="1" applyAlignment="1">
      <alignment horizontal="center" vertical="center" wrapText="1"/>
    </xf>
    <xf numFmtId="4" fontId="11" fillId="0" borderId="1" xfId="11" applyNumberFormat="1" applyFont="1" applyFill="1" applyBorder="1" applyAlignment="1">
      <alignment horizontal="center" vertical="center"/>
    </xf>
    <xf numFmtId="165" fontId="11" fillId="0" borderId="1" xfId="12" applyNumberFormat="1" applyFont="1" applyFill="1" applyBorder="1" applyAlignment="1">
      <alignment horizontal="center" vertical="center"/>
    </xf>
    <xf numFmtId="4" fontId="11" fillId="0" borderId="1" xfId="8" applyNumberFormat="1" applyFont="1" applyFill="1" applyBorder="1" applyAlignment="1">
      <alignment horizontal="center" vertical="center" wrapText="1"/>
    </xf>
    <xf numFmtId="4" fontId="6" fillId="0" borderId="1" xfId="4" applyNumberFormat="1" applyFont="1" applyFill="1" applyBorder="1" applyAlignment="1">
      <alignment horizontal="center" vertical="center" wrapText="1"/>
    </xf>
    <xf numFmtId="0" fontId="6" fillId="0" borderId="1" xfId="9" applyFont="1" applyFill="1" applyBorder="1" applyAlignment="1">
      <alignment horizontal="center" vertical="center" wrapText="1"/>
    </xf>
    <xf numFmtId="0" fontId="6" fillId="0" borderId="1" xfId="7" applyFont="1" applyFill="1" applyBorder="1" applyAlignment="1">
      <alignment horizontal="center" vertical="center" wrapText="1"/>
    </xf>
    <xf numFmtId="166" fontId="6" fillId="0" borderId="1" xfId="2" applyNumberFormat="1" applyFont="1" applyFill="1" applyBorder="1" applyAlignment="1">
      <alignment horizontal="center" vertical="center" wrapText="1"/>
    </xf>
    <xf numFmtId="0" fontId="6" fillId="0" borderId="1" xfId="2" applyNumberFormat="1" applyFont="1" applyFill="1" applyBorder="1" applyAlignment="1">
      <alignment horizontal="center" vertical="center" wrapText="1"/>
    </xf>
    <xf numFmtId="0" fontId="4" fillId="0" borderId="0" xfId="2" applyFont="1" applyFill="1" applyAlignment="1"/>
    <xf numFmtId="1" fontId="4" fillId="0" borderId="0" xfId="2" applyNumberFormat="1" applyFont="1" applyFill="1"/>
    <xf numFmtId="4" fontId="4" fillId="0" borderId="0" xfId="2" applyNumberFormat="1" applyFont="1" applyFill="1"/>
    <xf numFmtId="4" fontId="4" fillId="0" borderId="0" xfId="2" applyNumberFormat="1" applyFont="1" applyFill="1" applyAlignment="1">
      <alignment horizontal="center" vertical="center"/>
    </xf>
    <xf numFmtId="0" fontId="6" fillId="0" borderId="1" xfId="2" applyFont="1" applyFill="1" applyBorder="1" applyAlignment="1">
      <alignment horizontal="left" vertical="center" wrapText="1"/>
    </xf>
    <xf numFmtId="0" fontId="4" fillId="0" borderId="1" xfId="0" applyFont="1" applyFill="1" applyBorder="1" applyAlignment="1">
      <alignment horizontal="center" vertical="center" wrapText="1" shrinkToFit="1"/>
    </xf>
    <xf numFmtId="0" fontId="4" fillId="0" borderId="1" xfId="0" applyFont="1" applyFill="1" applyBorder="1" applyAlignment="1">
      <alignment vertical="center" wrapText="1"/>
    </xf>
    <xf numFmtId="0" fontId="4" fillId="0" borderId="1" xfId="0" applyFont="1" applyFill="1" applyBorder="1" applyAlignment="1">
      <alignment horizontal="center" vertical="center" wrapText="1"/>
    </xf>
    <xf numFmtId="0" fontId="4" fillId="0" borderId="1" xfId="0" applyFont="1" applyFill="1" applyBorder="1" applyAlignment="1">
      <alignment horizontal="center" vertical="center"/>
    </xf>
    <xf numFmtId="0" fontId="4" fillId="0" borderId="1" xfId="0" applyFont="1" applyFill="1" applyBorder="1" applyAlignment="1">
      <alignment vertical="center"/>
    </xf>
    <xf numFmtId="4" fontId="4" fillId="0" borderId="1" xfId="0" applyNumberFormat="1" applyFont="1" applyFill="1" applyBorder="1" applyAlignment="1">
      <alignment horizontal="center" vertical="center"/>
    </xf>
    <xf numFmtId="4" fontId="4" fillId="0" borderId="1" xfId="0" applyNumberFormat="1" applyFont="1" applyFill="1" applyBorder="1" applyAlignment="1">
      <alignment horizontal="center" vertical="center" wrapText="1"/>
    </xf>
    <xf numFmtId="0" fontId="4" fillId="0" borderId="1" xfId="0" applyNumberFormat="1" applyFont="1" applyFill="1" applyBorder="1" applyAlignment="1">
      <alignment horizontal="center" vertical="center" shrinkToFit="1"/>
    </xf>
    <xf numFmtId="0" fontId="6" fillId="0" borderId="0" xfId="2" applyFont="1" applyFill="1" applyBorder="1" applyAlignment="1">
      <alignment horizontal="center" vertical="center"/>
    </xf>
    <xf numFmtId="4" fontId="6" fillId="0" borderId="0" xfId="2" applyNumberFormat="1" applyFont="1" applyFill="1" applyBorder="1" applyAlignment="1">
      <alignment horizontal="center" vertical="center"/>
    </xf>
    <xf numFmtId="0" fontId="6" fillId="0" borderId="0" xfId="2" applyFont="1" applyFill="1" applyAlignment="1">
      <alignment horizontal="center" vertical="center"/>
    </xf>
    <xf numFmtId="0" fontId="11" fillId="0" borderId="1" xfId="0" applyFont="1" applyFill="1" applyBorder="1" applyAlignment="1">
      <alignment horizontal="center" vertical="center" wrapText="1"/>
    </xf>
    <xf numFmtId="4" fontId="11" fillId="0" borderId="1" xfId="0" applyNumberFormat="1" applyFont="1" applyFill="1" applyBorder="1" applyAlignment="1">
      <alignment horizontal="center" vertical="center" wrapText="1"/>
    </xf>
    <xf numFmtId="0" fontId="11" fillId="0" borderId="1" xfId="0" applyNumberFormat="1" applyFont="1" applyFill="1" applyBorder="1" applyAlignment="1">
      <alignment horizontal="center" vertical="center" shrinkToFit="1"/>
    </xf>
    <xf numFmtId="0" fontId="4" fillId="0" borderId="1" xfId="43" applyFont="1" applyFill="1" applyBorder="1" applyAlignment="1">
      <alignment horizontal="center" vertical="center" wrapText="1"/>
    </xf>
    <xf numFmtId="0" fontId="22" fillId="0" borderId="1" xfId="2" applyFont="1" applyFill="1" applyBorder="1" applyAlignment="1">
      <alignment horizontal="center" vertical="center" wrapText="1"/>
    </xf>
    <xf numFmtId="0" fontId="23" fillId="0" borderId="1" xfId="2" applyFont="1" applyFill="1" applyBorder="1" applyAlignment="1">
      <alignment horizontal="center" vertical="center" wrapText="1"/>
    </xf>
    <xf numFmtId="0" fontId="6" fillId="0" borderId="1" xfId="7" applyNumberFormat="1" applyFont="1" applyFill="1" applyBorder="1" applyAlignment="1">
      <alignment horizontal="center" vertical="center" wrapText="1"/>
    </xf>
    <xf numFmtId="3" fontId="6" fillId="0" borderId="1" xfId="11" applyNumberFormat="1" applyFont="1" applyFill="1" applyBorder="1" applyAlignment="1">
      <alignment horizontal="center" vertical="center" wrapText="1"/>
    </xf>
    <xf numFmtId="1" fontId="6" fillId="0" borderId="1" xfId="11" applyNumberFormat="1" applyFont="1" applyFill="1" applyBorder="1" applyAlignment="1">
      <alignment horizontal="center" vertical="center"/>
    </xf>
    <xf numFmtId="0" fontId="6" fillId="0" borderId="1" xfId="3" applyFont="1" applyFill="1" applyBorder="1" applyAlignment="1">
      <alignment horizontal="center" vertical="center" wrapText="1"/>
    </xf>
    <xf numFmtId="0" fontId="6" fillId="0" borderId="1" xfId="11" applyFont="1" applyFill="1" applyBorder="1" applyAlignment="1">
      <alignment horizontal="center" vertical="center"/>
    </xf>
    <xf numFmtId="165" fontId="6" fillId="0" borderId="1" xfId="11" applyNumberFormat="1" applyFont="1" applyFill="1" applyBorder="1" applyAlignment="1">
      <alignment horizontal="center" vertical="center"/>
    </xf>
    <xf numFmtId="4" fontId="6" fillId="0" borderId="1" xfId="12" applyNumberFormat="1" applyFont="1" applyFill="1" applyBorder="1" applyAlignment="1">
      <alignment horizontal="center" vertical="center"/>
    </xf>
    <xf numFmtId="164" fontId="6" fillId="0" borderId="1" xfId="12" applyNumberFormat="1" applyFont="1" applyFill="1" applyBorder="1" applyAlignment="1">
      <alignment horizontal="center" vertical="center"/>
    </xf>
    <xf numFmtId="0" fontId="6" fillId="0" borderId="1" xfId="11" applyFont="1" applyFill="1" applyBorder="1" applyAlignment="1">
      <alignment horizontal="center" vertical="center" wrapText="1"/>
    </xf>
    <xf numFmtId="0" fontId="7" fillId="0" borderId="0" xfId="2" applyFont="1" applyFill="1" applyBorder="1" applyAlignment="1">
      <alignment horizontal="center" vertical="center"/>
    </xf>
    <xf numFmtId="4" fontId="7" fillId="0" borderId="0" xfId="2" applyNumberFormat="1" applyFont="1" applyFill="1" applyBorder="1"/>
    <xf numFmtId="0" fontId="7" fillId="0" borderId="0" xfId="2" applyFont="1" applyFill="1" applyBorder="1"/>
    <xf numFmtId="0" fontId="7" fillId="0" borderId="0" xfId="2" applyFont="1" applyFill="1"/>
    <xf numFmtId="0" fontId="4" fillId="0" borderId="1" xfId="5" applyFont="1" applyFill="1" applyBorder="1" applyAlignment="1">
      <alignment horizontal="center" vertical="center" wrapText="1"/>
    </xf>
    <xf numFmtId="0" fontId="4" fillId="0" borderId="1" xfId="0" applyFont="1" applyFill="1" applyBorder="1" applyAlignment="1">
      <alignment horizontal="left" vertical="center" wrapText="1"/>
    </xf>
    <xf numFmtId="0" fontId="24" fillId="0" borderId="1" xfId="0" applyNumberFormat="1" applyFont="1" applyFill="1" applyBorder="1" applyAlignment="1">
      <alignment horizontal="left" vertical="center" wrapText="1"/>
    </xf>
    <xf numFmtId="0" fontId="4" fillId="0" borderId="3" xfId="0" applyFont="1" applyFill="1" applyBorder="1" applyAlignment="1">
      <alignment horizontal="center" vertical="center" wrapText="1"/>
    </xf>
    <xf numFmtId="0" fontId="24" fillId="0" borderId="1" xfId="0" applyNumberFormat="1" applyFont="1" applyFill="1" applyBorder="1" applyAlignment="1">
      <alignment horizontal="center" vertical="center" wrapText="1"/>
    </xf>
    <xf numFmtId="4" fontId="24" fillId="0" borderId="1" xfId="0" applyNumberFormat="1" applyFont="1" applyFill="1" applyBorder="1" applyAlignment="1">
      <alignment horizontal="center" vertical="center" wrapText="1"/>
    </xf>
    <xf numFmtId="43" fontId="24" fillId="0" borderId="4" xfId="1" applyFont="1" applyFill="1" applyBorder="1" applyAlignment="1">
      <alignment vertical="center" wrapText="1"/>
    </xf>
    <xf numFmtId="0" fontId="24" fillId="0" borderId="4" xfId="0" applyNumberFormat="1" applyFont="1" applyFill="1" applyBorder="1" applyAlignment="1">
      <alignment horizontal="left" vertical="center" wrapText="1"/>
    </xf>
    <xf numFmtId="0" fontId="24" fillId="0" borderId="1" xfId="0" applyNumberFormat="1" applyFont="1" applyFill="1" applyBorder="1" applyAlignment="1">
      <alignment vertical="center" wrapText="1"/>
    </xf>
    <xf numFmtId="0" fontId="24" fillId="0" borderId="0" xfId="0" applyNumberFormat="1" applyFont="1" applyFill="1" applyBorder="1" applyAlignment="1">
      <alignment vertical="center" wrapText="1"/>
    </xf>
    <xf numFmtId="4" fontId="7" fillId="0" borderId="0" xfId="2" applyNumberFormat="1" applyFont="1" applyFill="1" applyBorder="1" applyAlignment="1">
      <alignment horizontal="center" vertical="center"/>
    </xf>
    <xf numFmtId="0" fontId="7" fillId="0" borderId="0" xfId="2" applyFont="1" applyFill="1" applyAlignment="1">
      <alignment horizontal="center" vertical="center"/>
    </xf>
    <xf numFmtId="0" fontId="4" fillId="0" borderId="1" xfId="44" applyFont="1" applyFill="1" applyBorder="1" applyAlignment="1">
      <alignment horizontal="center" vertical="center" wrapText="1"/>
    </xf>
    <xf numFmtId="43" fontId="24" fillId="0" borderId="1" xfId="1" applyFont="1" applyFill="1" applyBorder="1" applyAlignment="1">
      <alignment vertical="center" wrapText="1"/>
    </xf>
    <xf numFmtId="0" fontId="4" fillId="0" borderId="1" xfId="44" applyFont="1" applyFill="1" applyBorder="1" applyAlignment="1">
      <alignment horizontal="left" vertical="center" wrapText="1"/>
    </xf>
    <xf numFmtId="168" fontId="4" fillId="0" borderId="1" xfId="10" applyNumberFormat="1" applyFont="1" applyFill="1" applyBorder="1" applyAlignment="1">
      <alignment horizontal="center" vertical="center" wrapText="1"/>
    </xf>
    <xf numFmtId="1" fontId="4" fillId="0" borderId="1" xfId="10" applyNumberFormat="1" applyFont="1" applyFill="1" applyBorder="1" applyAlignment="1">
      <alignment horizontal="center" vertical="center" wrapText="1"/>
    </xf>
    <xf numFmtId="49" fontId="4" fillId="0" borderId="1" xfId="44" applyNumberFormat="1" applyFont="1" applyFill="1" applyBorder="1" applyAlignment="1">
      <alignment horizontal="center" vertical="center" wrapText="1"/>
    </xf>
    <xf numFmtId="0" fontId="4" fillId="0" borderId="1" xfId="7" applyNumberFormat="1" applyFont="1" applyFill="1" applyBorder="1" applyAlignment="1">
      <alignment horizontal="center" vertical="center" wrapText="1"/>
    </xf>
    <xf numFmtId="0" fontId="4" fillId="0" borderId="1" xfId="2" applyFont="1" applyFill="1" applyBorder="1" applyAlignment="1">
      <alignment horizontal="left" vertical="center" wrapText="1"/>
    </xf>
    <xf numFmtId="0" fontId="11" fillId="0" borderId="1" xfId="4" applyFont="1" applyFill="1" applyBorder="1" applyAlignment="1">
      <alignment horizontal="center" vertical="center" wrapText="1"/>
    </xf>
    <xf numFmtId="0" fontId="11" fillId="0" borderId="1" xfId="42" applyFont="1" applyFill="1" applyBorder="1" applyAlignment="1">
      <alignment horizontal="center" vertical="center" wrapText="1"/>
    </xf>
    <xf numFmtId="49" fontId="11" fillId="0" borderId="1" xfId="7" applyNumberFormat="1" applyFont="1" applyFill="1" applyBorder="1" applyAlignment="1">
      <alignment horizontal="center" vertical="center" wrapText="1"/>
    </xf>
    <xf numFmtId="4" fontId="11" fillId="0" borderId="1" xfId="7" applyNumberFormat="1" applyFont="1" applyFill="1" applyBorder="1" applyAlignment="1">
      <alignment horizontal="center" vertical="center" wrapText="1"/>
    </xf>
    <xf numFmtId="4" fontId="11" fillId="0" borderId="1" xfId="4" applyNumberFormat="1" applyFont="1" applyFill="1" applyBorder="1" applyAlignment="1">
      <alignment horizontal="center" vertical="center" wrapText="1"/>
    </xf>
    <xf numFmtId="0" fontId="9" fillId="0" borderId="0" xfId="4" applyFill="1"/>
    <xf numFmtId="0" fontId="24" fillId="0" borderId="0" xfId="0" applyFont="1" applyFill="1" applyAlignment="1">
      <alignment vertical="center" wrapText="1"/>
    </xf>
    <xf numFmtId="4" fontId="24" fillId="0" borderId="4" xfId="0" applyNumberFormat="1" applyFont="1" applyFill="1" applyBorder="1" applyAlignment="1">
      <alignment horizontal="center" vertical="center" wrapText="1"/>
    </xf>
    <xf numFmtId="0" fontId="24" fillId="0" borderId="1" xfId="0" applyFont="1" applyFill="1" applyBorder="1" applyAlignment="1">
      <alignment vertical="center" wrapText="1"/>
    </xf>
    <xf numFmtId="49" fontId="4" fillId="0" borderId="1" xfId="10" applyNumberFormat="1" applyFont="1" applyFill="1" applyBorder="1" applyAlignment="1">
      <alignment horizontal="center" vertical="center" wrapText="1"/>
    </xf>
    <xf numFmtId="0" fontId="4" fillId="0" borderId="1" xfId="3" applyFont="1" applyFill="1" applyBorder="1" applyAlignment="1">
      <alignment vertical="center" wrapText="1"/>
    </xf>
    <xf numFmtId="0" fontId="4" fillId="0" borderId="1" xfId="3" applyFont="1" applyFill="1" applyBorder="1" applyAlignment="1">
      <alignment horizontal="left" vertical="center" wrapText="1"/>
    </xf>
    <xf numFmtId="0" fontId="24" fillId="0" borderId="1" xfId="0" applyFont="1" applyFill="1" applyBorder="1" applyAlignment="1">
      <alignment horizontal="left" vertical="center" wrapText="1"/>
    </xf>
    <xf numFmtId="0" fontId="24" fillId="0" borderId="1" xfId="0" applyFont="1" applyFill="1" applyBorder="1" applyAlignment="1">
      <alignment horizontal="justify" vertical="center"/>
    </xf>
    <xf numFmtId="0" fontId="25" fillId="0" borderId="1" xfId="0" applyFont="1" applyFill="1" applyBorder="1" applyAlignment="1">
      <alignment vertical="center" wrapText="1"/>
    </xf>
    <xf numFmtId="0" fontId="4" fillId="0" borderId="1" xfId="41" applyFont="1" applyFill="1" applyBorder="1" applyAlignment="1">
      <alignment vertical="center" wrapText="1"/>
    </xf>
    <xf numFmtId="0" fontId="4" fillId="0" borderId="1" xfId="2" applyFont="1" applyFill="1" applyBorder="1" applyAlignment="1">
      <alignment horizontal="center" vertical="top" wrapText="1"/>
    </xf>
    <xf numFmtId="0" fontId="25" fillId="0" borderId="1" xfId="0" applyFont="1" applyFill="1" applyBorder="1" applyAlignment="1">
      <alignment horizontal="center" vertical="center"/>
    </xf>
    <xf numFmtId="0" fontId="25" fillId="0" borderId="1" xfId="0" applyFont="1" applyFill="1" applyBorder="1"/>
    <xf numFmtId="0" fontId="24" fillId="0" borderId="1" xfId="0" applyFont="1" applyFill="1" applyBorder="1" applyAlignment="1">
      <alignment horizontal="center" vertical="center"/>
    </xf>
    <xf numFmtId="0" fontId="24" fillId="0" borderId="1" xfId="0" applyFont="1" applyFill="1" applyBorder="1"/>
    <xf numFmtId="0" fontId="24" fillId="0" borderId="1" xfId="9" applyFont="1" applyFill="1" applyBorder="1" applyAlignment="1">
      <alignment horizontal="center" vertical="center"/>
    </xf>
    <xf numFmtId="0" fontId="24" fillId="0" borderId="1" xfId="9" applyFont="1" applyFill="1" applyBorder="1"/>
  </cellXfs>
  <cellStyles count="66">
    <cellStyle name=" 1" xfId="13"/>
    <cellStyle name="Normal 2" xfId="14"/>
    <cellStyle name="Normal 2 3 2" xfId="5"/>
    <cellStyle name="Normal 2 3 2 2" xfId="15"/>
    <cellStyle name="Normal 2 3 2 3" xfId="16"/>
    <cellStyle name="Normal 3" xfId="17"/>
    <cellStyle name="Normal 3 2" xfId="18"/>
    <cellStyle name="SAS FM Read-only data cell (read-only table)" xfId="19"/>
    <cellStyle name="SAS FM Read-only data cell (read-only table) 3" xfId="20"/>
    <cellStyle name="SAS FM Row header" xfId="21"/>
    <cellStyle name="SAS FM Row header 2" xfId="22"/>
    <cellStyle name="Style 1" xfId="6"/>
    <cellStyle name="Гиперссылка 2" xfId="23"/>
    <cellStyle name="Обычный" xfId="0" builtinId="0"/>
    <cellStyle name="Обычный 10" xfId="9"/>
    <cellStyle name="Обычный 11" xfId="24"/>
    <cellStyle name="Обычный 11 2" xfId="25"/>
    <cellStyle name="Обычный 12" xfId="26"/>
    <cellStyle name="Обычный 12 2" xfId="27"/>
    <cellStyle name="Обычный 13" xfId="28"/>
    <cellStyle name="Обычный 14" xfId="8"/>
    <cellStyle name="Обычный 2" xfId="2"/>
    <cellStyle name="Обычный 2 2" xfId="3"/>
    <cellStyle name="Обычный 2 2 2 2" xfId="29"/>
    <cellStyle name="Обычный 2 2 2_Корр ГПЗ 2012 (для РА)финал" xfId="30"/>
    <cellStyle name="Обычный 2 2 3" xfId="31"/>
    <cellStyle name="Обычный 2 3_Корр ГПЗ 2012 (для РА)финал" xfId="32"/>
    <cellStyle name="Обычный 2_План ГЗ на 2011г  первочередные " xfId="11"/>
    <cellStyle name="Обычный 22" xfId="33"/>
    <cellStyle name="Обычный 3" xfId="4"/>
    <cellStyle name="Обычный 4" xfId="34"/>
    <cellStyle name="Обычный 5" xfId="35"/>
    <cellStyle name="Обычный 6" xfId="36"/>
    <cellStyle name="Обычный 7" xfId="37"/>
    <cellStyle name="Обычный 8" xfId="38"/>
    <cellStyle name="Обычный 8 2" xfId="39"/>
    <cellStyle name="Обычный 9" xfId="40"/>
    <cellStyle name="Обычный_2.13.1.Расходы на экологию" xfId="41"/>
    <cellStyle name="Обычный_2007 ПП версия 6 0 раздел 8-11" xfId="10"/>
    <cellStyle name="Обычный_Лист1 3" xfId="42"/>
    <cellStyle name="Обычный_Лист3" xfId="43"/>
    <cellStyle name="Обычный_Производственная программа на 2006 год ДОТиОС АО РД КМГ" xfId="44"/>
    <cellStyle name="Процентный 2" xfId="45"/>
    <cellStyle name="Стиль 1" xfId="7"/>
    <cellStyle name="Стиль 1 2" xfId="46"/>
    <cellStyle name="Финансовый" xfId="1" builtinId="3"/>
    <cellStyle name="Финансовый 10" xfId="47"/>
    <cellStyle name="Финансовый 10 2" xfId="48"/>
    <cellStyle name="Финансовый 11" xfId="49"/>
    <cellStyle name="Финансовый 2" xfId="50"/>
    <cellStyle name="Финансовый 2 2" xfId="51"/>
    <cellStyle name="Финансовый 2 3" xfId="52"/>
    <cellStyle name="Финансовый 3" xfId="53"/>
    <cellStyle name="Финансовый 4" xfId="54"/>
    <cellStyle name="Финансовый 4 2" xfId="55"/>
    <cellStyle name="Финансовый 5" xfId="56"/>
    <cellStyle name="Финансовый 6" xfId="57"/>
    <cellStyle name="Финансовый 6 2" xfId="58"/>
    <cellStyle name="Финансовый 7" xfId="12"/>
    <cellStyle name="Финансовый 7 2" xfId="59"/>
    <cellStyle name="Финансовый 8" xfId="60"/>
    <cellStyle name="Финансовый 8 2" xfId="61"/>
    <cellStyle name="Финансовый 9" xfId="62"/>
    <cellStyle name="Финансовый 9 2" xfId="63"/>
    <cellStyle name="Финансовый 9 3" xfId="64"/>
    <cellStyle name="Хороший 2" xfId="65"/>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66"/>
  <sheetViews>
    <sheetView tabSelected="1" topLeftCell="A7" zoomScaleNormal="100" zoomScaleSheetLayoutView="90" workbookViewId="0">
      <pane xSplit="4" ySplit="5" topLeftCell="Q52" activePane="bottomRight" state="frozen"/>
      <selection activeCell="A7" sqref="A7"/>
      <selection pane="topRight" activeCell="E7" sqref="E7"/>
      <selection pane="bottomLeft" activeCell="A9" sqref="A9"/>
      <selection pane="bottomRight" activeCell="Q37" sqref="Q37"/>
    </sheetView>
  </sheetViews>
  <sheetFormatPr defaultRowHeight="12.75" outlineLevelCol="1" x14ac:dyDescent="0.2"/>
  <cols>
    <col min="1" max="1" width="9.7109375" style="57" customWidth="1"/>
    <col min="2" max="2" width="17.85546875" style="2" customWidth="1"/>
    <col min="3" max="3" width="9.7109375" style="2" customWidth="1"/>
    <col min="4" max="4" width="32.85546875" style="2" customWidth="1"/>
    <col min="5" max="5" width="26.140625" style="2" customWidth="1" outlineLevel="1"/>
    <col min="6" max="6" width="31.28515625" style="2" customWidth="1" outlineLevel="1"/>
    <col min="7" max="7" width="27" style="2" customWidth="1" outlineLevel="1"/>
    <col min="8" max="8" width="28.28515625" style="2" customWidth="1"/>
    <col min="9" max="9" width="24.85546875" style="2" customWidth="1" outlineLevel="1"/>
    <col min="10" max="10" width="8" style="13" customWidth="1"/>
    <col min="11" max="11" width="9.28515625" style="13" customWidth="1" outlineLevel="1"/>
    <col min="12" max="12" width="11.7109375" style="13" customWidth="1" outlineLevel="1"/>
    <col min="13" max="13" width="14.42578125" style="13" customWidth="1" outlineLevel="1"/>
    <col min="14" max="14" width="15.85546875" style="13" customWidth="1" outlineLevel="1"/>
    <col min="15" max="15" width="14.42578125" style="13" customWidth="1" outlineLevel="1"/>
    <col min="16" max="16" width="13.85546875" style="13" customWidth="1" outlineLevel="1"/>
    <col min="17" max="17" width="15.85546875" style="13" customWidth="1" outlineLevel="1"/>
    <col min="18" max="18" width="49.7109375" style="13" customWidth="1" outlineLevel="1"/>
    <col min="19" max="19" width="10.5703125" style="58" customWidth="1" outlineLevel="1"/>
    <col min="20" max="20" width="8.28515625" style="13" customWidth="1" outlineLevel="1"/>
    <col min="21" max="21" width="12" style="13" customWidth="1" outlineLevel="1"/>
    <col min="22" max="22" width="20.28515625" style="59" customWidth="1"/>
    <col min="23" max="23" width="18.5703125" style="60" customWidth="1"/>
    <col min="24" max="24" width="16.85546875" style="60" customWidth="1"/>
    <col min="25" max="25" width="10" style="13" customWidth="1"/>
    <col min="26" max="26" width="8.140625" style="13" customWidth="1"/>
    <col min="27" max="27" width="27.42578125" style="9" customWidth="1"/>
    <col min="28" max="28" width="9.140625" style="10"/>
    <col min="29" max="31" width="16.28515625" style="11" customWidth="1"/>
    <col min="32" max="33" width="16.28515625" style="12" customWidth="1"/>
    <col min="34" max="36" width="9.140625" style="12"/>
    <col min="37" max="256" width="9.140625" style="13"/>
    <col min="257" max="257" width="9.7109375" style="13" customWidth="1"/>
    <col min="258" max="258" width="17.85546875" style="13" customWidth="1"/>
    <col min="259" max="259" width="9.7109375" style="13" customWidth="1"/>
    <col min="260" max="260" width="32.85546875" style="13" customWidth="1"/>
    <col min="261" max="261" width="26.140625" style="13" customWidth="1"/>
    <col min="262" max="262" width="31.28515625" style="13" customWidth="1"/>
    <col min="263" max="263" width="27" style="13" customWidth="1"/>
    <col min="264" max="264" width="28.28515625" style="13" customWidth="1"/>
    <col min="265" max="265" width="24.85546875" style="13" customWidth="1"/>
    <col min="266" max="266" width="8" style="13" customWidth="1"/>
    <col min="267" max="267" width="9.28515625" style="13" customWidth="1"/>
    <col min="268" max="268" width="11.7109375" style="13" customWidth="1"/>
    <col min="269" max="269" width="14.42578125" style="13" customWidth="1"/>
    <col min="270" max="270" width="15.85546875" style="13" customWidth="1"/>
    <col min="271" max="271" width="14.42578125" style="13" customWidth="1"/>
    <col min="272" max="272" width="13.85546875" style="13" customWidth="1"/>
    <col min="273" max="273" width="15.85546875" style="13" customWidth="1"/>
    <col min="274" max="274" width="49.7109375" style="13" customWidth="1"/>
    <col min="275" max="275" width="10.5703125" style="13" customWidth="1"/>
    <col min="276" max="276" width="8.28515625" style="13" customWidth="1"/>
    <col min="277" max="277" width="12" style="13" customWidth="1"/>
    <col min="278" max="278" width="20.28515625" style="13" customWidth="1"/>
    <col min="279" max="279" width="18.5703125" style="13" customWidth="1"/>
    <col min="280" max="280" width="16.85546875" style="13" customWidth="1"/>
    <col min="281" max="281" width="10" style="13" customWidth="1"/>
    <col min="282" max="282" width="8.140625" style="13" customWidth="1"/>
    <col min="283" max="283" width="27.42578125" style="13" customWidth="1"/>
    <col min="284" max="284" width="9.140625" style="13"/>
    <col min="285" max="289" width="16.28515625" style="13" customWidth="1"/>
    <col min="290" max="512" width="9.140625" style="13"/>
    <col min="513" max="513" width="9.7109375" style="13" customWidth="1"/>
    <col min="514" max="514" width="17.85546875" style="13" customWidth="1"/>
    <col min="515" max="515" width="9.7109375" style="13" customWidth="1"/>
    <col min="516" max="516" width="32.85546875" style="13" customWidth="1"/>
    <col min="517" max="517" width="26.140625" style="13" customWidth="1"/>
    <col min="518" max="518" width="31.28515625" style="13" customWidth="1"/>
    <col min="519" max="519" width="27" style="13" customWidth="1"/>
    <col min="520" max="520" width="28.28515625" style="13" customWidth="1"/>
    <col min="521" max="521" width="24.85546875" style="13" customWidth="1"/>
    <col min="522" max="522" width="8" style="13" customWidth="1"/>
    <col min="523" max="523" width="9.28515625" style="13" customWidth="1"/>
    <col min="524" max="524" width="11.7109375" style="13" customWidth="1"/>
    <col min="525" max="525" width="14.42578125" style="13" customWidth="1"/>
    <col min="526" max="526" width="15.85546875" style="13" customWidth="1"/>
    <col min="527" max="527" width="14.42578125" style="13" customWidth="1"/>
    <col min="528" max="528" width="13.85546875" style="13" customWidth="1"/>
    <col min="529" max="529" width="15.85546875" style="13" customWidth="1"/>
    <col min="530" max="530" width="49.7109375" style="13" customWidth="1"/>
    <col min="531" max="531" width="10.5703125" style="13" customWidth="1"/>
    <col min="532" max="532" width="8.28515625" style="13" customWidth="1"/>
    <col min="533" max="533" width="12" style="13" customWidth="1"/>
    <col min="534" max="534" width="20.28515625" style="13" customWidth="1"/>
    <col min="535" max="535" width="18.5703125" style="13" customWidth="1"/>
    <col min="536" max="536" width="16.85546875" style="13" customWidth="1"/>
    <col min="537" max="537" width="10" style="13" customWidth="1"/>
    <col min="538" max="538" width="8.140625" style="13" customWidth="1"/>
    <col min="539" max="539" width="27.42578125" style="13" customWidth="1"/>
    <col min="540" max="540" width="9.140625" style="13"/>
    <col min="541" max="545" width="16.28515625" style="13" customWidth="1"/>
    <col min="546" max="768" width="9.140625" style="13"/>
    <col min="769" max="769" width="9.7109375" style="13" customWidth="1"/>
    <col min="770" max="770" width="17.85546875" style="13" customWidth="1"/>
    <col min="771" max="771" width="9.7109375" style="13" customWidth="1"/>
    <col min="772" max="772" width="32.85546875" style="13" customWidth="1"/>
    <col min="773" max="773" width="26.140625" style="13" customWidth="1"/>
    <col min="774" max="774" width="31.28515625" style="13" customWidth="1"/>
    <col min="775" max="775" width="27" style="13" customWidth="1"/>
    <col min="776" max="776" width="28.28515625" style="13" customWidth="1"/>
    <col min="777" max="777" width="24.85546875" style="13" customWidth="1"/>
    <col min="778" max="778" width="8" style="13" customWidth="1"/>
    <col min="779" max="779" width="9.28515625" style="13" customWidth="1"/>
    <col min="780" max="780" width="11.7109375" style="13" customWidth="1"/>
    <col min="781" max="781" width="14.42578125" style="13" customWidth="1"/>
    <col min="782" max="782" width="15.85546875" style="13" customWidth="1"/>
    <col min="783" max="783" width="14.42578125" style="13" customWidth="1"/>
    <col min="784" max="784" width="13.85546875" style="13" customWidth="1"/>
    <col min="785" max="785" width="15.85546875" style="13" customWidth="1"/>
    <col min="786" max="786" width="49.7109375" style="13" customWidth="1"/>
    <col min="787" max="787" width="10.5703125" style="13" customWidth="1"/>
    <col min="788" max="788" width="8.28515625" style="13" customWidth="1"/>
    <col min="789" max="789" width="12" style="13" customWidth="1"/>
    <col min="790" max="790" width="20.28515625" style="13" customWidth="1"/>
    <col min="791" max="791" width="18.5703125" style="13" customWidth="1"/>
    <col min="792" max="792" width="16.85546875" style="13" customWidth="1"/>
    <col min="793" max="793" width="10" style="13" customWidth="1"/>
    <col min="794" max="794" width="8.140625" style="13" customWidth="1"/>
    <col min="795" max="795" width="27.42578125" style="13" customWidth="1"/>
    <col min="796" max="796" width="9.140625" style="13"/>
    <col min="797" max="801" width="16.28515625" style="13" customWidth="1"/>
    <col min="802" max="1024" width="9.140625" style="13"/>
    <col min="1025" max="1025" width="9.7109375" style="13" customWidth="1"/>
    <col min="1026" max="1026" width="17.85546875" style="13" customWidth="1"/>
    <col min="1027" max="1027" width="9.7109375" style="13" customWidth="1"/>
    <col min="1028" max="1028" width="32.85546875" style="13" customWidth="1"/>
    <col min="1029" max="1029" width="26.140625" style="13" customWidth="1"/>
    <col min="1030" max="1030" width="31.28515625" style="13" customWidth="1"/>
    <col min="1031" max="1031" width="27" style="13" customWidth="1"/>
    <col min="1032" max="1032" width="28.28515625" style="13" customWidth="1"/>
    <col min="1033" max="1033" width="24.85546875" style="13" customWidth="1"/>
    <col min="1034" max="1034" width="8" style="13" customWidth="1"/>
    <col min="1035" max="1035" width="9.28515625" style="13" customWidth="1"/>
    <col min="1036" max="1036" width="11.7109375" style="13" customWidth="1"/>
    <col min="1037" max="1037" width="14.42578125" style="13" customWidth="1"/>
    <col min="1038" max="1038" width="15.85546875" style="13" customWidth="1"/>
    <col min="1039" max="1039" width="14.42578125" style="13" customWidth="1"/>
    <col min="1040" max="1040" width="13.85546875" style="13" customWidth="1"/>
    <col min="1041" max="1041" width="15.85546875" style="13" customWidth="1"/>
    <col min="1042" max="1042" width="49.7109375" style="13" customWidth="1"/>
    <col min="1043" max="1043" width="10.5703125" style="13" customWidth="1"/>
    <col min="1044" max="1044" width="8.28515625" style="13" customWidth="1"/>
    <col min="1045" max="1045" width="12" style="13" customWidth="1"/>
    <col min="1046" max="1046" width="20.28515625" style="13" customWidth="1"/>
    <col min="1047" max="1047" width="18.5703125" style="13" customWidth="1"/>
    <col min="1048" max="1048" width="16.85546875" style="13" customWidth="1"/>
    <col min="1049" max="1049" width="10" style="13" customWidth="1"/>
    <col min="1050" max="1050" width="8.140625" style="13" customWidth="1"/>
    <col min="1051" max="1051" width="27.42578125" style="13" customWidth="1"/>
    <col min="1052" max="1052" width="9.140625" style="13"/>
    <col min="1053" max="1057" width="16.28515625" style="13" customWidth="1"/>
    <col min="1058" max="1280" width="9.140625" style="13"/>
    <col min="1281" max="1281" width="9.7109375" style="13" customWidth="1"/>
    <col min="1282" max="1282" width="17.85546875" style="13" customWidth="1"/>
    <col min="1283" max="1283" width="9.7109375" style="13" customWidth="1"/>
    <col min="1284" max="1284" width="32.85546875" style="13" customWidth="1"/>
    <col min="1285" max="1285" width="26.140625" style="13" customWidth="1"/>
    <col min="1286" max="1286" width="31.28515625" style="13" customWidth="1"/>
    <col min="1287" max="1287" width="27" style="13" customWidth="1"/>
    <col min="1288" max="1288" width="28.28515625" style="13" customWidth="1"/>
    <col min="1289" max="1289" width="24.85546875" style="13" customWidth="1"/>
    <col min="1290" max="1290" width="8" style="13" customWidth="1"/>
    <col min="1291" max="1291" width="9.28515625" style="13" customWidth="1"/>
    <col min="1292" max="1292" width="11.7109375" style="13" customWidth="1"/>
    <col min="1293" max="1293" width="14.42578125" style="13" customWidth="1"/>
    <col min="1294" max="1294" width="15.85546875" style="13" customWidth="1"/>
    <col min="1295" max="1295" width="14.42578125" style="13" customWidth="1"/>
    <col min="1296" max="1296" width="13.85546875" style="13" customWidth="1"/>
    <col min="1297" max="1297" width="15.85546875" style="13" customWidth="1"/>
    <col min="1298" max="1298" width="49.7109375" style="13" customWidth="1"/>
    <col min="1299" max="1299" width="10.5703125" style="13" customWidth="1"/>
    <col min="1300" max="1300" width="8.28515625" style="13" customWidth="1"/>
    <col min="1301" max="1301" width="12" style="13" customWidth="1"/>
    <col min="1302" max="1302" width="20.28515625" style="13" customWidth="1"/>
    <col min="1303" max="1303" width="18.5703125" style="13" customWidth="1"/>
    <col min="1304" max="1304" width="16.85546875" style="13" customWidth="1"/>
    <col min="1305" max="1305" width="10" style="13" customWidth="1"/>
    <col min="1306" max="1306" width="8.140625" style="13" customWidth="1"/>
    <col min="1307" max="1307" width="27.42578125" style="13" customWidth="1"/>
    <col min="1308" max="1308" width="9.140625" style="13"/>
    <col min="1309" max="1313" width="16.28515625" style="13" customWidth="1"/>
    <col min="1314" max="1536" width="9.140625" style="13"/>
    <col min="1537" max="1537" width="9.7109375" style="13" customWidth="1"/>
    <col min="1538" max="1538" width="17.85546875" style="13" customWidth="1"/>
    <col min="1539" max="1539" width="9.7109375" style="13" customWidth="1"/>
    <col min="1540" max="1540" width="32.85546875" style="13" customWidth="1"/>
    <col min="1541" max="1541" width="26.140625" style="13" customWidth="1"/>
    <col min="1542" max="1542" width="31.28515625" style="13" customWidth="1"/>
    <col min="1543" max="1543" width="27" style="13" customWidth="1"/>
    <col min="1544" max="1544" width="28.28515625" style="13" customWidth="1"/>
    <col min="1545" max="1545" width="24.85546875" style="13" customWidth="1"/>
    <col min="1546" max="1546" width="8" style="13" customWidth="1"/>
    <col min="1547" max="1547" width="9.28515625" style="13" customWidth="1"/>
    <col min="1548" max="1548" width="11.7109375" style="13" customWidth="1"/>
    <col min="1549" max="1549" width="14.42578125" style="13" customWidth="1"/>
    <col min="1550" max="1550" width="15.85546875" style="13" customWidth="1"/>
    <col min="1551" max="1551" width="14.42578125" style="13" customWidth="1"/>
    <col min="1552" max="1552" width="13.85546875" style="13" customWidth="1"/>
    <col min="1553" max="1553" width="15.85546875" style="13" customWidth="1"/>
    <col min="1554" max="1554" width="49.7109375" style="13" customWidth="1"/>
    <col min="1555" max="1555" width="10.5703125" style="13" customWidth="1"/>
    <col min="1556" max="1556" width="8.28515625" style="13" customWidth="1"/>
    <col min="1557" max="1557" width="12" style="13" customWidth="1"/>
    <col min="1558" max="1558" width="20.28515625" style="13" customWidth="1"/>
    <col min="1559" max="1559" width="18.5703125" style="13" customWidth="1"/>
    <col min="1560" max="1560" width="16.85546875" style="13" customWidth="1"/>
    <col min="1561" max="1561" width="10" style="13" customWidth="1"/>
    <col min="1562" max="1562" width="8.140625" style="13" customWidth="1"/>
    <col min="1563" max="1563" width="27.42578125" style="13" customWidth="1"/>
    <col min="1564" max="1564" width="9.140625" style="13"/>
    <col min="1565" max="1569" width="16.28515625" style="13" customWidth="1"/>
    <col min="1570" max="1792" width="9.140625" style="13"/>
    <col min="1793" max="1793" width="9.7109375" style="13" customWidth="1"/>
    <col min="1794" max="1794" width="17.85546875" style="13" customWidth="1"/>
    <col min="1795" max="1795" width="9.7109375" style="13" customWidth="1"/>
    <col min="1796" max="1796" width="32.85546875" style="13" customWidth="1"/>
    <col min="1797" max="1797" width="26.140625" style="13" customWidth="1"/>
    <col min="1798" max="1798" width="31.28515625" style="13" customWidth="1"/>
    <col min="1799" max="1799" width="27" style="13" customWidth="1"/>
    <col min="1800" max="1800" width="28.28515625" style="13" customWidth="1"/>
    <col min="1801" max="1801" width="24.85546875" style="13" customWidth="1"/>
    <col min="1802" max="1802" width="8" style="13" customWidth="1"/>
    <col min="1803" max="1803" width="9.28515625" style="13" customWidth="1"/>
    <col min="1804" max="1804" width="11.7109375" style="13" customWidth="1"/>
    <col min="1805" max="1805" width="14.42578125" style="13" customWidth="1"/>
    <col min="1806" max="1806" width="15.85546875" style="13" customWidth="1"/>
    <col min="1807" max="1807" width="14.42578125" style="13" customWidth="1"/>
    <col min="1808" max="1808" width="13.85546875" style="13" customWidth="1"/>
    <col min="1809" max="1809" width="15.85546875" style="13" customWidth="1"/>
    <col min="1810" max="1810" width="49.7109375" style="13" customWidth="1"/>
    <col min="1811" max="1811" width="10.5703125" style="13" customWidth="1"/>
    <col min="1812" max="1812" width="8.28515625" style="13" customWidth="1"/>
    <col min="1813" max="1813" width="12" style="13" customWidth="1"/>
    <col min="1814" max="1814" width="20.28515625" style="13" customWidth="1"/>
    <col min="1815" max="1815" width="18.5703125" style="13" customWidth="1"/>
    <col min="1816" max="1816" width="16.85546875" style="13" customWidth="1"/>
    <col min="1817" max="1817" width="10" style="13" customWidth="1"/>
    <col min="1818" max="1818" width="8.140625" style="13" customWidth="1"/>
    <col min="1819" max="1819" width="27.42578125" style="13" customWidth="1"/>
    <col min="1820" max="1820" width="9.140625" style="13"/>
    <col min="1821" max="1825" width="16.28515625" style="13" customWidth="1"/>
    <col min="1826" max="2048" width="9.140625" style="13"/>
    <col min="2049" max="2049" width="9.7109375" style="13" customWidth="1"/>
    <col min="2050" max="2050" width="17.85546875" style="13" customWidth="1"/>
    <col min="2051" max="2051" width="9.7109375" style="13" customWidth="1"/>
    <col min="2052" max="2052" width="32.85546875" style="13" customWidth="1"/>
    <col min="2053" max="2053" width="26.140625" style="13" customWidth="1"/>
    <col min="2054" max="2054" width="31.28515625" style="13" customWidth="1"/>
    <col min="2055" max="2055" width="27" style="13" customWidth="1"/>
    <col min="2056" max="2056" width="28.28515625" style="13" customWidth="1"/>
    <col min="2057" max="2057" width="24.85546875" style="13" customWidth="1"/>
    <col min="2058" max="2058" width="8" style="13" customWidth="1"/>
    <col min="2059" max="2059" width="9.28515625" style="13" customWidth="1"/>
    <col min="2060" max="2060" width="11.7109375" style="13" customWidth="1"/>
    <col min="2061" max="2061" width="14.42578125" style="13" customWidth="1"/>
    <col min="2062" max="2062" width="15.85546875" style="13" customWidth="1"/>
    <col min="2063" max="2063" width="14.42578125" style="13" customWidth="1"/>
    <col min="2064" max="2064" width="13.85546875" style="13" customWidth="1"/>
    <col min="2065" max="2065" width="15.85546875" style="13" customWidth="1"/>
    <col min="2066" max="2066" width="49.7109375" style="13" customWidth="1"/>
    <col min="2067" max="2067" width="10.5703125" style="13" customWidth="1"/>
    <col min="2068" max="2068" width="8.28515625" style="13" customWidth="1"/>
    <col min="2069" max="2069" width="12" style="13" customWidth="1"/>
    <col min="2070" max="2070" width="20.28515625" style="13" customWidth="1"/>
    <col min="2071" max="2071" width="18.5703125" style="13" customWidth="1"/>
    <col min="2072" max="2072" width="16.85546875" style="13" customWidth="1"/>
    <col min="2073" max="2073" width="10" style="13" customWidth="1"/>
    <col min="2074" max="2074" width="8.140625" style="13" customWidth="1"/>
    <col min="2075" max="2075" width="27.42578125" style="13" customWidth="1"/>
    <col min="2076" max="2076" width="9.140625" style="13"/>
    <col min="2077" max="2081" width="16.28515625" style="13" customWidth="1"/>
    <col min="2082" max="2304" width="9.140625" style="13"/>
    <col min="2305" max="2305" width="9.7109375" style="13" customWidth="1"/>
    <col min="2306" max="2306" width="17.85546875" style="13" customWidth="1"/>
    <col min="2307" max="2307" width="9.7109375" style="13" customWidth="1"/>
    <col min="2308" max="2308" width="32.85546875" style="13" customWidth="1"/>
    <col min="2309" max="2309" width="26.140625" style="13" customWidth="1"/>
    <col min="2310" max="2310" width="31.28515625" style="13" customWidth="1"/>
    <col min="2311" max="2311" width="27" style="13" customWidth="1"/>
    <col min="2312" max="2312" width="28.28515625" style="13" customWidth="1"/>
    <col min="2313" max="2313" width="24.85546875" style="13" customWidth="1"/>
    <col min="2314" max="2314" width="8" style="13" customWidth="1"/>
    <col min="2315" max="2315" width="9.28515625" style="13" customWidth="1"/>
    <col min="2316" max="2316" width="11.7109375" style="13" customWidth="1"/>
    <col min="2317" max="2317" width="14.42578125" style="13" customWidth="1"/>
    <col min="2318" max="2318" width="15.85546875" style="13" customWidth="1"/>
    <col min="2319" max="2319" width="14.42578125" style="13" customWidth="1"/>
    <col min="2320" max="2320" width="13.85546875" style="13" customWidth="1"/>
    <col min="2321" max="2321" width="15.85546875" style="13" customWidth="1"/>
    <col min="2322" max="2322" width="49.7109375" style="13" customWidth="1"/>
    <col min="2323" max="2323" width="10.5703125" style="13" customWidth="1"/>
    <col min="2324" max="2324" width="8.28515625" style="13" customWidth="1"/>
    <col min="2325" max="2325" width="12" style="13" customWidth="1"/>
    <col min="2326" max="2326" width="20.28515625" style="13" customWidth="1"/>
    <col min="2327" max="2327" width="18.5703125" style="13" customWidth="1"/>
    <col min="2328" max="2328" width="16.85546875" style="13" customWidth="1"/>
    <col min="2329" max="2329" width="10" style="13" customWidth="1"/>
    <col min="2330" max="2330" width="8.140625" style="13" customWidth="1"/>
    <col min="2331" max="2331" width="27.42578125" style="13" customWidth="1"/>
    <col min="2332" max="2332" width="9.140625" style="13"/>
    <col min="2333" max="2337" width="16.28515625" style="13" customWidth="1"/>
    <col min="2338" max="2560" width="9.140625" style="13"/>
    <col min="2561" max="2561" width="9.7109375" style="13" customWidth="1"/>
    <col min="2562" max="2562" width="17.85546875" style="13" customWidth="1"/>
    <col min="2563" max="2563" width="9.7109375" style="13" customWidth="1"/>
    <col min="2564" max="2564" width="32.85546875" style="13" customWidth="1"/>
    <col min="2565" max="2565" width="26.140625" style="13" customWidth="1"/>
    <col min="2566" max="2566" width="31.28515625" style="13" customWidth="1"/>
    <col min="2567" max="2567" width="27" style="13" customWidth="1"/>
    <col min="2568" max="2568" width="28.28515625" style="13" customWidth="1"/>
    <col min="2569" max="2569" width="24.85546875" style="13" customWidth="1"/>
    <col min="2570" max="2570" width="8" style="13" customWidth="1"/>
    <col min="2571" max="2571" width="9.28515625" style="13" customWidth="1"/>
    <col min="2572" max="2572" width="11.7109375" style="13" customWidth="1"/>
    <col min="2573" max="2573" width="14.42578125" style="13" customWidth="1"/>
    <col min="2574" max="2574" width="15.85546875" style="13" customWidth="1"/>
    <col min="2575" max="2575" width="14.42578125" style="13" customWidth="1"/>
    <col min="2576" max="2576" width="13.85546875" style="13" customWidth="1"/>
    <col min="2577" max="2577" width="15.85546875" style="13" customWidth="1"/>
    <col min="2578" max="2578" width="49.7109375" style="13" customWidth="1"/>
    <col min="2579" max="2579" width="10.5703125" style="13" customWidth="1"/>
    <col min="2580" max="2580" width="8.28515625" style="13" customWidth="1"/>
    <col min="2581" max="2581" width="12" style="13" customWidth="1"/>
    <col min="2582" max="2582" width="20.28515625" style="13" customWidth="1"/>
    <col min="2583" max="2583" width="18.5703125" style="13" customWidth="1"/>
    <col min="2584" max="2584" width="16.85546875" style="13" customWidth="1"/>
    <col min="2585" max="2585" width="10" style="13" customWidth="1"/>
    <col min="2586" max="2586" width="8.140625" style="13" customWidth="1"/>
    <col min="2587" max="2587" width="27.42578125" style="13" customWidth="1"/>
    <col min="2588" max="2588" width="9.140625" style="13"/>
    <col min="2589" max="2593" width="16.28515625" style="13" customWidth="1"/>
    <col min="2594" max="2816" width="9.140625" style="13"/>
    <col min="2817" max="2817" width="9.7109375" style="13" customWidth="1"/>
    <col min="2818" max="2818" width="17.85546875" style="13" customWidth="1"/>
    <col min="2819" max="2819" width="9.7109375" style="13" customWidth="1"/>
    <col min="2820" max="2820" width="32.85546875" style="13" customWidth="1"/>
    <col min="2821" max="2821" width="26.140625" style="13" customWidth="1"/>
    <col min="2822" max="2822" width="31.28515625" style="13" customWidth="1"/>
    <col min="2823" max="2823" width="27" style="13" customWidth="1"/>
    <col min="2824" max="2824" width="28.28515625" style="13" customWidth="1"/>
    <col min="2825" max="2825" width="24.85546875" style="13" customWidth="1"/>
    <col min="2826" max="2826" width="8" style="13" customWidth="1"/>
    <col min="2827" max="2827" width="9.28515625" style="13" customWidth="1"/>
    <col min="2828" max="2828" width="11.7109375" style="13" customWidth="1"/>
    <col min="2829" max="2829" width="14.42578125" style="13" customWidth="1"/>
    <col min="2830" max="2830" width="15.85546875" style="13" customWidth="1"/>
    <col min="2831" max="2831" width="14.42578125" style="13" customWidth="1"/>
    <col min="2832" max="2832" width="13.85546875" style="13" customWidth="1"/>
    <col min="2833" max="2833" width="15.85546875" style="13" customWidth="1"/>
    <col min="2834" max="2834" width="49.7109375" style="13" customWidth="1"/>
    <col min="2835" max="2835" width="10.5703125" style="13" customWidth="1"/>
    <col min="2836" max="2836" width="8.28515625" style="13" customWidth="1"/>
    <col min="2837" max="2837" width="12" style="13" customWidth="1"/>
    <col min="2838" max="2838" width="20.28515625" style="13" customWidth="1"/>
    <col min="2839" max="2839" width="18.5703125" style="13" customWidth="1"/>
    <col min="2840" max="2840" width="16.85546875" style="13" customWidth="1"/>
    <col min="2841" max="2841" width="10" style="13" customWidth="1"/>
    <col min="2842" max="2842" width="8.140625" style="13" customWidth="1"/>
    <col min="2843" max="2843" width="27.42578125" style="13" customWidth="1"/>
    <col min="2844" max="2844" width="9.140625" style="13"/>
    <col min="2845" max="2849" width="16.28515625" style="13" customWidth="1"/>
    <col min="2850" max="3072" width="9.140625" style="13"/>
    <col min="3073" max="3073" width="9.7109375" style="13" customWidth="1"/>
    <col min="3074" max="3074" width="17.85546875" style="13" customWidth="1"/>
    <col min="3075" max="3075" width="9.7109375" style="13" customWidth="1"/>
    <col min="3076" max="3076" width="32.85546875" style="13" customWidth="1"/>
    <col min="3077" max="3077" width="26.140625" style="13" customWidth="1"/>
    <col min="3078" max="3078" width="31.28515625" style="13" customWidth="1"/>
    <col min="3079" max="3079" width="27" style="13" customWidth="1"/>
    <col min="3080" max="3080" width="28.28515625" style="13" customWidth="1"/>
    <col min="3081" max="3081" width="24.85546875" style="13" customWidth="1"/>
    <col min="3082" max="3082" width="8" style="13" customWidth="1"/>
    <col min="3083" max="3083" width="9.28515625" style="13" customWidth="1"/>
    <col min="3084" max="3084" width="11.7109375" style="13" customWidth="1"/>
    <col min="3085" max="3085" width="14.42578125" style="13" customWidth="1"/>
    <col min="3086" max="3086" width="15.85546875" style="13" customWidth="1"/>
    <col min="3087" max="3087" width="14.42578125" style="13" customWidth="1"/>
    <col min="3088" max="3088" width="13.85546875" style="13" customWidth="1"/>
    <col min="3089" max="3089" width="15.85546875" style="13" customWidth="1"/>
    <col min="3090" max="3090" width="49.7109375" style="13" customWidth="1"/>
    <col min="3091" max="3091" width="10.5703125" style="13" customWidth="1"/>
    <col min="3092" max="3092" width="8.28515625" style="13" customWidth="1"/>
    <col min="3093" max="3093" width="12" style="13" customWidth="1"/>
    <col min="3094" max="3094" width="20.28515625" style="13" customWidth="1"/>
    <col min="3095" max="3095" width="18.5703125" style="13" customWidth="1"/>
    <col min="3096" max="3096" width="16.85546875" style="13" customWidth="1"/>
    <col min="3097" max="3097" width="10" style="13" customWidth="1"/>
    <col min="3098" max="3098" width="8.140625" style="13" customWidth="1"/>
    <col min="3099" max="3099" width="27.42578125" style="13" customWidth="1"/>
    <col min="3100" max="3100" width="9.140625" style="13"/>
    <col min="3101" max="3105" width="16.28515625" style="13" customWidth="1"/>
    <col min="3106" max="3328" width="9.140625" style="13"/>
    <col min="3329" max="3329" width="9.7109375" style="13" customWidth="1"/>
    <col min="3330" max="3330" width="17.85546875" style="13" customWidth="1"/>
    <col min="3331" max="3331" width="9.7109375" style="13" customWidth="1"/>
    <col min="3332" max="3332" width="32.85546875" style="13" customWidth="1"/>
    <col min="3333" max="3333" width="26.140625" style="13" customWidth="1"/>
    <col min="3334" max="3334" width="31.28515625" style="13" customWidth="1"/>
    <col min="3335" max="3335" width="27" style="13" customWidth="1"/>
    <col min="3336" max="3336" width="28.28515625" style="13" customWidth="1"/>
    <col min="3337" max="3337" width="24.85546875" style="13" customWidth="1"/>
    <col min="3338" max="3338" width="8" style="13" customWidth="1"/>
    <col min="3339" max="3339" width="9.28515625" style="13" customWidth="1"/>
    <col min="3340" max="3340" width="11.7109375" style="13" customWidth="1"/>
    <col min="3341" max="3341" width="14.42578125" style="13" customWidth="1"/>
    <col min="3342" max="3342" width="15.85546875" style="13" customWidth="1"/>
    <col min="3343" max="3343" width="14.42578125" style="13" customWidth="1"/>
    <col min="3344" max="3344" width="13.85546875" style="13" customWidth="1"/>
    <col min="3345" max="3345" width="15.85546875" style="13" customWidth="1"/>
    <col min="3346" max="3346" width="49.7109375" style="13" customWidth="1"/>
    <col min="3347" max="3347" width="10.5703125" style="13" customWidth="1"/>
    <col min="3348" max="3348" width="8.28515625" style="13" customWidth="1"/>
    <col min="3349" max="3349" width="12" style="13" customWidth="1"/>
    <col min="3350" max="3350" width="20.28515625" style="13" customWidth="1"/>
    <col min="3351" max="3351" width="18.5703125" style="13" customWidth="1"/>
    <col min="3352" max="3352" width="16.85546875" style="13" customWidth="1"/>
    <col min="3353" max="3353" width="10" style="13" customWidth="1"/>
    <col min="3354" max="3354" width="8.140625" style="13" customWidth="1"/>
    <col min="3355" max="3355" width="27.42578125" style="13" customWidth="1"/>
    <col min="3356" max="3356" width="9.140625" style="13"/>
    <col min="3357" max="3361" width="16.28515625" style="13" customWidth="1"/>
    <col min="3362" max="3584" width="9.140625" style="13"/>
    <col min="3585" max="3585" width="9.7109375" style="13" customWidth="1"/>
    <col min="3586" max="3586" width="17.85546875" style="13" customWidth="1"/>
    <col min="3587" max="3587" width="9.7109375" style="13" customWidth="1"/>
    <col min="3588" max="3588" width="32.85546875" style="13" customWidth="1"/>
    <col min="3589" max="3589" width="26.140625" style="13" customWidth="1"/>
    <col min="3590" max="3590" width="31.28515625" style="13" customWidth="1"/>
    <col min="3591" max="3591" width="27" style="13" customWidth="1"/>
    <col min="3592" max="3592" width="28.28515625" style="13" customWidth="1"/>
    <col min="3593" max="3593" width="24.85546875" style="13" customWidth="1"/>
    <col min="3594" max="3594" width="8" style="13" customWidth="1"/>
    <col min="3595" max="3595" width="9.28515625" style="13" customWidth="1"/>
    <col min="3596" max="3596" width="11.7109375" style="13" customWidth="1"/>
    <col min="3597" max="3597" width="14.42578125" style="13" customWidth="1"/>
    <col min="3598" max="3598" width="15.85546875" style="13" customWidth="1"/>
    <col min="3599" max="3599" width="14.42578125" style="13" customWidth="1"/>
    <col min="3600" max="3600" width="13.85546875" style="13" customWidth="1"/>
    <col min="3601" max="3601" width="15.85546875" style="13" customWidth="1"/>
    <col min="3602" max="3602" width="49.7109375" style="13" customWidth="1"/>
    <col min="3603" max="3603" width="10.5703125" style="13" customWidth="1"/>
    <col min="3604" max="3604" width="8.28515625" style="13" customWidth="1"/>
    <col min="3605" max="3605" width="12" style="13" customWidth="1"/>
    <col min="3606" max="3606" width="20.28515625" style="13" customWidth="1"/>
    <col min="3607" max="3607" width="18.5703125" style="13" customWidth="1"/>
    <col min="3608" max="3608" width="16.85546875" style="13" customWidth="1"/>
    <col min="3609" max="3609" width="10" style="13" customWidth="1"/>
    <col min="3610" max="3610" width="8.140625" style="13" customWidth="1"/>
    <col min="3611" max="3611" width="27.42578125" style="13" customWidth="1"/>
    <col min="3612" max="3612" width="9.140625" style="13"/>
    <col min="3613" max="3617" width="16.28515625" style="13" customWidth="1"/>
    <col min="3618" max="3840" width="9.140625" style="13"/>
    <col min="3841" max="3841" width="9.7109375" style="13" customWidth="1"/>
    <col min="3842" max="3842" width="17.85546875" style="13" customWidth="1"/>
    <col min="3843" max="3843" width="9.7109375" style="13" customWidth="1"/>
    <col min="3844" max="3844" width="32.85546875" style="13" customWidth="1"/>
    <col min="3845" max="3845" width="26.140625" style="13" customWidth="1"/>
    <col min="3846" max="3846" width="31.28515625" style="13" customWidth="1"/>
    <col min="3847" max="3847" width="27" style="13" customWidth="1"/>
    <col min="3848" max="3848" width="28.28515625" style="13" customWidth="1"/>
    <col min="3849" max="3849" width="24.85546875" style="13" customWidth="1"/>
    <col min="3850" max="3850" width="8" style="13" customWidth="1"/>
    <col min="3851" max="3851" width="9.28515625" style="13" customWidth="1"/>
    <col min="3852" max="3852" width="11.7109375" style="13" customWidth="1"/>
    <col min="3853" max="3853" width="14.42578125" style="13" customWidth="1"/>
    <col min="3854" max="3854" width="15.85546875" style="13" customWidth="1"/>
    <col min="3855" max="3855" width="14.42578125" style="13" customWidth="1"/>
    <col min="3856" max="3856" width="13.85546875" style="13" customWidth="1"/>
    <col min="3857" max="3857" width="15.85546875" style="13" customWidth="1"/>
    <col min="3858" max="3858" width="49.7109375" style="13" customWidth="1"/>
    <col min="3859" max="3859" width="10.5703125" style="13" customWidth="1"/>
    <col min="3860" max="3860" width="8.28515625" style="13" customWidth="1"/>
    <col min="3861" max="3861" width="12" style="13" customWidth="1"/>
    <col min="3862" max="3862" width="20.28515625" style="13" customWidth="1"/>
    <col min="3863" max="3863" width="18.5703125" style="13" customWidth="1"/>
    <col min="3864" max="3864" width="16.85546875" style="13" customWidth="1"/>
    <col min="3865" max="3865" width="10" style="13" customWidth="1"/>
    <col min="3866" max="3866" width="8.140625" style="13" customWidth="1"/>
    <col min="3867" max="3867" width="27.42578125" style="13" customWidth="1"/>
    <col min="3868" max="3868" width="9.140625" style="13"/>
    <col min="3869" max="3873" width="16.28515625" style="13" customWidth="1"/>
    <col min="3874" max="4096" width="9.140625" style="13"/>
    <col min="4097" max="4097" width="9.7109375" style="13" customWidth="1"/>
    <col min="4098" max="4098" width="17.85546875" style="13" customWidth="1"/>
    <col min="4099" max="4099" width="9.7109375" style="13" customWidth="1"/>
    <col min="4100" max="4100" width="32.85546875" style="13" customWidth="1"/>
    <col min="4101" max="4101" width="26.140625" style="13" customWidth="1"/>
    <col min="4102" max="4102" width="31.28515625" style="13" customWidth="1"/>
    <col min="4103" max="4103" width="27" style="13" customWidth="1"/>
    <col min="4104" max="4104" width="28.28515625" style="13" customWidth="1"/>
    <col min="4105" max="4105" width="24.85546875" style="13" customWidth="1"/>
    <col min="4106" max="4106" width="8" style="13" customWidth="1"/>
    <col min="4107" max="4107" width="9.28515625" style="13" customWidth="1"/>
    <col min="4108" max="4108" width="11.7109375" style="13" customWidth="1"/>
    <col min="4109" max="4109" width="14.42578125" style="13" customWidth="1"/>
    <col min="4110" max="4110" width="15.85546875" style="13" customWidth="1"/>
    <col min="4111" max="4111" width="14.42578125" style="13" customWidth="1"/>
    <col min="4112" max="4112" width="13.85546875" style="13" customWidth="1"/>
    <col min="4113" max="4113" width="15.85546875" style="13" customWidth="1"/>
    <col min="4114" max="4114" width="49.7109375" style="13" customWidth="1"/>
    <col min="4115" max="4115" width="10.5703125" style="13" customWidth="1"/>
    <col min="4116" max="4116" width="8.28515625" style="13" customWidth="1"/>
    <col min="4117" max="4117" width="12" style="13" customWidth="1"/>
    <col min="4118" max="4118" width="20.28515625" style="13" customWidth="1"/>
    <col min="4119" max="4119" width="18.5703125" style="13" customWidth="1"/>
    <col min="4120" max="4120" width="16.85546875" style="13" customWidth="1"/>
    <col min="4121" max="4121" width="10" style="13" customWidth="1"/>
    <col min="4122" max="4122" width="8.140625" style="13" customWidth="1"/>
    <col min="4123" max="4123" width="27.42578125" style="13" customWidth="1"/>
    <col min="4124" max="4124" width="9.140625" style="13"/>
    <col min="4125" max="4129" width="16.28515625" style="13" customWidth="1"/>
    <col min="4130" max="4352" width="9.140625" style="13"/>
    <col min="4353" max="4353" width="9.7109375" style="13" customWidth="1"/>
    <col min="4354" max="4354" width="17.85546875" style="13" customWidth="1"/>
    <col min="4355" max="4355" width="9.7109375" style="13" customWidth="1"/>
    <col min="4356" max="4356" width="32.85546875" style="13" customWidth="1"/>
    <col min="4357" max="4357" width="26.140625" style="13" customWidth="1"/>
    <col min="4358" max="4358" width="31.28515625" style="13" customWidth="1"/>
    <col min="4359" max="4359" width="27" style="13" customWidth="1"/>
    <col min="4360" max="4360" width="28.28515625" style="13" customWidth="1"/>
    <col min="4361" max="4361" width="24.85546875" style="13" customWidth="1"/>
    <col min="4362" max="4362" width="8" style="13" customWidth="1"/>
    <col min="4363" max="4363" width="9.28515625" style="13" customWidth="1"/>
    <col min="4364" max="4364" width="11.7109375" style="13" customWidth="1"/>
    <col min="4365" max="4365" width="14.42578125" style="13" customWidth="1"/>
    <col min="4366" max="4366" width="15.85546875" style="13" customWidth="1"/>
    <col min="4367" max="4367" width="14.42578125" style="13" customWidth="1"/>
    <col min="4368" max="4368" width="13.85546875" style="13" customWidth="1"/>
    <col min="4369" max="4369" width="15.85546875" style="13" customWidth="1"/>
    <col min="4370" max="4370" width="49.7109375" style="13" customWidth="1"/>
    <col min="4371" max="4371" width="10.5703125" style="13" customWidth="1"/>
    <col min="4372" max="4372" width="8.28515625" style="13" customWidth="1"/>
    <col min="4373" max="4373" width="12" style="13" customWidth="1"/>
    <col min="4374" max="4374" width="20.28515625" style="13" customWidth="1"/>
    <col min="4375" max="4375" width="18.5703125" style="13" customWidth="1"/>
    <col min="4376" max="4376" width="16.85546875" style="13" customWidth="1"/>
    <col min="4377" max="4377" width="10" style="13" customWidth="1"/>
    <col min="4378" max="4378" width="8.140625" style="13" customWidth="1"/>
    <col min="4379" max="4379" width="27.42578125" style="13" customWidth="1"/>
    <col min="4380" max="4380" width="9.140625" style="13"/>
    <col min="4381" max="4385" width="16.28515625" style="13" customWidth="1"/>
    <col min="4386" max="4608" width="9.140625" style="13"/>
    <col min="4609" max="4609" width="9.7109375" style="13" customWidth="1"/>
    <col min="4610" max="4610" width="17.85546875" style="13" customWidth="1"/>
    <col min="4611" max="4611" width="9.7109375" style="13" customWidth="1"/>
    <col min="4612" max="4612" width="32.85546875" style="13" customWidth="1"/>
    <col min="4613" max="4613" width="26.140625" style="13" customWidth="1"/>
    <col min="4614" max="4614" width="31.28515625" style="13" customWidth="1"/>
    <col min="4615" max="4615" width="27" style="13" customWidth="1"/>
    <col min="4616" max="4616" width="28.28515625" style="13" customWidth="1"/>
    <col min="4617" max="4617" width="24.85546875" style="13" customWidth="1"/>
    <col min="4618" max="4618" width="8" style="13" customWidth="1"/>
    <col min="4619" max="4619" width="9.28515625" style="13" customWidth="1"/>
    <col min="4620" max="4620" width="11.7109375" style="13" customWidth="1"/>
    <col min="4621" max="4621" width="14.42578125" style="13" customWidth="1"/>
    <col min="4622" max="4622" width="15.85546875" style="13" customWidth="1"/>
    <col min="4623" max="4623" width="14.42578125" style="13" customWidth="1"/>
    <col min="4624" max="4624" width="13.85546875" style="13" customWidth="1"/>
    <col min="4625" max="4625" width="15.85546875" style="13" customWidth="1"/>
    <col min="4626" max="4626" width="49.7109375" style="13" customWidth="1"/>
    <col min="4627" max="4627" width="10.5703125" style="13" customWidth="1"/>
    <col min="4628" max="4628" width="8.28515625" style="13" customWidth="1"/>
    <col min="4629" max="4629" width="12" style="13" customWidth="1"/>
    <col min="4630" max="4630" width="20.28515625" style="13" customWidth="1"/>
    <col min="4631" max="4631" width="18.5703125" style="13" customWidth="1"/>
    <col min="4632" max="4632" width="16.85546875" style="13" customWidth="1"/>
    <col min="4633" max="4633" width="10" style="13" customWidth="1"/>
    <col min="4634" max="4634" width="8.140625" style="13" customWidth="1"/>
    <col min="4635" max="4635" width="27.42578125" style="13" customWidth="1"/>
    <col min="4636" max="4636" width="9.140625" style="13"/>
    <col min="4637" max="4641" width="16.28515625" style="13" customWidth="1"/>
    <col min="4642" max="4864" width="9.140625" style="13"/>
    <col min="4865" max="4865" width="9.7109375" style="13" customWidth="1"/>
    <col min="4866" max="4866" width="17.85546875" style="13" customWidth="1"/>
    <col min="4867" max="4867" width="9.7109375" style="13" customWidth="1"/>
    <col min="4868" max="4868" width="32.85546875" style="13" customWidth="1"/>
    <col min="4869" max="4869" width="26.140625" style="13" customWidth="1"/>
    <col min="4870" max="4870" width="31.28515625" style="13" customWidth="1"/>
    <col min="4871" max="4871" width="27" style="13" customWidth="1"/>
    <col min="4872" max="4872" width="28.28515625" style="13" customWidth="1"/>
    <col min="4873" max="4873" width="24.85546875" style="13" customWidth="1"/>
    <col min="4874" max="4874" width="8" style="13" customWidth="1"/>
    <col min="4875" max="4875" width="9.28515625" style="13" customWidth="1"/>
    <col min="4876" max="4876" width="11.7109375" style="13" customWidth="1"/>
    <col min="4877" max="4877" width="14.42578125" style="13" customWidth="1"/>
    <col min="4878" max="4878" width="15.85546875" style="13" customWidth="1"/>
    <col min="4879" max="4879" width="14.42578125" style="13" customWidth="1"/>
    <col min="4880" max="4880" width="13.85546875" style="13" customWidth="1"/>
    <col min="4881" max="4881" width="15.85546875" style="13" customWidth="1"/>
    <col min="4882" max="4882" width="49.7109375" style="13" customWidth="1"/>
    <col min="4883" max="4883" width="10.5703125" style="13" customWidth="1"/>
    <col min="4884" max="4884" width="8.28515625" style="13" customWidth="1"/>
    <col min="4885" max="4885" width="12" style="13" customWidth="1"/>
    <col min="4886" max="4886" width="20.28515625" style="13" customWidth="1"/>
    <col min="4887" max="4887" width="18.5703125" style="13" customWidth="1"/>
    <col min="4888" max="4888" width="16.85546875" style="13" customWidth="1"/>
    <col min="4889" max="4889" width="10" style="13" customWidth="1"/>
    <col min="4890" max="4890" width="8.140625" style="13" customWidth="1"/>
    <col min="4891" max="4891" width="27.42578125" style="13" customWidth="1"/>
    <col min="4892" max="4892" width="9.140625" style="13"/>
    <col min="4893" max="4897" width="16.28515625" style="13" customWidth="1"/>
    <col min="4898" max="5120" width="9.140625" style="13"/>
    <col min="5121" max="5121" width="9.7109375" style="13" customWidth="1"/>
    <col min="5122" max="5122" width="17.85546875" style="13" customWidth="1"/>
    <col min="5123" max="5123" width="9.7109375" style="13" customWidth="1"/>
    <col min="5124" max="5124" width="32.85546875" style="13" customWidth="1"/>
    <col min="5125" max="5125" width="26.140625" style="13" customWidth="1"/>
    <col min="5126" max="5126" width="31.28515625" style="13" customWidth="1"/>
    <col min="5127" max="5127" width="27" style="13" customWidth="1"/>
    <col min="5128" max="5128" width="28.28515625" style="13" customWidth="1"/>
    <col min="5129" max="5129" width="24.85546875" style="13" customWidth="1"/>
    <col min="5130" max="5130" width="8" style="13" customWidth="1"/>
    <col min="5131" max="5131" width="9.28515625" style="13" customWidth="1"/>
    <col min="5132" max="5132" width="11.7109375" style="13" customWidth="1"/>
    <col min="5133" max="5133" width="14.42578125" style="13" customWidth="1"/>
    <col min="5134" max="5134" width="15.85546875" style="13" customWidth="1"/>
    <col min="5135" max="5135" width="14.42578125" style="13" customWidth="1"/>
    <col min="5136" max="5136" width="13.85546875" style="13" customWidth="1"/>
    <col min="5137" max="5137" width="15.85546875" style="13" customWidth="1"/>
    <col min="5138" max="5138" width="49.7109375" style="13" customWidth="1"/>
    <col min="5139" max="5139" width="10.5703125" style="13" customWidth="1"/>
    <col min="5140" max="5140" width="8.28515625" style="13" customWidth="1"/>
    <col min="5141" max="5141" width="12" style="13" customWidth="1"/>
    <col min="5142" max="5142" width="20.28515625" style="13" customWidth="1"/>
    <col min="5143" max="5143" width="18.5703125" style="13" customWidth="1"/>
    <col min="5144" max="5144" width="16.85546875" style="13" customWidth="1"/>
    <col min="5145" max="5145" width="10" style="13" customWidth="1"/>
    <col min="5146" max="5146" width="8.140625" style="13" customWidth="1"/>
    <col min="5147" max="5147" width="27.42578125" style="13" customWidth="1"/>
    <col min="5148" max="5148" width="9.140625" style="13"/>
    <col min="5149" max="5153" width="16.28515625" style="13" customWidth="1"/>
    <col min="5154" max="5376" width="9.140625" style="13"/>
    <col min="5377" max="5377" width="9.7109375" style="13" customWidth="1"/>
    <col min="5378" max="5378" width="17.85546875" style="13" customWidth="1"/>
    <col min="5379" max="5379" width="9.7109375" style="13" customWidth="1"/>
    <col min="5380" max="5380" width="32.85546875" style="13" customWidth="1"/>
    <col min="5381" max="5381" width="26.140625" style="13" customWidth="1"/>
    <col min="5382" max="5382" width="31.28515625" style="13" customWidth="1"/>
    <col min="5383" max="5383" width="27" style="13" customWidth="1"/>
    <col min="5384" max="5384" width="28.28515625" style="13" customWidth="1"/>
    <col min="5385" max="5385" width="24.85546875" style="13" customWidth="1"/>
    <col min="5386" max="5386" width="8" style="13" customWidth="1"/>
    <col min="5387" max="5387" width="9.28515625" style="13" customWidth="1"/>
    <col min="5388" max="5388" width="11.7109375" style="13" customWidth="1"/>
    <col min="5389" max="5389" width="14.42578125" style="13" customWidth="1"/>
    <col min="5390" max="5390" width="15.85546875" style="13" customWidth="1"/>
    <col min="5391" max="5391" width="14.42578125" style="13" customWidth="1"/>
    <col min="5392" max="5392" width="13.85546875" style="13" customWidth="1"/>
    <col min="5393" max="5393" width="15.85546875" style="13" customWidth="1"/>
    <col min="5394" max="5394" width="49.7109375" style="13" customWidth="1"/>
    <col min="5395" max="5395" width="10.5703125" style="13" customWidth="1"/>
    <col min="5396" max="5396" width="8.28515625" style="13" customWidth="1"/>
    <col min="5397" max="5397" width="12" style="13" customWidth="1"/>
    <col min="5398" max="5398" width="20.28515625" style="13" customWidth="1"/>
    <col min="5399" max="5399" width="18.5703125" style="13" customWidth="1"/>
    <col min="5400" max="5400" width="16.85546875" style="13" customWidth="1"/>
    <col min="5401" max="5401" width="10" style="13" customWidth="1"/>
    <col min="5402" max="5402" width="8.140625" style="13" customWidth="1"/>
    <col min="5403" max="5403" width="27.42578125" style="13" customWidth="1"/>
    <col min="5404" max="5404" width="9.140625" style="13"/>
    <col min="5405" max="5409" width="16.28515625" style="13" customWidth="1"/>
    <col min="5410" max="5632" width="9.140625" style="13"/>
    <col min="5633" max="5633" width="9.7109375" style="13" customWidth="1"/>
    <col min="5634" max="5634" width="17.85546875" style="13" customWidth="1"/>
    <col min="5635" max="5635" width="9.7109375" style="13" customWidth="1"/>
    <col min="5636" max="5636" width="32.85546875" style="13" customWidth="1"/>
    <col min="5637" max="5637" width="26.140625" style="13" customWidth="1"/>
    <col min="5638" max="5638" width="31.28515625" style="13" customWidth="1"/>
    <col min="5639" max="5639" width="27" style="13" customWidth="1"/>
    <col min="5640" max="5640" width="28.28515625" style="13" customWidth="1"/>
    <col min="5641" max="5641" width="24.85546875" style="13" customWidth="1"/>
    <col min="5642" max="5642" width="8" style="13" customWidth="1"/>
    <col min="5643" max="5643" width="9.28515625" style="13" customWidth="1"/>
    <col min="5644" max="5644" width="11.7109375" style="13" customWidth="1"/>
    <col min="5645" max="5645" width="14.42578125" style="13" customWidth="1"/>
    <col min="5646" max="5646" width="15.85546875" style="13" customWidth="1"/>
    <col min="5647" max="5647" width="14.42578125" style="13" customWidth="1"/>
    <col min="5648" max="5648" width="13.85546875" style="13" customWidth="1"/>
    <col min="5649" max="5649" width="15.85546875" style="13" customWidth="1"/>
    <col min="5650" max="5650" width="49.7109375" style="13" customWidth="1"/>
    <col min="5651" max="5651" width="10.5703125" style="13" customWidth="1"/>
    <col min="5652" max="5652" width="8.28515625" style="13" customWidth="1"/>
    <col min="5653" max="5653" width="12" style="13" customWidth="1"/>
    <col min="5654" max="5654" width="20.28515625" style="13" customWidth="1"/>
    <col min="5655" max="5655" width="18.5703125" style="13" customWidth="1"/>
    <col min="5656" max="5656" width="16.85546875" style="13" customWidth="1"/>
    <col min="5657" max="5657" width="10" style="13" customWidth="1"/>
    <col min="5658" max="5658" width="8.140625" style="13" customWidth="1"/>
    <col min="5659" max="5659" width="27.42578125" style="13" customWidth="1"/>
    <col min="5660" max="5660" width="9.140625" style="13"/>
    <col min="5661" max="5665" width="16.28515625" style="13" customWidth="1"/>
    <col min="5666" max="5888" width="9.140625" style="13"/>
    <col min="5889" max="5889" width="9.7109375" style="13" customWidth="1"/>
    <col min="5890" max="5890" width="17.85546875" style="13" customWidth="1"/>
    <col min="5891" max="5891" width="9.7109375" style="13" customWidth="1"/>
    <col min="5892" max="5892" width="32.85546875" style="13" customWidth="1"/>
    <col min="5893" max="5893" width="26.140625" style="13" customWidth="1"/>
    <col min="5894" max="5894" width="31.28515625" style="13" customWidth="1"/>
    <col min="5895" max="5895" width="27" style="13" customWidth="1"/>
    <col min="5896" max="5896" width="28.28515625" style="13" customWidth="1"/>
    <col min="5897" max="5897" width="24.85546875" style="13" customWidth="1"/>
    <col min="5898" max="5898" width="8" style="13" customWidth="1"/>
    <col min="5899" max="5899" width="9.28515625" style="13" customWidth="1"/>
    <col min="5900" max="5900" width="11.7109375" style="13" customWidth="1"/>
    <col min="5901" max="5901" width="14.42578125" style="13" customWidth="1"/>
    <col min="5902" max="5902" width="15.85546875" style="13" customWidth="1"/>
    <col min="5903" max="5903" width="14.42578125" style="13" customWidth="1"/>
    <col min="5904" max="5904" width="13.85546875" style="13" customWidth="1"/>
    <col min="5905" max="5905" width="15.85546875" style="13" customWidth="1"/>
    <col min="5906" max="5906" width="49.7109375" style="13" customWidth="1"/>
    <col min="5907" max="5907" width="10.5703125" style="13" customWidth="1"/>
    <col min="5908" max="5908" width="8.28515625" style="13" customWidth="1"/>
    <col min="5909" max="5909" width="12" style="13" customWidth="1"/>
    <col min="5910" max="5910" width="20.28515625" style="13" customWidth="1"/>
    <col min="5911" max="5911" width="18.5703125" style="13" customWidth="1"/>
    <col min="5912" max="5912" width="16.85546875" style="13" customWidth="1"/>
    <col min="5913" max="5913" width="10" style="13" customWidth="1"/>
    <col min="5914" max="5914" width="8.140625" style="13" customWidth="1"/>
    <col min="5915" max="5915" width="27.42578125" style="13" customWidth="1"/>
    <col min="5916" max="5916" width="9.140625" style="13"/>
    <col min="5917" max="5921" width="16.28515625" style="13" customWidth="1"/>
    <col min="5922" max="6144" width="9.140625" style="13"/>
    <col min="6145" max="6145" width="9.7109375" style="13" customWidth="1"/>
    <col min="6146" max="6146" width="17.85546875" style="13" customWidth="1"/>
    <col min="6147" max="6147" width="9.7109375" style="13" customWidth="1"/>
    <col min="6148" max="6148" width="32.85546875" style="13" customWidth="1"/>
    <col min="6149" max="6149" width="26.140625" style="13" customWidth="1"/>
    <col min="6150" max="6150" width="31.28515625" style="13" customWidth="1"/>
    <col min="6151" max="6151" width="27" style="13" customWidth="1"/>
    <col min="6152" max="6152" width="28.28515625" style="13" customWidth="1"/>
    <col min="6153" max="6153" width="24.85546875" style="13" customWidth="1"/>
    <col min="6154" max="6154" width="8" style="13" customWidth="1"/>
    <col min="6155" max="6155" width="9.28515625" style="13" customWidth="1"/>
    <col min="6156" max="6156" width="11.7109375" style="13" customWidth="1"/>
    <col min="6157" max="6157" width="14.42578125" style="13" customWidth="1"/>
    <col min="6158" max="6158" width="15.85546875" style="13" customWidth="1"/>
    <col min="6159" max="6159" width="14.42578125" style="13" customWidth="1"/>
    <col min="6160" max="6160" width="13.85546875" style="13" customWidth="1"/>
    <col min="6161" max="6161" width="15.85546875" style="13" customWidth="1"/>
    <col min="6162" max="6162" width="49.7109375" style="13" customWidth="1"/>
    <col min="6163" max="6163" width="10.5703125" style="13" customWidth="1"/>
    <col min="6164" max="6164" width="8.28515625" style="13" customWidth="1"/>
    <col min="6165" max="6165" width="12" style="13" customWidth="1"/>
    <col min="6166" max="6166" width="20.28515625" style="13" customWidth="1"/>
    <col min="6167" max="6167" width="18.5703125" style="13" customWidth="1"/>
    <col min="6168" max="6168" width="16.85546875" style="13" customWidth="1"/>
    <col min="6169" max="6169" width="10" style="13" customWidth="1"/>
    <col min="6170" max="6170" width="8.140625" style="13" customWidth="1"/>
    <col min="6171" max="6171" width="27.42578125" style="13" customWidth="1"/>
    <col min="6172" max="6172" width="9.140625" style="13"/>
    <col min="6173" max="6177" width="16.28515625" style="13" customWidth="1"/>
    <col min="6178" max="6400" width="9.140625" style="13"/>
    <col min="6401" max="6401" width="9.7109375" style="13" customWidth="1"/>
    <col min="6402" max="6402" width="17.85546875" style="13" customWidth="1"/>
    <col min="6403" max="6403" width="9.7109375" style="13" customWidth="1"/>
    <col min="6404" max="6404" width="32.85546875" style="13" customWidth="1"/>
    <col min="6405" max="6405" width="26.140625" style="13" customWidth="1"/>
    <col min="6406" max="6406" width="31.28515625" style="13" customWidth="1"/>
    <col min="6407" max="6407" width="27" style="13" customWidth="1"/>
    <col min="6408" max="6408" width="28.28515625" style="13" customWidth="1"/>
    <col min="6409" max="6409" width="24.85546875" style="13" customWidth="1"/>
    <col min="6410" max="6410" width="8" style="13" customWidth="1"/>
    <col min="6411" max="6411" width="9.28515625" style="13" customWidth="1"/>
    <col min="6412" max="6412" width="11.7109375" style="13" customWidth="1"/>
    <col min="6413" max="6413" width="14.42578125" style="13" customWidth="1"/>
    <col min="6414" max="6414" width="15.85546875" style="13" customWidth="1"/>
    <col min="6415" max="6415" width="14.42578125" style="13" customWidth="1"/>
    <col min="6416" max="6416" width="13.85546875" style="13" customWidth="1"/>
    <col min="6417" max="6417" width="15.85546875" style="13" customWidth="1"/>
    <col min="6418" max="6418" width="49.7109375" style="13" customWidth="1"/>
    <col min="6419" max="6419" width="10.5703125" style="13" customWidth="1"/>
    <col min="6420" max="6420" width="8.28515625" style="13" customWidth="1"/>
    <col min="6421" max="6421" width="12" style="13" customWidth="1"/>
    <col min="6422" max="6422" width="20.28515625" style="13" customWidth="1"/>
    <col min="6423" max="6423" width="18.5703125" style="13" customWidth="1"/>
    <col min="6424" max="6424" width="16.85546875" style="13" customWidth="1"/>
    <col min="6425" max="6425" width="10" style="13" customWidth="1"/>
    <col min="6426" max="6426" width="8.140625" style="13" customWidth="1"/>
    <col min="6427" max="6427" width="27.42578125" style="13" customWidth="1"/>
    <col min="6428" max="6428" width="9.140625" style="13"/>
    <col min="6429" max="6433" width="16.28515625" style="13" customWidth="1"/>
    <col min="6434" max="6656" width="9.140625" style="13"/>
    <col min="6657" max="6657" width="9.7109375" style="13" customWidth="1"/>
    <col min="6658" max="6658" width="17.85546875" style="13" customWidth="1"/>
    <col min="6659" max="6659" width="9.7109375" style="13" customWidth="1"/>
    <col min="6660" max="6660" width="32.85546875" style="13" customWidth="1"/>
    <col min="6661" max="6661" width="26.140625" style="13" customWidth="1"/>
    <col min="6662" max="6662" width="31.28515625" style="13" customWidth="1"/>
    <col min="6663" max="6663" width="27" style="13" customWidth="1"/>
    <col min="6664" max="6664" width="28.28515625" style="13" customWidth="1"/>
    <col min="6665" max="6665" width="24.85546875" style="13" customWidth="1"/>
    <col min="6666" max="6666" width="8" style="13" customWidth="1"/>
    <col min="6667" max="6667" width="9.28515625" style="13" customWidth="1"/>
    <col min="6668" max="6668" width="11.7109375" style="13" customWidth="1"/>
    <col min="6669" max="6669" width="14.42578125" style="13" customWidth="1"/>
    <col min="6670" max="6670" width="15.85546875" style="13" customWidth="1"/>
    <col min="6671" max="6671" width="14.42578125" style="13" customWidth="1"/>
    <col min="6672" max="6672" width="13.85546875" style="13" customWidth="1"/>
    <col min="6673" max="6673" width="15.85546875" style="13" customWidth="1"/>
    <col min="6674" max="6674" width="49.7109375" style="13" customWidth="1"/>
    <col min="6675" max="6675" width="10.5703125" style="13" customWidth="1"/>
    <col min="6676" max="6676" width="8.28515625" style="13" customWidth="1"/>
    <col min="6677" max="6677" width="12" style="13" customWidth="1"/>
    <col min="6678" max="6678" width="20.28515625" style="13" customWidth="1"/>
    <col min="6679" max="6679" width="18.5703125" style="13" customWidth="1"/>
    <col min="6680" max="6680" width="16.85546875" style="13" customWidth="1"/>
    <col min="6681" max="6681" width="10" style="13" customWidth="1"/>
    <col min="6682" max="6682" width="8.140625" style="13" customWidth="1"/>
    <col min="6683" max="6683" width="27.42578125" style="13" customWidth="1"/>
    <col min="6684" max="6684" width="9.140625" style="13"/>
    <col min="6685" max="6689" width="16.28515625" style="13" customWidth="1"/>
    <col min="6690" max="6912" width="9.140625" style="13"/>
    <col min="6913" max="6913" width="9.7109375" style="13" customWidth="1"/>
    <col min="6914" max="6914" width="17.85546875" style="13" customWidth="1"/>
    <col min="6915" max="6915" width="9.7109375" style="13" customWidth="1"/>
    <col min="6916" max="6916" width="32.85546875" style="13" customWidth="1"/>
    <col min="6917" max="6917" width="26.140625" style="13" customWidth="1"/>
    <col min="6918" max="6918" width="31.28515625" style="13" customWidth="1"/>
    <col min="6919" max="6919" width="27" style="13" customWidth="1"/>
    <col min="6920" max="6920" width="28.28515625" style="13" customWidth="1"/>
    <col min="6921" max="6921" width="24.85546875" style="13" customWidth="1"/>
    <col min="6922" max="6922" width="8" style="13" customWidth="1"/>
    <col min="6923" max="6923" width="9.28515625" style="13" customWidth="1"/>
    <col min="6924" max="6924" width="11.7109375" style="13" customWidth="1"/>
    <col min="6925" max="6925" width="14.42578125" style="13" customWidth="1"/>
    <col min="6926" max="6926" width="15.85546875" style="13" customWidth="1"/>
    <col min="6927" max="6927" width="14.42578125" style="13" customWidth="1"/>
    <col min="6928" max="6928" width="13.85546875" style="13" customWidth="1"/>
    <col min="6929" max="6929" width="15.85546875" style="13" customWidth="1"/>
    <col min="6930" max="6930" width="49.7109375" style="13" customWidth="1"/>
    <col min="6931" max="6931" width="10.5703125" style="13" customWidth="1"/>
    <col min="6932" max="6932" width="8.28515625" style="13" customWidth="1"/>
    <col min="6933" max="6933" width="12" style="13" customWidth="1"/>
    <col min="6934" max="6934" width="20.28515625" style="13" customWidth="1"/>
    <col min="6935" max="6935" width="18.5703125" style="13" customWidth="1"/>
    <col min="6936" max="6936" width="16.85546875" style="13" customWidth="1"/>
    <col min="6937" max="6937" width="10" style="13" customWidth="1"/>
    <col min="6938" max="6938" width="8.140625" style="13" customWidth="1"/>
    <col min="6939" max="6939" width="27.42578125" style="13" customWidth="1"/>
    <col min="6940" max="6940" width="9.140625" style="13"/>
    <col min="6941" max="6945" width="16.28515625" style="13" customWidth="1"/>
    <col min="6946" max="7168" width="9.140625" style="13"/>
    <col min="7169" max="7169" width="9.7109375" style="13" customWidth="1"/>
    <col min="7170" max="7170" width="17.85546875" style="13" customWidth="1"/>
    <col min="7171" max="7171" width="9.7109375" style="13" customWidth="1"/>
    <col min="7172" max="7172" width="32.85546875" style="13" customWidth="1"/>
    <col min="7173" max="7173" width="26.140625" style="13" customWidth="1"/>
    <col min="7174" max="7174" width="31.28515625" style="13" customWidth="1"/>
    <col min="7175" max="7175" width="27" style="13" customWidth="1"/>
    <col min="7176" max="7176" width="28.28515625" style="13" customWidth="1"/>
    <col min="7177" max="7177" width="24.85546875" style="13" customWidth="1"/>
    <col min="7178" max="7178" width="8" style="13" customWidth="1"/>
    <col min="7179" max="7179" width="9.28515625" style="13" customWidth="1"/>
    <col min="7180" max="7180" width="11.7109375" style="13" customWidth="1"/>
    <col min="7181" max="7181" width="14.42578125" style="13" customWidth="1"/>
    <col min="7182" max="7182" width="15.85546875" style="13" customWidth="1"/>
    <col min="7183" max="7183" width="14.42578125" style="13" customWidth="1"/>
    <col min="7184" max="7184" width="13.85546875" style="13" customWidth="1"/>
    <col min="7185" max="7185" width="15.85546875" style="13" customWidth="1"/>
    <col min="7186" max="7186" width="49.7109375" style="13" customWidth="1"/>
    <col min="7187" max="7187" width="10.5703125" style="13" customWidth="1"/>
    <col min="7188" max="7188" width="8.28515625" style="13" customWidth="1"/>
    <col min="7189" max="7189" width="12" style="13" customWidth="1"/>
    <col min="7190" max="7190" width="20.28515625" style="13" customWidth="1"/>
    <col min="7191" max="7191" width="18.5703125" style="13" customWidth="1"/>
    <col min="7192" max="7192" width="16.85546875" style="13" customWidth="1"/>
    <col min="7193" max="7193" width="10" style="13" customWidth="1"/>
    <col min="7194" max="7194" width="8.140625" style="13" customWidth="1"/>
    <col min="7195" max="7195" width="27.42578125" style="13" customWidth="1"/>
    <col min="7196" max="7196" width="9.140625" style="13"/>
    <col min="7197" max="7201" width="16.28515625" style="13" customWidth="1"/>
    <col min="7202" max="7424" width="9.140625" style="13"/>
    <col min="7425" max="7425" width="9.7109375" style="13" customWidth="1"/>
    <col min="7426" max="7426" width="17.85546875" style="13" customWidth="1"/>
    <col min="7427" max="7427" width="9.7109375" style="13" customWidth="1"/>
    <col min="7428" max="7428" width="32.85546875" style="13" customWidth="1"/>
    <col min="7429" max="7429" width="26.140625" style="13" customWidth="1"/>
    <col min="7430" max="7430" width="31.28515625" style="13" customWidth="1"/>
    <col min="7431" max="7431" width="27" style="13" customWidth="1"/>
    <col min="7432" max="7432" width="28.28515625" style="13" customWidth="1"/>
    <col min="7433" max="7433" width="24.85546875" style="13" customWidth="1"/>
    <col min="7434" max="7434" width="8" style="13" customWidth="1"/>
    <col min="7435" max="7435" width="9.28515625" style="13" customWidth="1"/>
    <col min="7436" max="7436" width="11.7109375" style="13" customWidth="1"/>
    <col min="7437" max="7437" width="14.42578125" style="13" customWidth="1"/>
    <col min="7438" max="7438" width="15.85546875" style="13" customWidth="1"/>
    <col min="7439" max="7439" width="14.42578125" style="13" customWidth="1"/>
    <col min="7440" max="7440" width="13.85546875" style="13" customWidth="1"/>
    <col min="7441" max="7441" width="15.85546875" style="13" customWidth="1"/>
    <col min="7442" max="7442" width="49.7109375" style="13" customWidth="1"/>
    <col min="7443" max="7443" width="10.5703125" style="13" customWidth="1"/>
    <col min="7444" max="7444" width="8.28515625" style="13" customWidth="1"/>
    <col min="7445" max="7445" width="12" style="13" customWidth="1"/>
    <col min="7446" max="7446" width="20.28515625" style="13" customWidth="1"/>
    <col min="7447" max="7447" width="18.5703125" style="13" customWidth="1"/>
    <col min="7448" max="7448" width="16.85546875" style="13" customWidth="1"/>
    <col min="7449" max="7449" width="10" style="13" customWidth="1"/>
    <col min="7450" max="7450" width="8.140625" style="13" customWidth="1"/>
    <col min="7451" max="7451" width="27.42578125" style="13" customWidth="1"/>
    <col min="7452" max="7452" width="9.140625" style="13"/>
    <col min="7453" max="7457" width="16.28515625" style="13" customWidth="1"/>
    <col min="7458" max="7680" width="9.140625" style="13"/>
    <col min="7681" max="7681" width="9.7109375" style="13" customWidth="1"/>
    <col min="7682" max="7682" width="17.85546875" style="13" customWidth="1"/>
    <col min="7683" max="7683" width="9.7109375" style="13" customWidth="1"/>
    <col min="7684" max="7684" width="32.85546875" style="13" customWidth="1"/>
    <col min="7685" max="7685" width="26.140625" style="13" customWidth="1"/>
    <col min="7686" max="7686" width="31.28515625" style="13" customWidth="1"/>
    <col min="7687" max="7687" width="27" style="13" customWidth="1"/>
    <col min="7688" max="7688" width="28.28515625" style="13" customWidth="1"/>
    <col min="7689" max="7689" width="24.85546875" style="13" customWidth="1"/>
    <col min="7690" max="7690" width="8" style="13" customWidth="1"/>
    <col min="7691" max="7691" width="9.28515625" style="13" customWidth="1"/>
    <col min="7692" max="7692" width="11.7109375" style="13" customWidth="1"/>
    <col min="7693" max="7693" width="14.42578125" style="13" customWidth="1"/>
    <col min="7694" max="7694" width="15.85546875" style="13" customWidth="1"/>
    <col min="7695" max="7695" width="14.42578125" style="13" customWidth="1"/>
    <col min="7696" max="7696" width="13.85546875" style="13" customWidth="1"/>
    <col min="7697" max="7697" width="15.85546875" style="13" customWidth="1"/>
    <col min="7698" max="7698" width="49.7109375" style="13" customWidth="1"/>
    <col min="7699" max="7699" width="10.5703125" style="13" customWidth="1"/>
    <col min="7700" max="7700" width="8.28515625" style="13" customWidth="1"/>
    <col min="7701" max="7701" width="12" style="13" customWidth="1"/>
    <col min="7702" max="7702" width="20.28515625" style="13" customWidth="1"/>
    <col min="7703" max="7703" width="18.5703125" style="13" customWidth="1"/>
    <col min="7704" max="7704" width="16.85546875" style="13" customWidth="1"/>
    <col min="7705" max="7705" width="10" style="13" customWidth="1"/>
    <col min="7706" max="7706" width="8.140625" style="13" customWidth="1"/>
    <col min="7707" max="7707" width="27.42578125" style="13" customWidth="1"/>
    <col min="7708" max="7708" width="9.140625" style="13"/>
    <col min="7709" max="7713" width="16.28515625" style="13" customWidth="1"/>
    <col min="7714" max="7936" width="9.140625" style="13"/>
    <col min="7937" max="7937" width="9.7109375" style="13" customWidth="1"/>
    <col min="7938" max="7938" width="17.85546875" style="13" customWidth="1"/>
    <col min="7939" max="7939" width="9.7109375" style="13" customWidth="1"/>
    <col min="7940" max="7940" width="32.85546875" style="13" customWidth="1"/>
    <col min="7941" max="7941" width="26.140625" style="13" customWidth="1"/>
    <col min="7942" max="7942" width="31.28515625" style="13" customWidth="1"/>
    <col min="7943" max="7943" width="27" style="13" customWidth="1"/>
    <col min="7944" max="7944" width="28.28515625" style="13" customWidth="1"/>
    <col min="7945" max="7945" width="24.85546875" style="13" customWidth="1"/>
    <col min="7946" max="7946" width="8" style="13" customWidth="1"/>
    <col min="7947" max="7947" width="9.28515625" style="13" customWidth="1"/>
    <col min="7948" max="7948" width="11.7109375" style="13" customWidth="1"/>
    <col min="7949" max="7949" width="14.42578125" style="13" customWidth="1"/>
    <col min="7950" max="7950" width="15.85546875" style="13" customWidth="1"/>
    <col min="7951" max="7951" width="14.42578125" style="13" customWidth="1"/>
    <col min="7952" max="7952" width="13.85546875" style="13" customWidth="1"/>
    <col min="7953" max="7953" width="15.85546875" style="13" customWidth="1"/>
    <col min="7954" max="7954" width="49.7109375" style="13" customWidth="1"/>
    <col min="7955" max="7955" width="10.5703125" style="13" customWidth="1"/>
    <col min="7956" max="7956" width="8.28515625" style="13" customWidth="1"/>
    <col min="7957" max="7957" width="12" style="13" customWidth="1"/>
    <col min="7958" max="7958" width="20.28515625" style="13" customWidth="1"/>
    <col min="7959" max="7959" width="18.5703125" style="13" customWidth="1"/>
    <col min="7960" max="7960" width="16.85546875" style="13" customWidth="1"/>
    <col min="7961" max="7961" width="10" style="13" customWidth="1"/>
    <col min="7962" max="7962" width="8.140625" style="13" customWidth="1"/>
    <col min="7963" max="7963" width="27.42578125" style="13" customWidth="1"/>
    <col min="7964" max="7964" width="9.140625" style="13"/>
    <col min="7965" max="7969" width="16.28515625" style="13" customWidth="1"/>
    <col min="7970" max="8192" width="9.140625" style="13"/>
    <col min="8193" max="8193" width="9.7109375" style="13" customWidth="1"/>
    <col min="8194" max="8194" width="17.85546875" style="13" customWidth="1"/>
    <col min="8195" max="8195" width="9.7109375" style="13" customWidth="1"/>
    <col min="8196" max="8196" width="32.85546875" style="13" customWidth="1"/>
    <col min="8197" max="8197" width="26.140625" style="13" customWidth="1"/>
    <col min="8198" max="8198" width="31.28515625" style="13" customWidth="1"/>
    <col min="8199" max="8199" width="27" style="13" customWidth="1"/>
    <col min="8200" max="8200" width="28.28515625" style="13" customWidth="1"/>
    <col min="8201" max="8201" width="24.85546875" style="13" customWidth="1"/>
    <col min="8202" max="8202" width="8" style="13" customWidth="1"/>
    <col min="8203" max="8203" width="9.28515625" style="13" customWidth="1"/>
    <col min="8204" max="8204" width="11.7109375" style="13" customWidth="1"/>
    <col min="8205" max="8205" width="14.42578125" style="13" customWidth="1"/>
    <col min="8206" max="8206" width="15.85546875" style="13" customWidth="1"/>
    <col min="8207" max="8207" width="14.42578125" style="13" customWidth="1"/>
    <col min="8208" max="8208" width="13.85546875" style="13" customWidth="1"/>
    <col min="8209" max="8209" width="15.85546875" style="13" customWidth="1"/>
    <col min="8210" max="8210" width="49.7109375" style="13" customWidth="1"/>
    <col min="8211" max="8211" width="10.5703125" style="13" customWidth="1"/>
    <col min="8212" max="8212" width="8.28515625" style="13" customWidth="1"/>
    <col min="8213" max="8213" width="12" style="13" customWidth="1"/>
    <col min="8214" max="8214" width="20.28515625" style="13" customWidth="1"/>
    <col min="8215" max="8215" width="18.5703125" style="13" customWidth="1"/>
    <col min="8216" max="8216" width="16.85546875" style="13" customWidth="1"/>
    <col min="8217" max="8217" width="10" style="13" customWidth="1"/>
    <col min="8218" max="8218" width="8.140625" style="13" customWidth="1"/>
    <col min="8219" max="8219" width="27.42578125" style="13" customWidth="1"/>
    <col min="8220" max="8220" width="9.140625" style="13"/>
    <col min="8221" max="8225" width="16.28515625" style="13" customWidth="1"/>
    <col min="8226" max="8448" width="9.140625" style="13"/>
    <col min="8449" max="8449" width="9.7109375" style="13" customWidth="1"/>
    <col min="8450" max="8450" width="17.85546875" style="13" customWidth="1"/>
    <col min="8451" max="8451" width="9.7109375" style="13" customWidth="1"/>
    <col min="8452" max="8452" width="32.85546875" style="13" customWidth="1"/>
    <col min="8453" max="8453" width="26.140625" style="13" customWidth="1"/>
    <col min="8454" max="8454" width="31.28515625" style="13" customWidth="1"/>
    <col min="8455" max="8455" width="27" style="13" customWidth="1"/>
    <col min="8456" max="8456" width="28.28515625" style="13" customWidth="1"/>
    <col min="8457" max="8457" width="24.85546875" style="13" customWidth="1"/>
    <col min="8458" max="8458" width="8" style="13" customWidth="1"/>
    <col min="8459" max="8459" width="9.28515625" style="13" customWidth="1"/>
    <col min="8460" max="8460" width="11.7109375" style="13" customWidth="1"/>
    <col min="8461" max="8461" width="14.42578125" style="13" customWidth="1"/>
    <col min="8462" max="8462" width="15.85546875" style="13" customWidth="1"/>
    <col min="8463" max="8463" width="14.42578125" style="13" customWidth="1"/>
    <col min="8464" max="8464" width="13.85546875" style="13" customWidth="1"/>
    <col min="8465" max="8465" width="15.85546875" style="13" customWidth="1"/>
    <col min="8466" max="8466" width="49.7109375" style="13" customWidth="1"/>
    <col min="8467" max="8467" width="10.5703125" style="13" customWidth="1"/>
    <col min="8468" max="8468" width="8.28515625" style="13" customWidth="1"/>
    <col min="8469" max="8469" width="12" style="13" customWidth="1"/>
    <col min="8470" max="8470" width="20.28515625" style="13" customWidth="1"/>
    <col min="8471" max="8471" width="18.5703125" style="13" customWidth="1"/>
    <col min="8472" max="8472" width="16.85546875" style="13" customWidth="1"/>
    <col min="8473" max="8473" width="10" style="13" customWidth="1"/>
    <col min="8474" max="8474" width="8.140625" style="13" customWidth="1"/>
    <col min="8475" max="8475" width="27.42578125" style="13" customWidth="1"/>
    <col min="8476" max="8476" width="9.140625" style="13"/>
    <col min="8477" max="8481" width="16.28515625" style="13" customWidth="1"/>
    <col min="8482" max="8704" width="9.140625" style="13"/>
    <col min="8705" max="8705" width="9.7109375" style="13" customWidth="1"/>
    <col min="8706" max="8706" width="17.85546875" style="13" customWidth="1"/>
    <col min="8707" max="8707" width="9.7109375" style="13" customWidth="1"/>
    <col min="8708" max="8708" width="32.85546875" style="13" customWidth="1"/>
    <col min="8709" max="8709" width="26.140625" style="13" customWidth="1"/>
    <col min="8710" max="8710" width="31.28515625" style="13" customWidth="1"/>
    <col min="8711" max="8711" width="27" style="13" customWidth="1"/>
    <col min="8712" max="8712" width="28.28515625" style="13" customWidth="1"/>
    <col min="8713" max="8713" width="24.85546875" style="13" customWidth="1"/>
    <col min="8714" max="8714" width="8" style="13" customWidth="1"/>
    <col min="8715" max="8715" width="9.28515625" style="13" customWidth="1"/>
    <col min="8716" max="8716" width="11.7109375" style="13" customWidth="1"/>
    <col min="8717" max="8717" width="14.42578125" style="13" customWidth="1"/>
    <col min="8718" max="8718" width="15.85546875" style="13" customWidth="1"/>
    <col min="8719" max="8719" width="14.42578125" style="13" customWidth="1"/>
    <col min="8720" max="8720" width="13.85546875" style="13" customWidth="1"/>
    <col min="8721" max="8721" width="15.85546875" style="13" customWidth="1"/>
    <col min="8722" max="8722" width="49.7109375" style="13" customWidth="1"/>
    <col min="8723" max="8723" width="10.5703125" style="13" customWidth="1"/>
    <col min="8724" max="8724" width="8.28515625" style="13" customWidth="1"/>
    <col min="8725" max="8725" width="12" style="13" customWidth="1"/>
    <col min="8726" max="8726" width="20.28515625" style="13" customWidth="1"/>
    <col min="8727" max="8727" width="18.5703125" style="13" customWidth="1"/>
    <col min="8728" max="8728" width="16.85546875" style="13" customWidth="1"/>
    <col min="8729" max="8729" width="10" style="13" customWidth="1"/>
    <col min="8730" max="8730" width="8.140625" style="13" customWidth="1"/>
    <col min="8731" max="8731" width="27.42578125" style="13" customWidth="1"/>
    <col min="8732" max="8732" width="9.140625" style="13"/>
    <col min="8733" max="8737" width="16.28515625" style="13" customWidth="1"/>
    <col min="8738" max="8960" width="9.140625" style="13"/>
    <col min="8961" max="8961" width="9.7109375" style="13" customWidth="1"/>
    <col min="8962" max="8962" width="17.85546875" style="13" customWidth="1"/>
    <col min="8963" max="8963" width="9.7109375" style="13" customWidth="1"/>
    <col min="8964" max="8964" width="32.85546875" style="13" customWidth="1"/>
    <col min="8965" max="8965" width="26.140625" style="13" customWidth="1"/>
    <col min="8966" max="8966" width="31.28515625" style="13" customWidth="1"/>
    <col min="8967" max="8967" width="27" style="13" customWidth="1"/>
    <col min="8968" max="8968" width="28.28515625" style="13" customWidth="1"/>
    <col min="8969" max="8969" width="24.85546875" style="13" customWidth="1"/>
    <col min="8970" max="8970" width="8" style="13" customWidth="1"/>
    <col min="8971" max="8971" width="9.28515625" style="13" customWidth="1"/>
    <col min="8972" max="8972" width="11.7109375" style="13" customWidth="1"/>
    <col min="8973" max="8973" width="14.42578125" style="13" customWidth="1"/>
    <col min="8974" max="8974" width="15.85546875" style="13" customWidth="1"/>
    <col min="8975" max="8975" width="14.42578125" style="13" customWidth="1"/>
    <col min="8976" max="8976" width="13.85546875" style="13" customWidth="1"/>
    <col min="8977" max="8977" width="15.85546875" style="13" customWidth="1"/>
    <col min="8978" max="8978" width="49.7109375" style="13" customWidth="1"/>
    <col min="8979" max="8979" width="10.5703125" style="13" customWidth="1"/>
    <col min="8980" max="8980" width="8.28515625" style="13" customWidth="1"/>
    <col min="8981" max="8981" width="12" style="13" customWidth="1"/>
    <col min="8982" max="8982" width="20.28515625" style="13" customWidth="1"/>
    <col min="8983" max="8983" width="18.5703125" style="13" customWidth="1"/>
    <col min="8984" max="8984" width="16.85546875" style="13" customWidth="1"/>
    <col min="8985" max="8985" width="10" style="13" customWidth="1"/>
    <col min="8986" max="8986" width="8.140625" style="13" customWidth="1"/>
    <col min="8987" max="8987" width="27.42578125" style="13" customWidth="1"/>
    <col min="8988" max="8988" width="9.140625" style="13"/>
    <col min="8989" max="8993" width="16.28515625" style="13" customWidth="1"/>
    <col min="8994" max="9216" width="9.140625" style="13"/>
    <col min="9217" max="9217" width="9.7109375" style="13" customWidth="1"/>
    <col min="9218" max="9218" width="17.85546875" style="13" customWidth="1"/>
    <col min="9219" max="9219" width="9.7109375" style="13" customWidth="1"/>
    <col min="9220" max="9220" width="32.85546875" style="13" customWidth="1"/>
    <col min="9221" max="9221" width="26.140625" style="13" customWidth="1"/>
    <col min="9222" max="9222" width="31.28515625" style="13" customWidth="1"/>
    <col min="9223" max="9223" width="27" style="13" customWidth="1"/>
    <col min="9224" max="9224" width="28.28515625" style="13" customWidth="1"/>
    <col min="9225" max="9225" width="24.85546875" style="13" customWidth="1"/>
    <col min="9226" max="9226" width="8" style="13" customWidth="1"/>
    <col min="9227" max="9227" width="9.28515625" style="13" customWidth="1"/>
    <col min="9228" max="9228" width="11.7109375" style="13" customWidth="1"/>
    <col min="9229" max="9229" width="14.42578125" style="13" customWidth="1"/>
    <col min="9230" max="9230" width="15.85546875" style="13" customWidth="1"/>
    <col min="9231" max="9231" width="14.42578125" style="13" customWidth="1"/>
    <col min="9232" max="9232" width="13.85546875" style="13" customWidth="1"/>
    <col min="9233" max="9233" width="15.85546875" style="13" customWidth="1"/>
    <col min="9234" max="9234" width="49.7109375" style="13" customWidth="1"/>
    <col min="9235" max="9235" width="10.5703125" style="13" customWidth="1"/>
    <col min="9236" max="9236" width="8.28515625" style="13" customWidth="1"/>
    <col min="9237" max="9237" width="12" style="13" customWidth="1"/>
    <col min="9238" max="9238" width="20.28515625" style="13" customWidth="1"/>
    <col min="9239" max="9239" width="18.5703125" style="13" customWidth="1"/>
    <col min="9240" max="9240" width="16.85546875" style="13" customWidth="1"/>
    <col min="9241" max="9241" width="10" style="13" customWidth="1"/>
    <col min="9242" max="9242" width="8.140625" style="13" customWidth="1"/>
    <col min="9243" max="9243" width="27.42578125" style="13" customWidth="1"/>
    <col min="9244" max="9244" width="9.140625" style="13"/>
    <col min="9245" max="9249" width="16.28515625" style="13" customWidth="1"/>
    <col min="9250" max="9472" width="9.140625" style="13"/>
    <col min="9473" max="9473" width="9.7109375" style="13" customWidth="1"/>
    <col min="9474" max="9474" width="17.85546875" style="13" customWidth="1"/>
    <col min="9475" max="9475" width="9.7109375" style="13" customWidth="1"/>
    <col min="9476" max="9476" width="32.85546875" style="13" customWidth="1"/>
    <col min="9477" max="9477" width="26.140625" style="13" customWidth="1"/>
    <col min="9478" max="9478" width="31.28515625" style="13" customWidth="1"/>
    <col min="9479" max="9479" width="27" style="13" customWidth="1"/>
    <col min="9480" max="9480" width="28.28515625" style="13" customWidth="1"/>
    <col min="9481" max="9481" width="24.85546875" style="13" customWidth="1"/>
    <col min="9482" max="9482" width="8" style="13" customWidth="1"/>
    <col min="9483" max="9483" width="9.28515625" style="13" customWidth="1"/>
    <col min="9484" max="9484" width="11.7109375" style="13" customWidth="1"/>
    <col min="9485" max="9485" width="14.42578125" style="13" customWidth="1"/>
    <col min="9486" max="9486" width="15.85546875" style="13" customWidth="1"/>
    <col min="9487" max="9487" width="14.42578125" style="13" customWidth="1"/>
    <col min="9488" max="9488" width="13.85546875" style="13" customWidth="1"/>
    <col min="9489" max="9489" width="15.85546875" style="13" customWidth="1"/>
    <col min="9490" max="9490" width="49.7109375" style="13" customWidth="1"/>
    <col min="9491" max="9491" width="10.5703125" style="13" customWidth="1"/>
    <col min="9492" max="9492" width="8.28515625" style="13" customWidth="1"/>
    <col min="9493" max="9493" width="12" style="13" customWidth="1"/>
    <col min="9494" max="9494" width="20.28515625" style="13" customWidth="1"/>
    <col min="9495" max="9495" width="18.5703125" style="13" customWidth="1"/>
    <col min="9496" max="9496" width="16.85546875" style="13" customWidth="1"/>
    <col min="9497" max="9497" width="10" style="13" customWidth="1"/>
    <col min="9498" max="9498" width="8.140625" style="13" customWidth="1"/>
    <col min="9499" max="9499" width="27.42578125" style="13" customWidth="1"/>
    <col min="9500" max="9500" width="9.140625" style="13"/>
    <col min="9501" max="9505" width="16.28515625" style="13" customWidth="1"/>
    <col min="9506" max="9728" width="9.140625" style="13"/>
    <col min="9729" max="9729" width="9.7109375" style="13" customWidth="1"/>
    <col min="9730" max="9730" width="17.85546875" style="13" customWidth="1"/>
    <col min="9731" max="9731" width="9.7109375" style="13" customWidth="1"/>
    <col min="9732" max="9732" width="32.85546875" style="13" customWidth="1"/>
    <col min="9733" max="9733" width="26.140625" style="13" customWidth="1"/>
    <col min="9734" max="9734" width="31.28515625" style="13" customWidth="1"/>
    <col min="9735" max="9735" width="27" style="13" customWidth="1"/>
    <col min="9736" max="9736" width="28.28515625" style="13" customWidth="1"/>
    <col min="9737" max="9737" width="24.85546875" style="13" customWidth="1"/>
    <col min="9738" max="9738" width="8" style="13" customWidth="1"/>
    <col min="9739" max="9739" width="9.28515625" style="13" customWidth="1"/>
    <col min="9740" max="9740" width="11.7109375" style="13" customWidth="1"/>
    <col min="9741" max="9741" width="14.42578125" style="13" customWidth="1"/>
    <col min="9742" max="9742" width="15.85546875" style="13" customWidth="1"/>
    <col min="9743" max="9743" width="14.42578125" style="13" customWidth="1"/>
    <col min="9744" max="9744" width="13.85546875" style="13" customWidth="1"/>
    <col min="9745" max="9745" width="15.85546875" style="13" customWidth="1"/>
    <col min="9746" max="9746" width="49.7109375" style="13" customWidth="1"/>
    <col min="9747" max="9747" width="10.5703125" style="13" customWidth="1"/>
    <col min="9748" max="9748" width="8.28515625" style="13" customWidth="1"/>
    <col min="9749" max="9749" width="12" style="13" customWidth="1"/>
    <col min="9750" max="9750" width="20.28515625" style="13" customWidth="1"/>
    <col min="9751" max="9751" width="18.5703125" style="13" customWidth="1"/>
    <col min="9752" max="9752" width="16.85546875" style="13" customWidth="1"/>
    <col min="9753" max="9753" width="10" style="13" customWidth="1"/>
    <col min="9754" max="9754" width="8.140625" style="13" customWidth="1"/>
    <col min="9755" max="9755" width="27.42578125" style="13" customWidth="1"/>
    <col min="9756" max="9756" width="9.140625" style="13"/>
    <col min="9757" max="9761" width="16.28515625" style="13" customWidth="1"/>
    <col min="9762" max="9984" width="9.140625" style="13"/>
    <col min="9985" max="9985" width="9.7109375" style="13" customWidth="1"/>
    <col min="9986" max="9986" width="17.85546875" style="13" customWidth="1"/>
    <col min="9987" max="9987" width="9.7109375" style="13" customWidth="1"/>
    <col min="9988" max="9988" width="32.85546875" style="13" customWidth="1"/>
    <col min="9989" max="9989" width="26.140625" style="13" customWidth="1"/>
    <col min="9990" max="9990" width="31.28515625" style="13" customWidth="1"/>
    <col min="9991" max="9991" width="27" style="13" customWidth="1"/>
    <col min="9992" max="9992" width="28.28515625" style="13" customWidth="1"/>
    <col min="9993" max="9993" width="24.85546875" style="13" customWidth="1"/>
    <col min="9994" max="9994" width="8" style="13" customWidth="1"/>
    <col min="9995" max="9995" width="9.28515625" style="13" customWidth="1"/>
    <col min="9996" max="9996" width="11.7109375" style="13" customWidth="1"/>
    <col min="9997" max="9997" width="14.42578125" style="13" customWidth="1"/>
    <col min="9998" max="9998" width="15.85546875" style="13" customWidth="1"/>
    <col min="9999" max="9999" width="14.42578125" style="13" customWidth="1"/>
    <col min="10000" max="10000" width="13.85546875" style="13" customWidth="1"/>
    <col min="10001" max="10001" width="15.85546875" style="13" customWidth="1"/>
    <col min="10002" max="10002" width="49.7109375" style="13" customWidth="1"/>
    <col min="10003" max="10003" width="10.5703125" style="13" customWidth="1"/>
    <col min="10004" max="10004" width="8.28515625" style="13" customWidth="1"/>
    <col min="10005" max="10005" width="12" style="13" customWidth="1"/>
    <col min="10006" max="10006" width="20.28515625" style="13" customWidth="1"/>
    <col min="10007" max="10007" width="18.5703125" style="13" customWidth="1"/>
    <col min="10008" max="10008" width="16.85546875" style="13" customWidth="1"/>
    <col min="10009" max="10009" width="10" style="13" customWidth="1"/>
    <col min="10010" max="10010" width="8.140625" style="13" customWidth="1"/>
    <col min="10011" max="10011" width="27.42578125" style="13" customWidth="1"/>
    <col min="10012" max="10012" width="9.140625" style="13"/>
    <col min="10013" max="10017" width="16.28515625" style="13" customWidth="1"/>
    <col min="10018" max="10240" width="9.140625" style="13"/>
    <col min="10241" max="10241" width="9.7109375" style="13" customWidth="1"/>
    <col min="10242" max="10242" width="17.85546875" style="13" customWidth="1"/>
    <col min="10243" max="10243" width="9.7109375" style="13" customWidth="1"/>
    <col min="10244" max="10244" width="32.85546875" style="13" customWidth="1"/>
    <col min="10245" max="10245" width="26.140625" style="13" customWidth="1"/>
    <col min="10246" max="10246" width="31.28515625" style="13" customWidth="1"/>
    <col min="10247" max="10247" width="27" style="13" customWidth="1"/>
    <col min="10248" max="10248" width="28.28515625" style="13" customWidth="1"/>
    <col min="10249" max="10249" width="24.85546875" style="13" customWidth="1"/>
    <col min="10250" max="10250" width="8" style="13" customWidth="1"/>
    <col min="10251" max="10251" width="9.28515625" style="13" customWidth="1"/>
    <col min="10252" max="10252" width="11.7109375" style="13" customWidth="1"/>
    <col min="10253" max="10253" width="14.42578125" style="13" customWidth="1"/>
    <col min="10254" max="10254" width="15.85546875" style="13" customWidth="1"/>
    <col min="10255" max="10255" width="14.42578125" style="13" customWidth="1"/>
    <col min="10256" max="10256" width="13.85546875" style="13" customWidth="1"/>
    <col min="10257" max="10257" width="15.85546875" style="13" customWidth="1"/>
    <col min="10258" max="10258" width="49.7109375" style="13" customWidth="1"/>
    <col min="10259" max="10259" width="10.5703125" style="13" customWidth="1"/>
    <col min="10260" max="10260" width="8.28515625" style="13" customWidth="1"/>
    <col min="10261" max="10261" width="12" style="13" customWidth="1"/>
    <col min="10262" max="10262" width="20.28515625" style="13" customWidth="1"/>
    <col min="10263" max="10263" width="18.5703125" style="13" customWidth="1"/>
    <col min="10264" max="10264" width="16.85546875" style="13" customWidth="1"/>
    <col min="10265" max="10265" width="10" style="13" customWidth="1"/>
    <col min="10266" max="10266" width="8.140625" style="13" customWidth="1"/>
    <col min="10267" max="10267" width="27.42578125" style="13" customWidth="1"/>
    <col min="10268" max="10268" width="9.140625" style="13"/>
    <col min="10269" max="10273" width="16.28515625" style="13" customWidth="1"/>
    <col min="10274" max="10496" width="9.140625" style="13"/>
    <col min="10497" max="10497" width="9.7109375" style="13" customWidth="1"/>
    <col min="10498" max="10498" width="17.85546875" style="13" customWidth="1"/>
    <col min="10499" max="10499" width="9.7109375" style="13" customWidth="1"/>
    <col min="10500" max="10500" width="32.85546875" style="13" customWidth="1"/>
    <col min="10501" max="10501" width="26.140625" style="13" customWidth="1"/>
    <col min="10502" max="10502" width="31.28515625" style="13" customWidth="1"/>
    <col min="10503" max="10503" width="27" style="13" customWidth="1"/>
    <col min="10504" max="10504" width="28.28515625" style="13" customWidth="1"/>
    <col min="10505" max="10505" width="24.85546875" style="13" customWidth="1"/>
    <col min="10506" max="10506" width="8" style="13" customWidth="1"/>
    <col min="10507" max="10507" width="9.28515625" style="13" customWidth="1"/>
    <col min="10508" max="10508" width="11.7109375" style="13" customWidth="1"/>
    <col min="10509" max="10509" width="14.42578125" style="13" customWidth="1"/>
    <col min="10510" max="10510" width="15.85546875" style="13" customWidth="1"/>
    <col min="10511" max="10511" width="14.42578125" style="13" customWidth="1"/>
    <col min="10512" max="10512" width="13.85546875" style="13" customWidth="1"/>
    <col min="10513" max="10513" width="15.85546875" style="13" customWidth="1"/>
    <col min="10514" max="10514" width="49.7109375" style="13" customWidth="1"/>
    <col min="10515" max="10515" width="10.5703125" style="13" customWidth="1"/>
    <col min="10516" max="10516" width="8.28515625" style="13" customWidth="1"/>
    <col min="10517" max="10517" width="12" style="13" customWidth="1"/>
    <col min="10518" max="10518" width="20.28515625" style="13" customWidth="1"/>
    <col min="10519" max="10519" width="18.5703125" style="13" customWidth="1"/>
    <col min="10520" max="10520" width="16.85546875" style="13" customWidth="1"/>
    <col min="10521" max="10521" width="10" style="13" customWidth="1"/>
    <col min="10522" max="10522" width="8.140625" style="13" customWidth="1"/>
    <col min="10523" max="10523" width="27.42578125" style="13" customWidth="1"/>
    <col min="10524" max="10524" width="9.140625" style="13"/>
    <col min="10525" max="10529" width="16.28515625" style="13" customWidth="1"/>
    <col min="10530" max="10752" width="9.140625" style="13"/>
    <col min="10753" max="10753" width="9.7109375" style="13" customWidth="1"/>
    <col min="10754" max="10754" width="17.85546875" style="13" customWidth="1"/>
    <col min="10755" max="10755" width="9.7109375" style="13" customWidth="1"/>
    <col min="10756" max="10756" width="32.85546875" style="13" customWidth="1"/>
    <col min="10757" max="10757" width="26.140625" style="13" customWidth="1"/>
    <col min="10758" max="10758" width="31.28515625" style="13" customWidth="1"/>
    <col min="10759" max="10759" width="27" style="13" customWidth="1"/>
    <col min="10760" max="10760" width="28.28515625" style="13" customWidth="1"/>
    <col min="10761" max="10761" width="24.85546875" style="13" customWidth="1"/>
    <col min="10762" max="10762" width="8" style="13" customWidth="1"/>
    <col min="10763" max="10763" width="9.28515625" style="13" customWidth="1"/>
    <col min="10764" max="10764" width="11.7109375" style="13" customWidth="1"/>
    <col min="10765" max="10765" width="14.42578125" style="13" customWidth="1"/>
    <col min="10766" max="10766" width="15.85546875" style="13" customWidth="1"/>
    <col min="10767" max="10767" width="14.42578125" style="13" customWidth="1"/>
    <col min="10768" max="10768" width="13.85546875" style="13" customWidth="1"/>
    <col min="10769" max="10769" width="15.85546875" style="13" customWidth="1"/>
    <col min="10770" max="10770" width="49.7109375" style="13" customWidth="1"/>
    <col min="10771" max="10771" width="10.5703125" style="13" customWidth="1"/>
    <col min="10772" max="10772" width="8.28515625" style="13" customWidth="1"/>
    <col min="10773" max="10773" width="12" style="13" customWidth="1"/>
    <col min="10774" max="10774" width="20.28515625" style="13" customWidth="1"/>
    <col min="10775" max="10775" width="18.5703125" style="13" customWidth="1"/>
    <col min="10776" max="10776" width="16.85546875" style="13" customWidth="1"/>
    <col min="10777" max="10777" width="10" style="13" customWidth="1"/>
    <col min="10778" max="10778" width="8.140625" style="13" customWidth="1"/>
    <col min="10779" max="10779" width="27.42578125" style="13" customWidth="1"/>
    <col min="10780" max="10780" width="9.140625" style="13"/>
    <col min="10781" max="10785" width="16.28515625" style="13" customWidth="1"/>
    <col min="10786" max="11008" width="9.140625" style="13"/>
    <col min="11009" max="11009" width="9.7109375" style="13" customWidth="1"/>
    <col min="11010" max="11010" width="17.85546875" style="13" customWidth="1"/>
    <col min="11011" max="11011" width="9.7109375" style="13" customWidth="1"/>
    <col min="11012" max="11012" width="32.85546875" style="13" customWidth="1"/>
    <col min="11013" max="11013" width="26.140625" style="13" customWidth="1"/>
    <col min="11014" max="11014" width="31.28515625" style="13" customWidth="1"/>
    <col min="11015" max="11015" width="27" style="13" customWidth="1"/>
    <col min="11016" max="11016" width="28.28515625" style="13" customWidth="1"/>
    <col min="11017" max="11017" width="24.85546875" style="13" customWidth="1"/>
    <col min="11018" max="11018" width="8" style="13" customWidth="1"/>
    <col min="11019" max="11019" width="9.28515625" style="13" customWidth="1"/>
    <col min="11020" max="11020" width="11.7109375" style="13" customWidth="1"/>
    <col min="11021" max="11021" width="14.42578125" style="13" customWidth="1"/>
    <col min="11022" max="11022" width="15.85546875" style="13" customWidth="1"/>
    <col min="11023" max="11023" width="14.42578125" style="13" customWidth="1"/>
    <col min="11024" max="11024" width="13.85546875" style="13" customWidth="1"/>
    <col min="11025" max="11025" width="15.85546875" style="13" customWidth="1"/>
    <col min="11026" max="11026" width="49.7109375" style="13" customWidth="1"/>
    <col min="11027" max="11027" width="10.5703125" style="13" customWidth="1"/>
    <col min="11028" max="11028" width="8.28515625" style="13" customWidth="1"/>
    <col min="11029" max="11029" width="12" style="13" customWidth="1"/>
    <col min="11030" max="11030" width="20.28515625" style="13" customWidth="1"/>
    <col min="11031" max="11031" width="18.5703125" style="13" customWidth="1"/>
    <col min="11032" max="11032" width="16.85546875" style="13" customWidth="1"/>
    <col min="11033" max="11033" width="10" style="13" customWidth="1"/>
    <col min="11034" max="11034" width="8.140625" style="13" customWidth="1"/>
    <col min="11035" max="11035" width="27.42578125" style="13" customWidth="1"/>
    <col min="11036" max="11036" width="9.140625" style="13"/>
    <col min="11037" max="11041" width="16.28515625" style="13" customWidth="1"/>
    <col min="11042" max="11264" width="9.140625" style="13"/>
    <col min="11265" max="11265" width="9.7109375" style="13" customWidth="1"/>
    <col min="11266" max="11266" width="17.85546875" style="13" customWidth="1"/>
    <col min="11267" max="11267" width="9.7109375" style="13" customWidth="1"/>
    <col min="11268" max="11268" width="32.85546875" style="13" customWidth="1"/>
    <col min="11269" max="11269" width="26.140625" style="13" customWidth="1"/>
    <col min="11270" max="11270" width="31.28515625" style="13" customWidth="1"/>
    <col min="11271" max="11271" width="27" style="13" customWidth="1"/>
    <col min="11272" max="11272" width="28.28515625" style="13" customWidth="1"/>
    <col min="11273" max="11273" width="24.85546875" style="13" customWidth="1"/>
    <col min="11274" max="11274" width="8" style="13" customWidth="1"/>
    <col min="11275" max="11275" width="9.28515625" style="13" customWidth="1"/>
    <col min="11276" max="11276" width="11.7109375" style="13" customWidth="1"/>
    <col min="11277" max="11277" width="14.42578125" style="13" customWidth="1"/>
    <col min="11278" max="11278" width="15.85546875" style="13" customWidth="1"/>
    <col min="11279" max="11279" width="14.42578125" style="13" customWidth="1"/>
    <col min="11280" max="11280" width="13.85546875" style="13" customWidth="1"/>
    <col min="11281" max="11281" width="15.85546875" style="13" customWidth="1"/>
    <col min="11282" max="11282" width="49.7109375" style="13" customWidth="1"/>
    <col min="11283" max="11283" width="10.5703125" style="13" customWidth="1"/>
    <col min="11284" max="11284" width="8.28515625" style="13" customWidth="1"/>
    <col min="11285" max="11285" width="12" style="13" customWidth="1"/>
    <col min="11286" max="11286" width="20.28515625" style="13" customWidth="1"/>
    <col min="11287" max="11287" width="18.5703125" style="13" customWidth="1"/>
    <col min="11288" max="11288" width="16.85546875" style="13" customWidth="1"/>
    <col min="11289" max="11289" width="10" style="13" customWidth="1"/>
    <col min="11290" max="11290" width="8.140625" style="13" customWidth="1"/>
    <col min="11291" max="11291" width="27.42578125" style="13" customWidth="1"/>
    <col min="11292" max="11292" width="9.140625" style="13"/>
    <col min="11293" max="11297" width="16.28515625" style="13" customWidth="1"/>
    <col min="11298" max="11520" width="9.140625" style="13"/>
    <col min="11521" max="11521" width="9.7109375" style="13" customWidth="1"/>
    <col min="11522" max="11522" width="17.85546875" style="13" customWidth="1"/>
    <col min="11523" max="11523" width="9.7109375" style="13" customWidth="1"/>
    <col min="11524" max="11524" width="32.85546875" style="13" customWidth="1"/>
    <col min="11525" max="11525" width="26.140625" style="13" customWidth="1"/>
    <col min="11526" max="11526" width="31.28515625" style="13" customWidth="1"/>
    <col min="11527" max="11527" width="27" style="13" customWidth="1"/>
    <col min="11528" max="11528" width="28.28515625" style="13" customWidth="1"/>
    <col min="11529" max="11529" width="24.85546875" style="13" customWidth="1"/>
    <col min="11530" max="11530" width="8" style="13" customWidth="1"/>
    <col min="11531" max="11531" width="9.28515625" style="13" customWidth="1"/>
    <col min="11532" max="11532" width="11.7109375" style="13" customWidth="1"/>
    <col min="11533" max="11533" width="14.42578125" style="13" customWidth="1"/>
    <col min="11534" max="11534" width="15.85546875" style="13" customWidth="1"/>
    <col min="11535" max="11535" width="14.42578125" style="13" customWidth="1"/>
    <col min="11536" max="11536" width="13.85546875" style="13" customWidth="1"/>
    <col min="11537" max="11537" width="15.85546875" style="13" customWidth="1"/>
    <col min="11538" max="11538" width="49.7109375" style="13" customWidth="1"/>
    <col min="11539" max="11539" width="10.5703125" style="13" customWidth="1"/>
    <col min="11540" max="11540" width="8.28515625" style="13" customWidth="1"/>
    <col min="11541" max="11541" width="12" style="13" customWidth="1"/>
    <col min="11542" max="11542" width="20.28515625" style="13" customWidth="1"/>
    <col min="11543" max="11543" width="18.5703125" style="13" customWidth="1"/>
    <col min="11544" max="11544" width="16.85546875" style="13" customWidth="1"/>
    <col min="11545" max="11545" width="10" style="13" customWidth="1"/>
    <col min="11546" max="11546" width="8.140625" style="13" customWidth="1"/>
    <col min="11547" max="11547" width="27.42578125" style="13" customWidth="1"/>
    <col min="11548" max="11548" width="9.140625" style="13"/>
    <col min="11549" max="11553" width="16.28515625" style="13" customWidth="1"/>
    <col min="11554" max="11776" width="9.140625" style="13"/>
    <col min="11777" max="11777" width="9.7109375" style="13" customWidth="1"/>
    <col min="11778" max="11778" width="17.85546875" style="13" customWidth="1"/>
    <col min="11779" max="11779" width="9.7109375" style="13" customWidth="1"/>
    <col min="11780" max="11780" width="32.85546875" style="13" customWidth="1"/>
    <col min="11781" max="11781" width="26.140625" style="13" customWidth="1"/>
    <col min="11782" max="11782" width="31.28515625" style="13" customWidth="1"/>
    <col min="11783" max="11783" width="27" style="13" customWidth="1"/>
    <col min="11784" max="11784" width="28.28515625" style="13" customWidth="1"/>
    <col min="11785" max="11785" width="24.85546875" style="13" customWidth="1"/>
    <col min="11786" max="11786" width="8" style="13" customWidth="1"/>
    <col min="11787" max="11787" width="9.28515625" style="13" customWidth="1"/>
    <col min="11788" max="11788" width="11.7109375" style="13" customWidth="1"/>
    <col min="11789" max="11789" width="14.42578125" style="13" customWidth="1"/>
    <col min="11790" max="11790" width="15.85546875" style="13" customWidth="1"/>
    <col min="11791" max="11791" width="14.42578125" style="13" customWidth="1"/>
    <col min="11792" max="11792" width="13.85546875" style="13" customWidth="1"/>
    <col min="11793" max="11793" width="15.85546875" style="13" customWidth="1"/>
    <col min="11794" max="11794" width="49.7109375" style="13" customWidth="1"/>
    <col min="11795" max="11795" width="10.5703125" style="13" customWidth="1"/>
    <col min="11796" max="11796" width="8.28515625" style="13" customWidth="1"/>
    <col min="11797" max="11797" width="12" style="13" customWidth="1"/>
    <col min="11798" max="11798" width="20.28515625" style="13" customWidth="1"/>
    <col min="11799" max="11799" width="18.5703125" style="13" customWidth="1"/>
    <col min="11800" max="11800" width="16.85546875" style="13" customWidth="1"/>
    <col min="11801" max="11801" width="10" style="13" customWidth="1"/>
    <col min="11802" max="11802" width="8.140625" style="13" customWidth="1"/>
    <col min="11803" max="11803" width="27.42578125" style="13" customWidth="1"/>
    <col min="11804" max="11804" width="9.140625" style="13"/>
    <col min="11805" max="11809" width="16.28515625" style="13" customWidth="1"/>
    <col min="11810" max="12032" width="9.140625" style="13"/>
    <col min="12033" max="12033" width="9.7109375" style="13" customWidth="1"/>
    <col min="12034" max="12034" width="17.85546875" style="13" customWidth="1"/>
    <col min="12035" max="12035" width="9.7109375" style="13" customWidth="1"/>
    <col min="12036" max="12036" width="32.85546875" style="13" customWidth="1"/>
    <col min="12037" max="12037" width="26.140625" style="13" customWidth="1"/>
    <col min="12038" max="12038" width="31.28515625" style="13" customWidth="1"/>
    <col min="12039" max="12039" width="27" style="13" customWidth="1"/>
    <col min="12040" max="12040" width="28.28515625" style="13" customWidth="1"/>
    <col min="12041" max="12041" width="24.85546875" style="13" customWidth="1"/>
    <col min="12042" max="12042" width="8" style="13" customWidth="1"/>
    <col min="12043" max="12043" width="9.28515625" style="13" customWidth="1"/>
    <col min="12044" max="12044" width="11.7109375" style="13" customWidth="1"/>
    <col min="12045" max="12045" width="14.42578125" style="13" customWidth="1"/>
    <col min="12046" max="12046" width="15.85546875" style="13" customWidth="1"/>
    <col min="12047" max="12047" width="14.42578125" style="13" customWidth="1"/>
    <col min="12048" max="12048" width="13.85546875" style="13" customWidth="1"/>
    <col min="12049" max="12049" width="15.85546875" style="13" customWidth="1"/>
    <col min="12050" max="12050" width="49.7109375" style="13" customWidth="1"/>
    <col min="12051" max="12051" width="10.5703125" style="13" customWidth="1"/>
    <col min="12052" max="12052" width="8.28515625" style="13" customWidth="1"/>
    <col min="12053" max="12053" width="12" style="13" customWidth="1"/>
    <col min="12054" max="12054" width="20.28515625" style="13" customWidth="1"/>
    <col min="12055" max="12055" width="18.5703125" style="13" customWidth="1"/>
    <col min="12056" max="12056" width="16.85546875" style="13" customWidth="1"/>
    <col min="12057" max="12057" width="10" style="13" customWidth="1"/>
    <col min="12058" max="12058" width="8.140625" style="13" customWidth="1"/>
    <col min="12059" max="12059" width="27.42578125" style="13" customWidth="1"/>
    <col min="12060" max="12060" width="9.140625" style="13"/>
    <col min="12061" max="12065" width="16.28515625" style="13" customWidth="1"/>
    <col min="12066" max="12288" width="9.140625" style="13"/>
    <col min="12289" max="12289" width="9.7109375" style="13" customWidth="1"/>
    <col min="12290" max="12290" width="17.85546875" style="13" customWidth="1"/>
    <col min="12291" max="12291" width="9.7109375" style="13" customWidth="1"/>
    <col min="12292" max="12292" width="32.85546875" style="13" customWidth="1"/>
    <col min="12293" max="12293" width="26.140625" style="13" customWidth="1"/>
    <col min="12294" max="12294" width="31.28515625" style="13" customWidth="1"/>
    <col min="12295" max="12295" width="27" style="13" customWidth="1"/>
    <col min="12296" max="12296" width="28.28515625" style="13" customWidth="1"/>
    <col min="12297" max="12297" width="24.85546875" style="13" customWidth="1"/>
    <col min="12298" max="12298" width="8" style="13" customWidth="1"/>
    <col min="12299" max="12299" width="9.28515625" style="13" customWidth="1"/>
    <col min="12300" max="12300" width="11.7109375" style="13" customWidth="1"/>
    <col min="12301" max="12301" width="14.42578125" style="13" customWidth="1"/>
    <col min="12302" max="12302" width="15.85546875" style="13" customWidth="1"/>
    <col min="12303" max="12303" width="14.42578125" style="13" customWidth="1"/>
    <col min="12304" max="12304" width="13.85546875" style="13" customWidth="1"/>
    <col min="12305" max="12305" width="15.85546875" style="13" customWidth="1"/>
    <col min="12306" max="12306" width="49.7109375" style="13" customWidth="1"/>
    <col min="12307" max="12307" width="10.5703125" style="13" customWidth="1"/>
    <col min="12308" max="12308" width="8.28515625" style="13" customWidth="1"/>
    <col min="12309" max="12309" width="12" style="13" customWidth="1"/>
    <col min="12310" max="12310" width="20.28515625" style="13" customWidth="1"/>
    <col min="12311" max="12311" width="18.5703125" style="13" customWidth="1"/>
    <col min="12312" max="12312" width="16.85546875" style="13" customWidth="1"/>
    <col min="12313" max="12313" width="10" style="13" customWidth="1"/>
    <col min="12314" max="12314" width="8.140625" style="13" customWidth="1"/>
    <col min="12315" max="12315" width="27.42578125" style="13" customWidth="1"/>
    <col min="12316" max="12316" width="9.140625" style="13"/>
    <col min="12317" max="12321" width="16.28515625" style="13" customWidth="1"/>
    <col min="12322" max="12544" width="9.140625" style="13"/>
    <col min="12545" max="12545" width="9.7109375" style="13" customWidth="1"/>
    <col min="12546" max="12546" width="17.85546875" style="13" customWidth="1"/>
    <col min="12547" max="12547" width="9.7109375" style="13" customWidth="1"/>
    <col min="12548" max="12548" width="32.85546875" style="13" customWidth="1"/>
    <col min="12549" max="12549" width="26.140625" style="13" customWidth="1"/>
    <col min="12550" max="12550" width="31.28515625" style="13" customWidth="1"/>
    <col min="12551" max="12551" width="27" style="13" customWidth="1"/>
    <col min="12552" max="12552" width="28.28515625" style="13" customWidth="1"/>
    <col min="12553" max="12553" width="24.85546875" style="13" customWidth="1"/>
    <col min="12554" max="12554" width="8" style="13" customWidth="1"/>
    <col min="12555" max="12555" width="9.28515625" style="13" customWidth="1"/>
    <col min="12556" max="12556" width="11.7109375" style="13" customWidth="1"/>
    <col min="12557" max="12557" width="14.42578125" style="13" customWidth="1"/>
    <col min="12558" max="12558" width="15.85546875" style="13" customWidth="1"/>
    <col min="12559" max="12559" width="14.42578125" style="13" customWidth="1"/>
    <col min="12560" max="12560" width="13.85546875" style="13" customWidth="1"/>
    <col min="12561" max="12561" width="15.85546875" style="13" customWidth="1"/>
    <col min="12562" max="12562" width="49.7109375" style="13" customWidth="1"/>
    <col min="12563" max="12563" width="10.5703125" style="13" customWidth="1"/>
    <col min="12564" max="12564" width="8.28515625" style="13" customWidth="1"/>
    <col min="12565" max="12565" width="12" style="13" customWidth="1"/>
    <col min="12566" max="12566" width="20.28515625" style="13" customWidth="1"/>
    <col min="12567" max="12567" width="18.5703125" style="13" customWidth="1"/>
    <col min="12568" max="12568" width="16.85546875" style="13" customWidth="1"/>
    <col min="12569" max="12569" width="10" style="13" customWidth="1"/>
    <col min="12570" max="12570" width="8.140625" style="13" customWidth="1"/>
    <col min="12571" max="12571" width="27.42578125" style="13" customWidth="1"/>
    <col min="12572" max="12572" width="9.140625" style="13"/>
    <col min="12573" max="12577" width="16.28515625" style="13" customWidth="1"/>
    <col min="12578" max="12800" width="9.140625" style="13"/>
    <col min="12801" max="12801" width="9.7109375" style="13" customWidth="1"/>
    <col min="12802" max="12802" width="17.85546875" style="13" customWidth="1"/>
    <col min="12803" max="12803" width="9.7109375" style="13" customWidth="1"/>
    <col min="12804" max="12804" width="32.85546875" style="13" customWidth="1"/>
    <col min="12805" max="12805" width="26.140625" style="13" customWidth="1"/>
    <col min="12806" max="12806" width="31.28515625" style="13" customWidth="1"/>
    <col min="12807" max="12807" width="27" style="13" customWidth="1"/>
    <col min="12808" max="12808" width="28.28515625" style="13" customWidth="1"/>
    <col min="12809" max="12809" width="24.85546875" style="13" customWidth="1"/>
    <col min="12810" max="12810" width="8" style="13" customWidth="1"/>
    <col min="12811" max="12811" width="9.28515625" style="13" customWidth="1"/>
    <col min="12812" max="12812" width="11.7109375" style="13" customWidth="1"/>
    <col min="12813" max="12813" width="14.42578125" style="13" customWidth="1"/>
    <col min="12814" max="12814" width="15.85546875" style="13" customWidth="1"/>
    <col min="12815" max="12815" width="14.42578125" style="13" customWidth="1"/>
    <col min="12816" max="12816" width="13.85546875" style="13" customWidth="1"/>
    <col min="12817" max="12817" width="15.85546875" style="13" customWidth="1"/>
    <col min="12818" max="12818" width="49.7109375" style="13" customWidth="1"/>
    <col min="12819" max="12819" width="10.5703125" style="13" customWidth="1"/>
    <col min="12820" max="12820" width="8.28515625" style="13" customWidth="1"/>
    <col min="12821" max="12821" width="12" style="13" customWidth="1"/>
    <col min="12822" max="12822" width="20.28515625" style="13" customWidth="1"/>
    <col min="12823" max="12823" width="18.5703125" style="13" customWidth="1"/>
    <col min="12824" max="12824" width="16.85546875" style="13" customWidth="1"/>
    <col min="12825" max="12825" width="10" style="13" customWidth="1"/>
    <col min="12826" max="12826" width="8.140625" style="13" customWidth="1"/>
    <col min="12827" max="12827" width="27.42578125" style="13" customWidth="1"/>
    <col min="12828" max="12828" width="9.140625" style="13"/>
    <col min="12829" max="12833" width="16.28515625" style="13" customWidth="1"/>
    <col min="12834" max="13056" width="9.140625" style="13"/>
    <col min="13057" max="13057" width="9.7109375" style="13" customWidth="1"/>
    <col min="13058" max="13058" width="17.85546875" style="13" customWidth="1"/>
    <col min="13059" max="13059" width="9.7109375" style="13" customWidth="1"/>
    <col min="13060" max="13060" width="32.85546875" style="13" customWidth="1"/>
    <col min="13061" max="13061" width="26.140625" style="13" customWidth="1"/>
    <col min="13062" max="13062" width="31.28515625" style="13" customWidth="1"/>
    <col min="13063" max="13063" width="27" style="13" customWidth="1"/>
    <col min="13064" max="13064" width="28.28515625" style="13" customWidth="1"/>
    <col min="13065" max="13065" width="24.85546875" style="13" customWidth="1"/>
    <col min="13066" max="13066" width="8" style="13" customWidth="1"/>
    <col min="13067" max="13067" width="9.28515625" style="13" customWidth="1"/>
    <col min="13068" max="13068" width="11.7109375" style="13" customWidth="1"/>
    <col min="13069" max="13069" width="14.42578125" style="13" customWidth="1"/>
    <col min="13070" max="13070" width="15.85546875" style="13" customWidth="1"/>
    <col min="13071" max="13071" width="14.42578125" style="13" customWidth="1"/>
    <col min="13072" max="13072" width="13.85546875" style="13" customWidth="1"/>
    <col min="13073" max="13073" width="15.85546875" style="13" customWidth="1"/>
    <col min="13074" max="13074" width="49.7109375" style="13" customWidth="1"/>
    <col min="13075" max="13075" width="10.5703125" style="13" customWidth="1"/>
    <col min="13076" max="13076" width="8.28515625" style="13" customWidth="1"/>
    <col min="13077" max="13077" width="12" style="13" customWidth="1"/>
    <col min="13078" max="13078" width="20.28515625" style="13" customWidth="1"/>
    <col min="13079" max="13079" width="18.5703125" style="13" customWidth="1"/>
    <col min="13080" max="13080" width="16.85546875" style="13" customWidth="1"/>
    <col min="13081" max="13081" width="10" style="13" customWidth="1"/>
    <col min="13082" max="13082" width="8.140625" style="13" customWidth="1"/>
    <col min="13083" max="13083" width="27.42578125" style="13" customWidth="1"/>
    <col min="13084" max="13084" width="9.140625" style="13"/>
    <col min="13085" max="13089" width="16.28515625" style="13" customWidth="1"/>
    <col min="13090" max="13312" width="9.140625" style="13"/>
    <col min="13313" max="13313" width="9.7109375" style="13" customWidth="1"/>
    <col min="13314" max="13314" width="17.85546875" style="13" customWidth="1"/>
    <col min="13315" max="13315" width="9.7109375" style="13" customWidth="1"/>
    <col min="13316" max="13316" width="32.85546875" style="13" customWidth="1"/>
    <col min="13317" max="13317" width="26.140625" style="13" customWidth="1"/>
    <col min="13318" max="13318" width="31.28515625" style="13" customWidth="1"/>
    <col min="13319" max="13319" width="27" style="13" customWidth="1"/>
    <col min="13320" max="13320" width="28.28515625" style="13" customWidth="1"/>
    <col min="13321" max="13321" width="24.85546875" style="13" customWidth="1"/>
    <col min="13322" max="13322" width="8" style="13" customWidth="1"/>
    <col min="13323" max="13323" width="9.28515625" style="13" customWidth="1"/>
    <col min="13324" max="13324" width="11.7109375" style="13" customWidth="1"/>
    <col min="13325" max="13325" width="14.42578125" style="13" customWidth="1"/>
    <col min="13326" max="13326" width="15.85546875" style="13" customWidth="1"/>
    <col min="13327" max="13327" width="14.42578125" style="13" customWidth="1"/>
    <col min="13328" max="13328" width="13.85546875" style="13" customWidth="1"/>
    <col min="13329" max="13329" width="15.85546875" style="13" customWidth="1"/>
    <col min="13330" max="13330" width="49.7109375" style="13" customWidth="1"/>
    <col min="13331" max="13331" width="10.5703125" style="13" customWidth="1"/>
    <col min="13332" max="13332" width="8.28515625" style="13" customWidth="1"/>
    <col min="13333" max="13333" width="12" style="13" customWidth="1"/>
    <col min="13334" max="13334" width="20.28515625" style="13" customWidth="1"/>
    <col min="13335" max="13335" width="18.5703125" style="13" customWidth="1"/>
    <col min="13336" max="13336" width="16.85546875" style="13" customWidth="1"/>
    <col min="13337" max="13337" width="10" style="13" customWidth="1"/>
    <col min="13338" max="13338" width="8.140625" style="13" customWidth="1"/>
    <col min="13339" max="13339" width="27.42578125" style="13" customWidth="1"/>
    <col min="13340" max="13340" width="9.140625" style="13"/>
    <col min="13341" max="13345" width="16.28515625" style="13" customWidth="1"/>
    <col min="13346" max="13568" width="9.140625" style="13"/>
    <col min="13569" max="13569" width="9.7109375" style="13" customWidth="1"/>
    <col min="13570" max="13570" width="17.85546875" style="13" customWidth="1"/>
    <col min="13571" max="13571" width="9.7109375" style="13" customWidth="1"/>
    <col min="13572" max="13572" width="32.85546875" style="13" customWidth="1"/>
    <col min="13573" max="13573" width="26.140625" style="13" customWidth="1"/>
    <col min="13574" max="13574" width="31.28515625" style="13" customWidth="1"/>
    <col min="13575" max="13575" width="27" style="13" customWidth="1"/>
    <col min="13576" max="13576" width="28.28515625" style="13" customWidth="1"/>
    <col min="13577" max="13577" width="24.85546875" style="13" customWidth="1"/>
    <col min="13578" max="13578" width="8" style="13" customWidth="1"/>
    <col min="13579" max="13579" width="9.28515625" style="13" customWidth="1"/>
    <col min="13580" max="13580" width="11.7109375" style="13" customWidth="1"/>
    <col min="13581" max="13581" width="14.42578125" style="13" customWidth="1"/>
    <col min="13582" max="13582" width="15.85546875" style="13" customWidth="1"/>
    <col min="13583" max="13583" width="14.42578125" style="13" customWidth="1"/>
    <col min="13584" max="13584" width="13.85546875" style="13" customWidth="1"/>
    <col min="13585" max="13585" width="15.85546875" style="13" customWidth="1"/>
    <col min="13586" max="13586" width="49.7109375" style="13" customWidth="1"/>
    <col min="13587" max="13587" width="10.5703125" style="13" customWidth="1"/>
    <col min="13588" max="13588" width="8.28515625" style="13" customWidth="1"/>
    <col min="13589" max="13589" width="12" style="13" customWidth="1"/>
    <col min="13590" max="13590" width="20.28515625" style="13" customWidth="1"/>
    <col min="13591" max="13591" width="18.5703125" style="13" customWidth="1"/>
    <col min="13592" max="13592" width="16.85546875" style="13" customWidth="1"/>
    <col min="13593" max="13593" width="10" style="13" customWidth="1"/>
    <col min="13594" max="13594" width="8.140625" style="13" customWidth="1"/>
    <col min="13595" max="13595" width="27.42578125" style="13" customWidth="1"/>
    <col min="13596" max="13596" width="9.140625" style="13"/>
    <col min="13597" max="13601" width="16.28515625" style="13" customWidth="1"/>
    <col min="13602" max="13824" width="9.140625" style="13"/>
    <col min="13825" max="13825" width="9.7109375" style="13" customWidth="1"/>
    <col min="13826" max="13826" width="17.85546875" style="13" customWidth="1"/>
    <col min="13827" max="13827" width="9.7109375" style="13" customWidth="1"/>
    <col min="13828" max="13828" width="32.85546875" style="13" customWidth="1"/>
    <col min="13829" max="13829" width="26.140625" style="13" customWidth="1"/>
    <col min="13830" max="13830" width="31.28515625" style="13" customWidth="1"/>
    <col min="13831" max="13831" width="27" style="13" customWidth="1"/>
    <col min="13832" max="13832" width="28.28515625" style="13" customWidth="1"/>
    <col min="13833" max="13833" width="24.85546875" style="13" customWidth="1"/>
    <col min="13834" max="13834" width="8" style="13" customWidth="1"/>
    <col min="13835" max="13835" width="9.28515625" style="13" customWidth="1"/>
    <col min="13836" max="13836" width="11.7109375" style="13" customWidth="1"/>
    <col min="13837" max="13837" width="14.42578125" style="13" customWidth="1"/>
    <col min="13838" max="13838" width="15.85546875" style="13" customWidth="1"/>
    <col min="13839" max="13839" width="14.42578125" style="13" customWidth="1"/>
    <col min="13840" max="13840" width="13.85546875" style="13" customWidth="1"/>
    <col min="13841" max="13841" width="15.85546875" style="13" customWidth="1"/>
    <col min="13842" max="13842" width="49.7109375" style="13" customWidth="1"/>
    <col min="13843" max="13843" width="10.5703125" style="13" customWidth="1"/>
    <col min="13844" max="13844" width="8.28515625" style="13" customWidth="1"/>
    <col min="13845" max="13845" width="12" style="13" customWidth="1"/>
    <col min="13846" max="13846" width="20.28515625" style="13" customWidth="1"/>
    <col min="13847" max="13847" width="18.5703125" style="13" customWidth="1"/>
    <col min="13848" max="13848" width="16.85546875" style="13" customWidth="1"/>
    <col min="13849" max="13849" width="10" style="13" customWidth="1"/>
    <col min="13850" max="13850" width="8.140625" style="13" customWidth="1"/>
    <col min="13851" max="13851" width="27.42578125" style="13" customWidth="1"/>
    <col min="13852" max="13852" width="9.140625" style="13"/>
    <col min="13853" max="13857" width="16.28515625" style="13" customWidth="1"/>
    <col min="13858" max="14080" width="9.140625" style="13"/>
    <col min="14081" max="14081" width="9.7109375" style="13" customWidth="1"/>
    <col min="14082" max="14082" width="17.85546875" style="13" customWidth="1"/>
    <col min="14083" max="14083" width="9.7109375" style="13" customWidth="1"/>
    <col min="14084" max="14084" width="32.85546875" style="13" customWidth="1"/>
    <col min="14085" max="14085" width="26.140625" style="13" customWidth="1"/>
    <col min="14086" max="14086" width="31.28515625" style="13" customWidth="1"/>
    <col min="14087" max="14087" width="27" style="13" customWidth="1"/>
    <col min="14088" max="14088" width="28.28515625" style="13" customWidth="1"/>
    <col min="14089" max="14089" width="24.85546875" style="13" customWidth="1"/>
    <col min="14090" max="14090" width="8" style="13" customWidth="1"/>
    <col min="14091" max="14091" width="9.28515625" style="13" customWidth="1"/>
    <col min="14092" max="14092" width="11.7109375" style="13" customWidth="1"/>
    <col min="14093" max="14093" width="14.42578125" style="13" customWidth="1"/>
    <col min="14094" max="14094" width="15.85546875" style="13" customWidth="1"/>
    <col min="14095" max="14095" width="14.42578125" style="13" customWidth="1"/>
    <col min="14096" max="14096" width="13.85546875" style="13" customWidth="1"/>
    <col min="14097" max="14097" width="15.85546875" style="13" customWidth="1"/>
    <col min="14098" max="14098" width="49.7109375" style="13" customWidth="1"/>
    <col min="14099" max="14099" width="10.5703125" style="13" customWidth="1"/>
    <col min="14100" max="14100" width="8.28515625" style="13" customWidth="1"/>
    <col min="14101" max="14101" width="12" style="13" customWidth="1"/>
    <col min="14102" max="14102" width="20.28515625" style="13" customWidth="1"/>
    <col min="14103" max="14103" width="18.5703125" style="13" customWidth="1"/>
    <col min="14104" max="14104" width="16.85546875" style="13" customWidth="1"/>
    <col min="14105" max="14105" width="10" style="13" customWidth="1"/>
    <col min="14106" max="14106" width="8.140625" style="13" customWidth="1"/>
    <col min="14107" max="14107" width="27.42578125" style="13" customWidth="1"/>
    <col min="14108" max="14108" width="9.140625" style="13"/>
    <col min="14109" max="14113" width="16.28515625" style="13" customWidth="1"/>
    <col min="14114" max="14336" width="9.140625" style="13"/>
    <col min="14337" max="14337" width="9.7109375" style="13" customWidth="1"/>
    <col min="14338" max="14338" width="17.85546875" style="13" customWidth="1"/>
    <col min="14339" max="14339" width="9.7109375" style="13" customWidth="1"/>
    <col min="14340" max="14340" width="32.85546875" style="13" customWidth="1"/>
    <col min="14341" max="14341" width="26.140625" style="13" customWidth="1"/>
    <col min="14342" max="14342" width="31.28515625" style="13" customWidth="1"/>
    <col min="14343" max="14343" width="27" style="13" customWidth="1"/>
    <col min="14344" max="14344" width="28.28515625" style="13" customWidth="1"/>
    <col min="14345" max="14345" width="24.85546875" style="13" customWidth="1"/>
    <col min="14346" max="14346" width="8" style="13" customWidth="1"/>
    <col min="14347" max="14347" width="9.28515625" style="13" customWidth="1"/>
    <col min="14348" max="14348" width="11.7109375" style="13" customWidth="1"/>
    <col min="14349" max="14349" width="14.42578125" style="13" customWidth="1"/>
    <col min="14350" max="14350" width="15.85546875" style="13" customWidth="1"/>
    <col min="14351" max="14351" width="14.42578125" style="13" customWidth="1"/>
    <col min="14352" max="14352" width="13.85546875" style="13" customWidth="1"/>
    <col min="14353" max="14353" width="15.85546875" style="13" customWidth="1"/>
    <col min="14354" max="14354" width="49.7109375" style="13" customWidth="1"/>
    <col min="14355" max="14355" width="10.5703125" style="13" customWidth="1"/>
    <col min="14356" max="14356" width="8.28515625" style="13" customWidth="1"/>
    <col min="14357" max="14357" width="12" style="13" customWidth="1"/>
    <col min="14358" max="14358" width="20.28515625" style="13" customWidth="1"/>
    <col min="14359" max="14359" width="18.5703125" style="13" customWidth="1"/>
    <col min="14360" max="14360" width="16.85546875" style="13" customWidth="1"/>
    <col min="14361" max="14361" width="10" style="13" customWidth="1"/>
    <col min="14362" max="14362" width="8.140625" style="13" customWidth="1"/>
    <col min="14363" max="14363" width="27.42578125" style="13" customWidth="1"/>
    <col min="14364" max="14364" width="9.140625" style="13"/>
    <col min="14365" max="14369" width="16.28515625" style="13" customWidth="1"/>
    <col min="14370" max="14592" width="9.140625" style="13"/>
    <col min="14593" max="14593" width="9.7109375" style="13" customWidth="1"/>
    <col min="14594" max="14594" width="17.85546875" style="13" customWidth="1"/>
    <col min="14595" max="14595" width="9.7109375" style="13" customWidth="1"/>
    <col min="14596" max="14596" width="32.85546875" style="13" customWidth="1"/>
    <col min="14597" max="14597" width="26.140625" style="13" customWidth="1"/>
    <col min="14598" max="14598" width="31.28515625" style="13" customWidth="1"/>
    <col min="14599" max="14599" width="27" style="13" customWidth="1"/>
    <col min="14600" max="14600" width="28.28515625" style="13" customWidth="1"/>
    <col min="14601" max="14601" width="24.85546875" style="13" customWidth="1"/>
    <col min="14602" max="14602" width="8" style="13" customWidth="1"/>
    <col min="14603" max="14603" width="9.28515625" style="13" customWidth="1"/>
    <col min="14604" max="14604" width="11.7109375" style="13" customWidth="1"/>
    <col min="14605" max="14605" width="14.42578125" style="13" customWidth="1"/>
    <col min="14606" max="14606" width="15.85546875" style="13" customWidth="1"/>
    <col min="14607" max="14607" width="14.42578125" style="13" customWidth="1"/>
    <col min="14608" max="14608" width="13.85546875" style="13" customWidth="1"/>
    <col min="14609" max="14609" width="15.85546875" style="13" customWidth="1"/>
    <col min="14610" max="14610" width="49.7109375" style="13" customWidth="1"/>
    <col min="14611" max="14611" width="10.5703125" style="13" customWidth="1"/>
    <col min="14612" max="14612" width="8.28515625" style="13" customWidth="1"/>
    <col min="14613" max="14613" width="12" style="13" customWidth="1"/>
    <col min="14614" max="14614" width="20.28515625" style="13" customWidth="1"/>
    <col min="14615" max="14615" width="18.5703125" style="13" customWidth="1"/>
    <col min="14616" max="14616" width="16.85546875" style="13" customWidth="1"/>
    <col min="14617" max="14617" width="10" style="13" customWidth="1"/>
    <col min="14618" max="14618" width="8.140625" style="13" customWidth="1"/>
    <col min="14619" max="14619" width="27.42578125" style="13" customWidth="1"/>
    <col min="14620" max="14620" width="9.140625" style="13"/>
    <col min="14621" max="14625" width="16.28515625" style="13" customWidth="1"/>
    <col min="14626" max="14848" width="9.140625" style="13"/>
    <col min="14849" max="14849" width="9.7109375" style="13" customWidth="1"/>
    <col min="14850" max="14850" width="17.85546875" style="13" customWidth="1"/>
    <col min="14851" max="14851" width="9.7109375" style="13" customWidth="1"/>
    <col min="14852" max="14852" width="32.85546875" style="13" customWidth="1"/>
    <col min="14853" max="14853" width="26.140625" style="13" customWidth="1"/>
    <col min="14854" max="14854" width="31.28515625" style="13" customWidth="1"/>
    <col min="14855" max="14855" width="27" style="13" customWidth="1"/>
    <col min="14856" max="14856" width="28.28515625" style="13" customWidth="1"/>
    <col min="14857" max="14857" width="24.85546875" style="13" customWidth="1"/>
    <col min="14858" max="14858" width="8" style="13" customWidth="1"/>
    <col min="14859" max="14859" width="9.28515625" style="13" customWidth="1"/>
    <col min="14860" max="14860" width="11.7109375" style="13" customWidth="1"/>
    <col min="14861" max="14861" width="14.42578125" style="13" customWidth="1"/>
    <col min="14862" max="14862" width="15.85546875" style="13" customWidth="1"/>
    <col min="14863" max="14863" width="14.42578125" style="13" customWidth="1"/>
    <col min="14864" max="14864" width="13.85546875" style="13" customWidth="1"/>
    <col min="14865" max="14865" width="15.85546875" style="13" customWidth="1"/>
    <col min="14866" max="14866" width="49.7109375" style="13" customWidth="1"/>
    <col min="14867" max="14867" width="10.5703125" style="13" customWidth="1"/>
    <col min="14868" max="14868" width="8.28515625" style="13" customWidth="1"/>
    <col min="14869" max="14869" width="12" style="13" customWidth="1"/>
    <col min="14870" max="14870" width="20.28515625" style="13" customWidth="1"/>
    <col min="14871" max="14871" width="18.5703125" style="13" customWidth="1"/>
    <col min="14872" max="14872" width="16.85546875" style="13" customWidth="1"/>
    <col min="14873" max="14873" width="10" style="13" customWidth="1"/>
    <col min="14874" max="14874" width="8.140625" style="13" customWidth="1"/>
    <col min="14875" max="14875" width="27.42578125" style="13" customWidth="1"/>
    <col min="14876" max="14876" width="9.140625" style="13"/>
    <col min="14877" max="14881" width="16.28515625" style="13" customWidth="1"/>
    <col min="14882" max="15104" width="9.140625" style="13"/>
    <col min="15105" max="15105" width="9.7109375" style="13" customWidth="1"/>
    <col min="15106" max="15106" width="17.85546875" style="13" customWidth="1"/>
    <col min="15107" max="15107" width="9.7109375" style="13" customWidth="1"/>
    <col min="15108" max="15108" width="32.85546875" style="13" customWidth="1"/>
    <col min="15109" max="15109" width="26.140625" style="13" customWidth="1"/>
    <col min="15110" max="15110" width="31.28515625" style="13" customWidth="1"/>
    <col min="15111" max="15111" width="27" style="13" customWidth="1"/>
    <col min="15112" max="15112" width="28.28515625" style="13" customWidth="1"/>
    <col min="15113" max="15113" width="24.85546875" style="13" customWidth="1"/>
    <col min="15114" max="15114" width="8" style="13" customWidth="1"/>
    <col min="15115" max="15115" width="9.28515625" style="13" customWidth="1"/>
    <col min="15116" max="15116" width="11.7109375" style="13" customWidth="1"/>
    <col min="15117" max="15117" width="14.42578125" style="13" customWidth="1"/>
    <col min="15118" max="15118" width="15.85546875" style="13" customWidth="1"/>
    <col min="15119" max="15119" width="14.42578125" style="13" customWidth="1"/>
    <col min="15120" max="15120" width="13.85546875" style="13" customWidth="1"/>
    <col min="15121" max="15121" width="15.85546875" style="13" customWidth="1"/>
    <col min="15122" max="15122" width="49.7109375" style="13" customWidth="1"/>
    <col min="15123" max="15123" width="10.5703125" style="13" customWidth="1"/>
    <col min="15124" max="15124" width="8.28515625" style="13" customWidth="1"/>
    <col min="15125" max="15125" width="12" style="13" customWidth="1"/>
    <col min="15126" max="15126" width="20.28515625" style="13" customWidth="1"/>
    <col min="15127" max="15127" width="18.5703125" style="13" customWidth="1"/>
    <col min="15128" max="15128" width="16.85546875" style="13" customWidth="1"/>
    <col min="15129" max="15129" width="10" style="13" customWidth="1"/>
    <col min="15130" max="15130" width="8.140625" style="13" customWidth="1"/>
    <col min="15131" max="15131" width="27.42578125" style="13" customWidth="1"/>
    <col min="15132" max="15132" width="9.140625" style="13"/>
    <col min="15133" max="15137" width="16.28515625" style="13" customWidth="1"/>
    <col min="15138" max="15360" width="9.140625" style="13"/>
    <col min="15361" max="15361" width="9.7109375" style="13" customWidth="1"/>
    <col min="15362" max="15362" width="17.85546875" style="13" customWidth="1"/>
    <col min="15363" max="15363" width="9.7109375" style="13" customWidth="1"/>
    <col min="15364" max="15364" width="32.85546875" style="13" customWidth="1"/>
    <col min="15365" max="15365" width="26.140625" style="13" customWidth="1"/>
    <col min="15366" max="15366" width="31.28515625" style="13" customWidth="1"/>
    <col min="15367" max="15367" width="27" style="13" customWidth="1"/>
    <col min="15368" max="15368" width="28.28515625" style="13" customWidth="1"/>
    <col min="15369" max="15369" width="24.85546875" style="13" customWidth="1"/>
    <col min="15370" max="15370" width="8" style="13" customWidth="1"/>
    <col min="15371" max="15371" width="9.28515625" style="13" customWidth="1"/>
    <col min="15372" max="15372" width="11.7109375" style="13" customWidth="1"/>
    <col min="15373" max="15373" width="14.42578125" style="13" customWidth="1"/>
    <col min="15374" max="15374" width="15.85546875" style="13" customWidth="1"/>
    <col min="15375" max="15375" width="14.42578125" style="13" customWidth="1"/>
    <col min="15376" max="15376" width="13.85546875" style="13" customWidth="1"/>
    <col min="15377" max="15377" width="15.85546875" style="13" customWidth="1"/>
    <col min="15378" max="15378" width="49.7109375" style="13" customWidth="1"/>
    <col min="15379" max="15379" width="10.5703125" style="13" customWidth="1"/>
    <col min="15380" max="15380" width="8.28515625" style="13" customWidth="1"/>
    <col min="15381" max="15381" width="12" style="13" customWidth="1"/>
    <col min="15382" max="15382" width="20.28515625" style="13" customWidth="1"/>
    <col min="15383" max="15383" width="18.5703125" style="13" customWidth="1"/>
    <col min="15384" max="15384" width="16.85546875" style="13" customWidth="1"/>
    <col min="15385" max="15385" width="10" style="13" customWidth="1"/>
    <col min="15386" max="15386" width="8.140625" style="13" customWidth="1"/>
    <col min="15387" max="15387" width="27.42578125" style="13" customWidth="1"/>
    <col min="15388" max="15388" width="9.140625" style="13"/>
    <col min="15389" max="15393" width="16.28515625" style="13" customWidth="1"/>
    <col min="15394" max="15616" width="9.140625" style="13"/>
    <col min="15617" max="15617" width="9.7109375" style="13" customWidth="1"/>
    <col min="15618" max="15618" width="17.85546875" style="13" customWidth="1"/>
    <col min="15619" max="15619" width="9.7109375" style="13" customWidth="1"/>
    <col min="15620" max="15620" width="32.85546875" style="13" customWidth="1"/>
    <col min="15621" max="15621" width="26.140625" style="13" customWidth="1"/>
    <col min="15622" max="15622" width="31.28515625" style="13" customWidth="1"/>
    <col min="15623" max="15623" width="27" style="13" customWidth="1"/>
    <col min="15624" max="15624" width="28.28515625" style="13" customWidth="1"/>
    <col min="15625" max="15625" width="24.85546875" style="13" customWidth="1"/>
    <col min="15626" max="15626" width="8" style="13" customWidth="1"/>
    <col min="15627" max="15627" width="9.28515625" style="13" customWidth="1"/>
    <col min="15628" max="15628" width="11.7109375" style="13" customWidth="1"/>
    <col min="15629" max="15629" width="14.42578125" style="13" customWidth="1"/>
    <col min="15630" max="15630" width="15.85546875" style="13" customWidth="1"/>
    <col min="15631" max="15631" width="14.42578125" style="13" customWidth="1"/>
    <col min="15632" max="15632" width="13.85546875" style="13" customWidth="1"/>
    <col min="15633" max="15633" width="15.85546875" style="13" customWidth="1"/>
    <col min="15634" max="15634" width="49.7109375" style="13" customWidth="1"/>
    <col min="15635" max="15635" width="10.5703125" style="13" customWidth="1"/>
    <col min="15636" max="15636" width="8.28515625" style="13" customWidth="1"/>
    <col min="15637" max="15637" width="12" style="13" customWidth="1"/>
    <col min="15638" max="15638" width="20.28515625" style="13" customWidth="1"/>
    <col min="15639" max="15639" width="18.5703125" style="13" customWidth="1"/>
    <col min="15640" max="15640" width="16.85546875" style="13" customWidth="1"/>
    <col min="15641" max="15641" width="10" style="13" customWidth="1"/>
    <col min="15642" max="15642" width="8.140625" style="13" customWidth="1"/>
    <col min="15643" max="15643" width="27.42578125" style="13" customWidth="1"/>
    <col min="15644" max="15644" width="9.140625" style="13"/>
    <col min="15645" max="15649" width="16.28515625" style="13" customWidth="1"/>
    <col min="15650" max="15872" width="9.140625" style="13"/>
    <col min="15873" max="15873" width="9.7109375" style="13" customWidth="1"/>
    <col min="15874" max="15874" width="17.85546875" style="13" customWidth="1"/>
    <col min="15875" max="15875" width="9.7109375" style="13" customWidth="1"/>
    <col min="15876" max="15876" width="32.85546875" style="13" customWidth="1"/>
    <col min="15877" max="15877" width="26.140625" style="13" customWidth="1"/>
    <col min="15878" max="15878" width="31.28515625" style="13" customWidth="1"/>
    <col min="15879" max="15879" width="27" style="13" customWidth="1"/>
    <col min="15880" max="15880" width="28.28515625" style="13" customWidth="1"/>
    <col min="15881" max="15881" width="24.85546875" style="13" customWidth="1"/>
    <col min="15882" max="15882" width="8" style="13" customWidth="1"/>
    <col min="15883" max="15883" width="9.28515625" style="13" customWidth="1"/>
    <col min="15884" max="15884" width="11.7109375" style="13" customWidth="1"/>
    <col min="15885" max="15885" width="14.42578125" style="13" customWidth="1"/>
    <col min="15886" max="15886" width="15.85546875" style="13" customWidth="1"/>
    <col min="15887" max="15887" width="14.42578125" style="13" customWidth="1"/>
    <col min="15888" max="15888" width="13.85546875" style="13" customWidth="1"/>
    <col min="15889" max="15889" width="15.85546875" style="13" customWidth="1"/>
    <col min="15890" max="15890" width="49.7109375" style="13" customWidth="1"/>
    <col min="15891" max="15891" width="10.5703125" style="13" customWidth="1"/>
    <col min="15892" max="15892" width="8.28515625" style="13" customWidth="1"/>
    <col min="15893" max="15893" width="12" style="13" customWidth="1"/>
    <col min="15894" max="15894" width="20.28515625" style="13" customWidth="1"/>
    <col min="15895" max="15895" width="18.5703125" style="13" customWidth="1"/>
    <col min="15896" max="15896" width="16.85546875" style="13" customWidth="1"/>
    <col min="15897" max="15897" width="10" style="13" customWidth="1"/>
    <col min="15898" max="15898" width="8.140625" style="13" customWidth="1"/>
    <col min="15899" max="15899" width="27.42578125" style="13" customWidth="1"/>
    <col min="15900" max="15900" width="9.140625" style="13"/>
    <col min="15901" max="15905" width="16.28515625" style="13" customWidth="1"/>
    <col min="15906" max="16128" width="9.140625" style="13"/>
    <col min="16129" max="16129" width="9.7109375" style="13" customWidth="1"/>
    <col min="16130" max="16130" width="17.85546875" style="13" customWidth="1"/>
    <col min="16131" max="16131" width="9.7109375" style="13" customWidth="1"/>
    <col min="16132" max="16132" width="32.85546875" style="13" customWidth="1"/>
    <col min="16133" max="16133" width="26.140625" style="13" customWidth="1"/>
    <col min="16134" max="16134" width="31.28515625" style="13" customWidth="1"/>
    <col min="16135" max="16135" width="27" style="13" customWidth="1"/>
    <col min="16136" max="16136" width="28.28515625" style="13" customWidth="1"/>
    <col min="16137" max="16137" width="24.85546875" style="13" customWidth="1"/>
    <col min="16138" max="16138" width="8" style="13" customWidth="1"/>
    <col min="16139" max="16139" width="9.28515625" style="13" customWidth="1"/>
    <col min="16140" max="16140" width="11.7109375" style="13" customWidth="1"/>
    <col min="16141" max="16141" width="14.42578125" style="13" customWidth="1"/>
    <col min="16142" max="16142" width="15.85546875" style="13" customWidth="1"/>
    <col min="16143" max="16143" width="14.42578125" style="13" customWidth="1"/>
    <col min="16144" max="16144" width="13.85546875" style="13" customWidth="1"/>
    <col min="16145" max="16145" width="15.85546875" style="13" customWidth="1"/>
    <col min="16146" max="16146" width="49.7109375" style="13" customWidth="1"/>
    <col min="16147" max="16147" width="10.5703125" style="13" customWidth="1"/>
    <col min="16148" max="16148" width="8.28515625" style="13" customWidth="1"/>
    <col min="16149" max="16149" width="12" style="13" customWidth="1"/>
    <col min="16150" max="16150" width="20.28515625" style="13" customWidth="1"/>
    <col min="16151" max="16151" width="18.5703125" style="13" customWidth="1"/>
    <col min="16152" max="16152" width="16.85546875" style="13" customWidth="1"/>
    <col min="16153" max="16153" width="10" style="13" customWidth="1"/>
    <col min="16154" max="16154" width="8.140625" style="13" customWidth="1"/>
    <col min="16155" max="16155" width="27.42578125" style="13" customWidth="1"/>
    <col min="16156" max="16156" width="9.140625" style="13"/>
    <col min="16157" max="16161" width="16.28515625" style="13" customWidth="1"/>
    <col min="16162" max="16384" width="9.140625" style="13"/>
  </cols>
  <sheetData>
    <row r="1" spans="1:36" x14ac:dyDescent="0.2">
      <c r="A1" s="1"/>
      <c r="C1" s="3"/>
      <c r="D1" s="3"/>
      <c r="E1" s="3"/>
      <c r="F1" s="3"/>
      <c r="G1" s="3"/>
      <c r="H1" s="3"/>
      <c r="I1" s="3"/>
      <c r="J1" s="4"/>
      <c r="K1" s="4"/>
      <c r="L1" s="4"/>
      <c r="M1" s="4"/>
      <c r="N1" s="4"/>
      <c r="O1" s="4"/>
      <c r="P1" s="4"/>
      <c r="Q1" s="4"/>
      <c r="R1" s="4"/>
      <c r="S1" s="5"/>
      <c r="T1" s="4"/>
      <c r="U1" s="4"/>
      <c r="V1" s="6"/>
      <c r="W1" s="7" t="s">
        <v>0</v>
      </c>
      <c r="X1" s="8"/>
      <c r="Y1" s="4"/>
      <c r="Z1" s="4"/>
    </row>
    <row r="2" spans="1:36" x14ac:dyDescent="0.2">
      <c r="A2" s="1"/>
      <c r="C2" s="3"/>
      <c r="D2" s="3"/>
      <c r="E2" s="3"/>
      <c r="F2" s="3"/>
      <c r="G2" s="3"/>
      <c r="H2" s="3"/>
      <c r="I2" s="3"/>
      <c r="J2" s="4"/>
      <c r="K2" s="4"/>
      <c r="L2" s="4"/>
      <c r="M2" s="4"/>
      <c r="N2" s="4"/>
      <c r="O2" s="4"/>
      <c r="P2" s="4"/>
      <c r="Q2" s="4"/>
      <c r="R2" s="4"/>
      <c r="S2" s="5"/>
      <c r="T2" s="4"/>
      <c r="U2" s="4"/>
      <c r="V2" s="6"/>
      <c r="W2" s="7" t="s">
        <v>1</v>
      </c>
      <c r="X2" s="8"/>
      <c r="Y2" s="4"/>
      <c r="Z2" s="4"/>
    </row>
    <row r="3" spans="1:36" x14ac:dyDescent="0.2">
      <c r="A3" s="1"/>
      <c r="C3" s="3"/>
      <c r="D3" s="3"/>
      <c r="E3" s="3"/>
      <c r="F3" s="3"/>
      <c r="G3" s="3"/>
      <c r="H3" s="3"/>
      <c r="I3" s="3"/>
      <c r="J3" s="4"/>
      <c r="K3" s="4"/>
      <c r="L3" s="4"/>
      <c r="M3" s="4"/>
      <c r="N3" s="4"/>
      <c r="O3" s="4"/>
      <c r="P3" s="4"/>
      <c r="Q3" s="4"/>
      <c r="R3" s="4"/>
      <c r="S3" s="5"/>
      <c r="T3" s="4"/>
      <c r="U3" s="4"/>
      <c r="V3" s="6"/>
      <c r="W3" s="8"/>
      <c r="X3" s="8"/>
      <c r="Y3" s="4"/>
      <c r="Z3" s="4"/>
    </row>
    <row r="4" spans="1:36" x14ac:dyDescent="0.2">
      <c r="A4" s="1"/>
      <c r="C4" s="3"/>
      <c r="D4" s="3"/>
      <c r="E4" s="3"/>
      <c r="F4" s="3"/>
      <c r="G4" s="3"/>
      <c r="H4" s="3"/>
      <c r="I4" s="3"/>
      <c r="J4" s="4"/>
      <c r="K4" s="4"/>
      <c r="L4" s="4"/>
      <c r="M4" s="4"/>
      <c r="N4" s="4"/>
      <c r="O4" s="4"/>
      <c r="P4" s="4"/>
      <c r="Q4" s="4"/>
      <c r="R4" s="4"/>
      <c r="S4" s="5"/>
      <c r="T4" s="4"/>
      <c r="U4" s="4"/>
      <c r="V4" s="6"/>
      <c r="W4" s="8"/>
      <c r="X4" s="8"/>
      <c r="Y4" s="4"/>
      <c r="Z4" s="4"/>
    </row>
    <row r="5" spans="1:36" x14ac:dyDescent="0.2">
      <c r="A5" s="1"/>
      <c r="D5" s="3"/>
      <c r="E5" s="14" t="s">
        <v>2</v>
      </c>
      <c r="F5" s="3"/>
      <c r="G5" s="3"/>
      <c r="H5" s="3"/>
      <c r="I5" s="3"/>
      <c r="J5" s="4"/>
      <c r="K5" s="4"/>
      <c r="L5" s="4"/>
      <c r="M5" s="4"/>
      <c r="N5" s="4"/>
      <c r="O5" s="4"/>
      <c r="P5" s="4"/>
      <c r="Q5" s="4"/>
      <c r="R5" s="4"/>
      <c r="S5" s="5"/>
      <c r="T5" s="4"/>
      <c r="U5" s="4"/>
      <c r="V5" s="6"/>
      <c r="W5" s="8"/>
      <c r="X5" s="8"/>
      <c r="Y5" s="4"/>
      <c r="Z5" s="4"/>
    </row>
    <row r="6" spans="1:36" x14ac:dyDescent="0.2">
      <c r="A6" s="1"/>
      <c r="C6" s="3"/>
      <c r="D6" s="3"/>
      <c r="E6" s="3"/>
      <c r="F6" s="3"/>
      <c r="G6" s="3"/>
      <c r="H6" s="3"/>
      <c r="I6" s="3"/>
      <c r="J6" s="4"/>
      <c r="K6" s="4"/>
      <c r="L6" s="4"/>
      <c r="M6" s="4"/>
      <c r="N6" s="4"/>
      <c r="O6" s="4"/>
      <c r="P6" s="4"/>
      <c r="Q6" s="4"/>
      <c r="R6" s="4"/>
      <c r="S6" s="5"/>
      <c r="T6" s="4"/>
      <c r="U6" s="4"/>
      <c r="V6" s="6"/>
      <c r="W6" s="8"/>
      <c r="X6" s="8"/>
      <c r="Y6" s="4"/>
      <c r="Z6" s="4"/>
    </row>
    <row r="7" spans="1:36" x14ac:dyDescent="0.2">
      <c r="A7" s="1"/>
      <c r="C7" s="3"/>
      <c r="D7" s="3"/>
      <c r="E7" s="3"/>
      <c r="F7" s="3"/>
      <c r="G7" s="3"/>
      <c r="H7" s="3"/>
      <c r="I7" s="3"/>
      <c r="J7" s="4"/>
      <c r="K7" s="4"/>
      <c r="L7" s="4"/>
      <c r="M7" s="4"/>
      <c r="N7" s="4"/>
      <c r="O7" s="4"/>
      <c r="P7" s="4"/>
      <c r="Q7" s="4"/>
      <c r="R7" s="4"/>
      <c r="S7" s="5"/>
      <c r="T7" s="4"/>
      <c r="U7" s="4"/>
      <c r="V7" s="6"/>
      <c r="W7" s="8"/>
      <c r="X7" s="8"/>
      <c r="Y7" s="4"/>
      <c r="Z7" s="4"/>
    </row>
    <row r="8" spans="1:36" x14ac:dyDescent="0.2">
      <c r="A8" s="1"/>
      <c r="C8" s="3"/>
      <c r="D8" s="3"/>
      <c r="E8" s="14" t="s">
        <v>226</v>
      </c>
      <c r="F8" s="3"/>
      <c r="G8" s="3"/>
      <c r="H8" s="3"/>
      <c r="I8" s="3"/>
      <c r="J8" s="4"/>
      <c r="K8" s="4"/>
      <c r="L8" s="4"/>
      <c r="M8" s="4"/>
      <c r="N8" s="4"/>
      <c r="O8" s="4"/>
      <c r="P8" s="4"/>
      <c r="Q8" s="4"/>
      <c r="R8" s="4"/>
      <c r="S8" s="5"/>
      <c r="T8" s="4"/>
      <c r="U8" s="4"/>
      <c r="V8" s="6"/>
      <c r="W8" s="8"/>
      <c r="X8" s="8"/>
      <c r="Y8" s="4"/>
      <c r="Z8" s="4"/>
    </row>
    <row r="9" spans="1:36" x14ac:dyDescent="0.2">
      <c r="A9" s="1"/>
      <c r="C9" s="3"/>
      <c r="D9" s="3"/>
      <c r="E9" s="3"/>
      <c r="F9" s="3"/>
      <c r="G9" s="3"/>
      <c r="H9" s="3"/>
      <c r="I9" s="3"/>
      <c r="J9" s="4"/>
      <c r="K9" s="4"/>
      <c r="L9" s="4"/>
      <c r="M9" s="4"/>
      <c r="N9" s="4"/>
      <c r="O9" s="4"/>
      <c r="P9" s="4"/>
      <c r="Q9" s="4"/>
      <c r="R9" s="4"/>
      <c r="S9" s="5"/>
      <c r="T9" s="4"/>
      <c r="U9" s="4"/>
      <c r="V9" s="6"/>
      <c r="W9" s="8"/>
      <c r="X9" s="8"/>
      <c r="Y9" s="4"/>
      <c r="Z9" s="4"/>
    </row>
    <row r="10" spans="1:36" ht="76.5" x14ac:dyDescent="0.2">
      <c r="A10" s="15" t="s">
        <v>3</v>
      </c>
      <c r="B10" s="15" t="s">
        <v>4</v>
      </c>
      <c r="C10" s="15" t="s">
        <v>5</v>
      </c>
      <c r="D10" s="15" t="s">
        <v>6</v>
      </c>
      <c r="E10" s="15" t="s">
        <v>7</v>
      </c>
      <c r="F10" s="15" t="s">
        <v>8</v>
      </c>
      <c r="G10" s="15" t="s">
        <v>9</v>
      </c>
      <c r="H10" s="15" t="s">
        <v>10</v>
      </c>
      <c r="I10" s="15" t="s">
        <v>11</v>
      </c>
      <c r="J10" s="15" t="s">
        <v>12</v>
      </c>
      <c r="K10" s="15" t="s">
        <v>13</v>
      </c>
      <c r="L10" s="15" t="s">
        <v>14</v>
      </c>
      <c r="M10" s="15" t="s">
        <v>15</v>
      </c>
      <c r="N10" s="15" t="s">
        <v>16</v>
      </c>
      <c r="O10" s="15" t="s">
        <v>17</v>
      </c>
      <c r="P10" s="15" t="s">
        <v>18</v>
      </c>
      <c r="Q10" s="15" t="s">
        <v>19</v>
      </c>
      <c r="R10" s="15" t="s">
        <v>20</v>
      </c>
      <c r="S10" s="16" t="s">
        <v>21</v>
      </c>
      <c r="T10" s="15" t="s">
        <v>22</v>
      </c>
      <c r="U10" s="15" t="s">
        <v>23</v>
      </c>
      <c r="V10" s="17" t="s">
        <v>24</v>
      </c>
      <c r="W10" s="17" t="s">
        <v>25</v>
      </c>
      <c r="X10" s="17" t="s">
        <v>26</v>
      </c>
      <c r="Y10" s="15" t="s">
        <v>27</v>
      </c>
      <c r="Z10" s="15" t="s">
        <v>28</v>
      </c>
      <c r="AA10" s="15" t="s">
        <v>29</v>
      </c>
    </row>
    <row r="11" spans="1:36" s="24" customFormat="1" ht="13.5" customHeight="1" x14ac:dyDescent="0.2">
      <c r="A11" s="18">
        <v>1</v>
      </c>
      <c r="B11" s="18">
        <v>2</v>
      </c>
      <c r="C11" s="18">
        <v>3</v>
      </c>
      <c r="D11" s="18">
        <v>4</v>
      </c>
      <c r="E11" s="18"/>
      <c r="F11" s="18">
        <v>5</v>
      </c>
      <c r="G11" s="18"/>
      <c r="H11" s="18">
        <v>6</v>
      </c>
      <c r="I11" s="18"/>
      <c r="J11" s="18">
        <v>7</v>
      </c>
      <c r="K11" s="18">
        <v>8</v>
      </c>
      <c r="L11" s="18">
        <v>9</v>
      </c>
      <c r="M11" s="18">
        <v>10</v>
      </c>
      <c r="N11" s="18">
        <v>11</v>
      </c>
      <c r="O11" s="18">
        <v>12</v>
      </c>
      <c r="P11" s="18">
        <v>13</v>
      </c>
      <c r="Q11" s="18">
        <v>14</v>
      </c>
      <c r="R11" s="18">
        <v>15</v>
      </c>
      <c r="S11" s="19">
        <v>16</v>
      </c>
      <c r="T11" s="18">
        <v>17</v>
      </c>
      <c r="U11" s="18">
        <v>18</v>
      </c>
      <c r="V11" s="18">
        <v>19</v>
      </c>
      <c r="W11" s="20">
        <v>20</v>
      </c>
      <c r="X11" s="20">
        <v>21</v>
      </c>
      <c r="Y11" s="18">
        <v>22</v>
      </c>
      <c r="Z11" s="18">
        <v>23</v>
      </c>
      <c r="AA11" s="18">
        <v>24</v>
      </c>
      <c r="AB11" s="21"/>
      <c r="AC11" s="22"/>
      <c r="AD11" s="22"/>
      <c r="AE11" s="22"/>
      <c r="AF11" s="23"/>
      <c r="AG11" s="23"/>
      <c r="AH11" s="23"/>
      <c r="AI11" s="23"/>
      <c r="AJ11" s="23"/>
    </row>
    <row r="12" spans="1:36" s="24" customFormat="1" ht="13.5" x14ac:dyDescent="0.2">
      <c r="A12" s="25" t="s">
        <v>225</v>
      </c>
      <c r="B12" s="18"/>
      <c r="C12" s="18"/>
      <c r="D12" s="18"/>
      <c r="E12" s="18"/>
      <c r="F12" s="18"/>
      <c r="G12" s="18"/>
      <c r="H12" s="18"/>
      <c r="I12" s="18"/>
      <c r="J12" s="18"/>
      <c r="K12" s="18"/>
      <c r="L12" s="18"/>
      <c r="M12" s="18"/>
      <c r="N12" s="18"/>
      <c r="O12" s="18"/>
      <c r="P12" s="18"/>
      <c r="Q12" s="18"/>
      <c r="R12" s="18"/>
      <c r="S12" s="19"/>
      <c r="T12" s="18"/>
      <c r="U12" s="18"/>
      <c r="V12" s="26"/>
      <c r="W12" s="26"/>
      <c r="X12" s="26"/>
      <c r="Y12" s="18"/>
      <c r="Z12" s="18"/>
      <c r="AA12" s="18"/>
      <c r="AB12" s="21"/>
      <c r="AC12" s="22"/>
      <c r="AD12" s="22"/>
      <c r="AE12" s="22"/>
      <c r="AF12" s="23"/>
      <c r="AG12" s="23"/>
      <c r="AH12" s="23"/>
      <c r="AI12" s="23"/>
      <c r="AJ12" s="23"/>
    </row>
    <row r="13" spans="1:36" s="24" customFormat="1" ht="13.5" x14ac:dyDescent="0.2">
      <c r="A13" s="25" t="s">
        <v>30</v>
      </c>
      <c r="B13" s="18"/>
      <c r="C13" s="18"/>
      <c r="D13" s="18"/>
      <c r="E13" s="18"/>
      <c r="F13" s="18"/>
      <c r="G13" s="18"/>
      <c r="H13" s="18"/>
      <c r="I13" s="18"/>
      <c r="J13" s="18"/>
      <c r="K13" s="18"/>
      <c r="L13" s="18"/>
      <c r="M13" s="18"/>
      <c r="N13" s="18"/>
      <c r="O13" s="18"/>
      <c r="P13" s="18"/>
      <c r="Q13" s="18"/>
      <c r="R13" s="18"/>
      <c r="S13" s="19"/>
      <c r="T13" s="18"/>
      <c r="U13" s="18"/>
      <c r="V13" s="26"/>
      <c r="W13" s="26"/>
      <c r="X13" s="26"/>
      <c r="Y13" s="18"/>
      <c r="Z13" s="18"/>
      <c r="AA13" s="18"/>
      <c r="AB13" s="21"/>
      <c r="AC13" s="22"/>
      <c r="AD13" s="22"/>
      <c r="AE13" s="22"/>
      <c r="AF13" s="23"/>
      <c r="AG13" s="23"/>
      <c r="AH13" s="23"/>
      <c r="AI13" s="23"/>
      <c r="AJ13" s="23"/>
    </row>
    <row r="14" spans="1:36" s="40" customFormat="1" x14ac:dyDescent="0.2">
      <c r="A14" s="27" t="s">
        <v>31</v>
      </c>
      <c r="B14" s="28"/>
      <c r="C14" s="29"/>
      <c r="D14" s="29"/>
      <c r="E14" s="30"/>
      <c r="F14" s="29"/>
      <c r="G14" s="30"/>
      <c r="H14" s="29"/>
      <c r="I14" s="30"/>
      <c r="J14" s="31"/>
      <c r="K14" s="32"/>
      <c r="L14" s="33"/>
      <c r="M14" s="34"/>
      <c r="N14" s="33"/>
      <c r="O14" s="31"/>
      <c r="P14" s="31"/>
      <c r="Q14" s="31"/>
      <c r="R14" s="35"/>
      <c r="S14" s="31"/>
      <c r="T14" s="31"/>
      <c r="U14" s="31"/>
      <c r="V14" s="31"/>
      <c r="W14" s="36"/>
      <c r="X14" s="36"/>
      <c r="Y14" s="31"/>
      <c r="Z14" s="31"/>
      <c r="AA14" s="31"/>
      <c r="AB14" s="37"/>
      <c r="AC14" s="38"/>
      <c r="AD14" s="38"/>
      <c r="AE14" s="38"/>
      <c r="AF14" s="39"/>
      <c r="AG14" s="39"/>
      <c r="AH14" s="39"/>
      <c r="AI14" s="39"/>
      <c r="AJ14" s="39"/>
    </row>
    <row r="15" spans="1:36" s="117" customFormat="1" ht="38.25" x14ac:dyDescent="0.2">
      <c r="A15" s="41" t="s">
        <v>32</v>
      </c>
      <c r="B15" s="42" t="s">
        <v>33</v>
      </c>
      <c r="C15" s="43" t="s">
        <v>34</v>
      </c>
      <c r="D15" s="43" t="s">
        <v>35</v>
      </c>
      <c r="E15" s="43" t="s">
        <v>36</v>
      </c>
      <c r="F15" s="43" t="s">
        <v>35</v>
      </c>
      <c r="G15" s="43" t="s">
        <v>37</v>
      </c>
      <c r="H15" s="42" t="s">
        <v>38</v>
      </c>
      <c r="I15" s="42" t="s">
        <v>39</v>
      </c>
      <c r="J15" s="41" t="s">
        <v>40</v>
      </c>
      <c r="K15" s="44">
        <v>100</v>
      </c>
      <c r="L15" s="42">
        <v>230000000</v>
      </c>
      <c r="M15" s="45" t="s">
        <v>41</v>
      </c>
      <c r="N15" s="46" t="s">
        <v>42</v>
      </c>
      <c r="O15" s="47" t="s">
        <v>43</v>
      </c>
      <c r="P15" s="41"/>
      <c r="Q15" s="45" t="s">
        <v>44</v>
      </c>
      <c r="R15" s="48" t="s">
        <v>45</v>
      </c>
      <c r="S15" s="41"/>
      <c r="T15" s="41"/>
      <c r="U15" s="49"/>
      <c r="V15" s="50"/>
      <c r="W15" s="47">
        <v>6510000</v>
      </c>
      <c r="X15" s="51">
        <v>7291200.0000000009</v>
      </c>
      <c r="Y15" s="41"/>
      <c r="Z15" s="41">
        <v>2014</v>
      </c>
      <c r="AA15" s="41"/>
    </row>
    <row r="16" spans="1:36" s="24" customFormat="1" ht="13.5" x14ac:dyDescent="0.2">
      <c r="A16" s="25" t="s">
        <v>46</v>
      </c>
      <c r="B16" s="18"/>
      <c r="C16" s="18"/>
      <c r="D16" s="18"/>
      <c r="E16" s="18"/>
      <c r="F16" s="18"/>
      <c r="G16" s="18"/>
      <c r="H16" s="18"/>
      <c r="I16" s="18"/>
      <c r="J16" s="18"/>
      <c r="K16" s="18"/>
      <c r="L16" s="18"/>
      <c r="M16" s="18"/>
      <c r="N16" s="18"/>
      <c r="O16" s="18"/>
      <c r="P16" s="18"/>
      <c r="Q16" s="18"/>
      <c r="R16" s="18"/>
      <c r="S16" s="19"/>
      <c r="T16" s="18"/>
      <c r="U16" s="18"/>
      <c r="V16" s="26"/>
      <c r="W16" s="17">
        <f>W15</f>
        <v>6510000</v>
      </c>
      <c r="X16" s="52">
        <f>W16*1.12</f>
        <v>7291200.0000000009</v>
      </c>
      <c r="Y16" s="18"/>
      <c r="Z16" s="18"/>
      <c r="AA16" s="18"/>
      <c r="AB16" s="21"/>
      <c r="AC16" s="22"/>
      <c r="AD16" s="22"/>
      <c r="AE16" s="22"/>
      <c r="AF16" s="23"/>
      <c r="AG16" s="23"/>
      <c r="AH16" s="23"/>
      <c r="AI16" s="23"/>
      <c r="AJ16" s="23"/>
    </row>
    <row r="17" spans="1:41" s="10" customFormat="1" x14ac:dyDescent="0.2">
      <c r="A17" s="25" t="s">
        <v>47</v>
      </c>
      <c r="B17" s="15"/>
      <c r="C17" s="15"/>
      <c r="D17" s="15"/>
      <c r="E17" s="15"/>
      <c r="F17" s="15"/>
      <c r="G17" s="53"/>
      <c r="H17" s="15"/>
      <c r="I17" s="15"/>
      <c r="J17" s="15"/>
      <c r="K17" s="16"/>
      <c r="L17" s="15"/>
      <c r="M17" s="54"/>
      <c r="N17" s="53"/>
      <c r="O17" s="53"/>
      <c r="P17" s="53"/>
      <c r="Q17" s="53"/>
      <c r="R17" s="15"/>
      <c r="S17" s="16"/>
      <c r="T17" s="15"/>
      <c r="U17" s="55"/>
      <c r="V17" s="17"/>
      <c r="W17" s="17"/>
      <c r="X17" s="17"/>
      <c r="Y17" s="15"/>
      <c r="Z17" s="56"/>
      <c r="AA17" s="15"/>
      <c r="AC17" s="11"/>
      <c r="AD17" s="11"/>
      <c r="AE17" s="11"/>
      <c r="AF17" s="12"/>
      <c r="AG17" s="12"/>
      <c r="AH17" s="12"/>
      <c r="AI17" s="12"/>
      <c r="AJ17" s="12"/>
    </row>
    <row r="18" spans="1:41" s="24" customFormat="1" ht="13.5" x14ac:dyDescent="0.2">
      <c r="A18" s="25" t="s">
        <v>49</v>
      </c>
      <c r="B18" s="18"/>
      <c r="C18" s="18"/>
      <c r="D18" s="18"/>
      <c r="E18" s="18"/>
      <c r="F18" s="18"/>
      <c r="G18" s="18"/>
      <c r="H18" s="18"/>
      <c r="I18" s="18"/>
      <c r="J18" s="18"/>
      <c r="K18" s="18"/>
      <c r="L18" s="18"/>
      <c r="M18" s="18"/>
      <c r="N18" s="18"/>
      <c r="O18" s="18"/>
      <c r="P18" s="18"/>
      <c r="Q18" s="18"/>
      <c r="R18" s="18"/>
      <c r="S18" s="19"/>
      <c r="T18" s="18"/>
      <c r="U18" s="18"/>
      <c r="V18" s="26"/>
      <c r="W18" s="26"/>
      <c r="X18" s="26"/>
      <c r="Y18" s="18"/>
      <c r="Z18" s="18"/>
      <c r="AA18" s="18"/>
      <c r="AB18" s="21"/>
      <c r="AC18" s="22"/>
      <c r="AD18" s="22"/>
      <c r="AE18" s="22"/>
      <c r="AF18" s="23"/>
      <c r="AG18" s="23"/>
      <c r="AH18" s="23"/>
      <c r="AI18" s="23"/>
      <c r="AJ18" s="23"/>
    </row>
    <row r="19" spans="1:41" s="24" customFormat="1" ht="13.5" x14ac:dyDescent="0.2">
      <c r="A19" s="25" t="s">
        <v>50</v>
      </c>
      <c r="B19" s="18"/>
      <c r="C19" s="18"/>
      <c r="D19" s="18"/>
      <c r="E19" s="18"/>
      <c r="F19" s="18"/>
      <c r="G19" s="18"/>
      <c r="H19" s="18"/>
      <c r="I19" s="18"/>
      <c r="J19" s="18"/>
      <c r="K19" s="18"/>
      <c r="L19" s="18"/>
      <c r="M19" s="18"/>
      <c r="N19" s="18"/>
      <c r="O19" s="18"/>
      <c r="P19" s="18"/>
      <c r="Q19" s="18"/>
      <c r="R19" s="18"/>
      <c r="S19" s="19"/>
      <c r="T19" s="18"/>
      <c r="U19" s="18"/>
      <c r="V19" s="26"/>
      <c r="W19" s="26"/>
      <c r="X19" s="26"/>
      <c r="Y19" s="18"/>
      <c r="Z19" s="18"/>
      <c r="AA19" s="18"/>
      <c r="AB19" s="21"/>
      <c r="AC19" s="22"/>
      <c r="AD19" s="22"/>
      <c r="AE19" s="22"/>
      <c r="AF19" s="23"/>
      <c r="AG19" s="23"/>
      <c r="AH19" s="23"/>
      <c r="AI19" s="23"/>
      <c r="AJ19" s="23"/>
    </row>
    <row r="20" spans="1:41" s="24" customFormat="1" ht="13.5" x14ac:dyDescent="0.2">
      <c r="A20" s="61" t="s">
        <v>31</v>
      </c>
      <c r="B20" s="15"/>
      <c r="C20" s="15"/>
      <c r="D20" s="15"/>
      <c r="E20" s="15"/>
      <c r="F20" s="18"/>
      <c r="G20" s="18"/>
      <c r="H20" s="18"/>
      <c r="I20" s="18"/>
      <c r="J20" s="18"/>
      <c r="K20" s="18"/>
      <c r="L20" s="18"/>
      <c r="M20" s="18"/>
      <c r="N20" s="18"/>
      <c r="O20" s="18"/>
      <c r="P20" s="18"/>
      <c r="Q20" s="18"/>
      <c r="R20" s="18"/>
      <c r="S20" s="19"/>
      <c r="T20" s="18"/>
      <c r="U20" s="18"/>
      <c r="V20" s="26"/>
      <c r="W20" s="26"/>
      <c r="X20" s="26"/>
      <c r="Y20" s="18"/>
      <c r="Z20" s="18"/>
      <c r="AA20" s="18"/>
      <c r="AB20" s="21"/>
      <c r="AC20" s="22"/>
      <c r="AD20" s="22"/>
      <c r="AE20" s="22"/>
      <c r="AF20" s="23"/>
      <c r="AG20" s="23"/>
      <c r="AH20" s="23"/>
      <c r="AI20" s="23"/>
      <c r="AJ20" s="23"/>
    </row>
    <row r="21" spans="1:41" s="72" customFormat="1" ht="76.5" x14ac:dyDescent="0.25">
      <c r="A21" s="41" t="s">
        <v>51</v>
      </c>
      <c r="B21" s="62" t="s">
        <v>33</v>
      </c>
      <c r="C21" s="62" t="s">
        <v>52</v>
      </c>
      <c r="D21" s="62" t="s">
        <v>53</v>
      </c>
      <c r="E21" s="62" t="s">
        <v>54</v>
      </c>
      <c r="F21" s="62" t="s">
        <v>53</v>
      </c>
      <c r="G21" s="62" t="s">
        <v>54</v>
      </c>
      <c r="H21" s="63" t="s">
        <v>55</v>
      </c>
      <c r="I21" s="63" t="s">
        <v>56</v>
      </c>
      <c r="J21" s="64" t="s">
        <v>40</v>
      </c>
      <c r="K21" s="64">
        <v>100</v>
      </c>
      <c r="L21" s="64">
        <v>230000000</v>
      </c>
      <c r="M21" s="64" t="s">
        <v>41</v>
      </c>
      <c r="N21" s="64" t="s">
        <v>57</v>
      </c>
      <c r="O21" s="64" t="s">
        <v>58</v>
      </c>
      <c r="P21" s="65"/>
      <c r="Q21" s="64" t="s">
        <v>44</v>
      </c>
      <c r="R21" s="63" t="s">
        <v>59</v>
      </c>
      <c r="S21" s="66"/>
      <c r="T21" s="63"/>
      <c r="U21" s="63"/>
      <c r="V21" s="63"/>
      <c r="W21" s="67">
        <v>70252900</v>
      </c>
      <c r="X21" s="68">
        <f>W21*1.12</f>
        <v>78683248.000000015</v>
      </c>
      <c r="Y21" s="65"/>
      <c r="Z21" s="65">
        <v>2014</v>
      </c>
      <c r="AA21" s="69"/>
      <c r="AB21" s="70"/>
      <c r="AC21" s="71"/>
      <c r="AD21" s="71"/>
      <c r="AE21" s="71"/>
      <c r="AF21" s="70"/>
      <c r="AG21" s="70"/>
      <c r="AH21" s="70"/>
      <c r="AI21" s="70"/>
      <c r="AJ21" s="70"/>
    </row>
    <row r="22" spans="1:41" s="72" customFormat="1" ht="38.25" x14ac:dyDescent="0.25">
      <c r="A22" s="41" t="s">
        <v>60</v>
      </c>
      <c r="B22" s="73" t="s">
        <v>33</v>
      </c>
      <c r="C22" s="73" t="s">
        <v>61</v>
      </c>
      <c r="D22" s="73" t="s">
        <v>62</v>
      </c>
      <c r="E22" s="73" t="s">
        <v>63</v>
      </c>
      <c r="F22" s="73" t="s">
        <v>64</v>
      </c>
      <c r="G22" s="73" t="s">
        <v>65</v>
      </c>
      <c r="H22" s="73" t="s">
        <v>66</v>
      </c>
      <c r="I22" s="73" t="s">
        <v>67</v>
      </c>
      <c r="J22" s="73" t="s">
        <v>40</v>
      </c>
      <c r="K22" s="73">
        <v>100</v>
      </c>
      <c r="L22" s="73">
        <v>230000000</v>
      </c>
      <c r="M22" s="45" t="s">
        <v>41</v>
      </c>
      <c r="N22" s="73" t="s">
        <v>68</v>
      </c>
      <c r="O22" s="73" t="s">
        <v>58</v>
      </c>
      <c r="P22" s="73"/>
      <c r="Q22" s="73" t="s">
        <v>44</v>
      </c>
      <c r="R22" s="73" t="s">
        <v>59</v>
      </c>
      <c r="S22" s="73"/>
      <c r="T22" s="73"/>
      <c r="U22" s="73"/>
      <c r="V22" s="73"/>
      <c r="W22" s="74">
        <v>56640000</v>
      </c>
      <c r="X22" s="74">
        <f>W22*1.12</f>
        <v>63436800.000000007</v>
      </c>
      <c r="Y22" s="73"/>
      <c r="Z22" s="73">
        <v>2014</v>
      </c>
      <c r="AA22" s="75"/>
      <c r="AB22" s="70"/>
      <c r="AC22" s="71"/>
      <c r="AD22" s="71"/>
      <c r="AE22" s="71"/>
      <c r="AF22" s="70"/>
      <c r="AG22" s="70"/>
      <c r="AH22" s="70"/>
      <c r="AI22" s="70"/>
      <c r="AJ22" s="70"/>
    </row>
    <row r="23" spans="1:41" s="24" customFormat="1" x14ac:dyDescent="0.2">
      <c r="A23" s="25" t="s">
        <v>46</v>
      </c>
      <c r="B23" s="15"/>
      <c r="C23" s="15"/>
      <c r="D23" s="76"/>
      <c r="E23" s="15"/>
      <c r="F23" s="15"/>
      <c r="G23" s="53"/>
      <c r="H23" s="15"/>
      <c r="I23" s="15"/>
      <c r="J23" s="15"/>
      <c r="K23" s="16"/>
      <c r="L23" s="77"/>
      <c r="M23" s="54"/>
      <c r="N23" s="53"/>
      <c r="O23" s="53"/>
      <c r="P23" s="53"/>
      <c r="Q23" s="53"/>
      <c r="R23" s="15"/>
      <c r="S23" s="16"/>
      <c r="T23" s="15"/>
      <c r="U23" s="55"/>
      <c r="V23" s="17"/>
      <c r="W23" s="17">
        <f>SUM(W21:W22)</f>
        <v>126892900</v>
      </c>
      <c r="X23" s="17">
        <f>SUM(X21:X22)</f>
        <v>142120048.00000003</v>
      </c>
      <c r="Y23" s="15"/>
      <c r="Z23" s="56"/>
      <c r="AA23" s="15"/>
      <c r="AB23" s="21"/>
      <c r="AC23" s="22"/>
      <c r="AD23" s="22"/>
      <c r="AE23" s="22"/>
      <c r="AF23" s="23"/>
      <c r="AG23" s="23"/>
      <c r="AH23" s="23"/>
      <c r="AI23" s="23"/>
      <c r="AJ23" s="23"/>
    </row>
    <row r="24" spans="1:41" s="24" customFormat="1" ht="13.5" x14ac:dyDescent="0.2">
      <c r="A24" s="25" t="s">
        <v>69</v>
      </c>
      <c r="B24" s="18"/>
      <c r="C24" s="18"/>
      <c r="D24" s="18"/>
      <c r="E24" s="18"/>
      <c r="F24" s="18"/>
      <c r="G24" s="18"/>
      <c r="H24" s="18"/>
      <c r="I24" s="18"/>
      <c r="J24" s="18"/>
      <c r="K24" s="18"/>
      <c r="L24" s="78"/>
      <c r="M24" s="18"/>
      <c r="N24" s="18"/>
      <c r="O24" s="18"/>
      <c r="P24" s="18"/>
      <c r="Q24" s="18"/>
      <c r="R24" s="18"/>
      <c r="S24" s="19"/>
      <c r="T24" s="18"/>
      <c r="U24" s="18"/>
      <c r="V24" s="26"/>
      <c r="W24" s="17">
        <f>W23</f>
        <v>126892900</v>
      </c>
      <c r="X24" s="17">
        <f>X23</f>
        <v>142120048.00000003</v>
      </c>
      <c r="Y24" s="18"/>
      <c r="Z24" s="18"/>
      <c r="AA24" s="18"/>
      <c r="AB24" s="21"/>
      <c r="AC24" s="22"/>
      <c r="AD24" s="22"/>
      <c r="AE24" s="22"/>
      <c r="AF24" s="23"/>
      <c r="AG24" s="23"/>
      <c r="AH24" s="23"/>
      <c r="AI24" s="23"/>
      <c r="AJ24" s="23"/>
    </row>
    <row r="25" spans="1:41" s="24" customFormat="1" ht="13.5" x14ac:dyDescent="0.2">
      <c r="A25" s="25"/>
      <c r="B25" s="18"/>
      <c r="C25" s="18"/>
      <c r="D25" s="18"/>
      <c r="E25" s="18"/>
      <c r="F25" s="18"/>
      <c r="G25" s="18"/>
      <c r="H25" s="18"/>
      <c r="I25" s="18"/>
      <c r="J25" s="18"/>
      <c r="K25" s="18"/>
      <c r="L25" s="18"/>
      <c r="M25" s="18"/>
      <c r="N25" s="18"/>
      <c r="O25" s="18"/>
      <c r="P25" s="18"/>
      <c r="Q25" s="18"/>
      <c r="R25" s="18"/>
      <c r="S25" s="19"/>
      <c r="T25" s="18"/>
      <c r="U25" s="18"/>
      <c r="V25" s="26"/>
      <c r="W25" s="26"/>
      <c r="X25" s="26"/>
      <c r="Y25" s="18"/>
      <c r="Z25" s="18"/>
      <c r="AA25" s="18"/>
      <c r="AB25" s="21"/>
      <c r="AC25" s="22"/>
      <c r="AD25" s="22"/>
      <c r="AE25" s="22"/>
      <c r="AF25" s="23"/>
      <c r="AG25" s="23"/>
      <c r="AH25" s="23"/>
      <c r="AI25" s="23"/>
      <c r="AJ25" s="23"/>
    </row>
    <row r="26" spans="1:41" s="24" customFormat="1" ht="13.5" x14ac:dyDescent="0.2">
      <c r="A26" s="25" t="s">
        <v>30</v>
      </c>
      <c r="B26" s="18"/>
      <c r="C26" s="18"/>
      <c r="D26" s="18"/>
      <c r="E26" s="18"/>
      <c r="F26" s="18"/>
      <c r="G26" s="18"/>
      <c r="H26" s="18"/>
      <c r="I26" s="18"/>
      <c r="J26" s="18"/>
      <c r="K26" s="18"/>
      <c r="L26" s="18"/>
      <c r="M26" s="18"/>
      <c r="N26" s="18"/>
      <c r="O26" s="18"/>
      <c r="P26" s="18"/>
      <c r="Q26" s="18"/>
      <c r="R26" s="18"/>
      <c r="S26" s="19"/>
      <c r="T26" s="18"/>
      <c r="U26" s="18"/>
      <c r="V26" s="26"/>
      <c r="W26" s="26"/>
      <c r="X26" s="26"/>
      <c r="Y26" s="18"/>
      <c r="Z26" s="18"/>
      <c r="AA26" s="18"/>
      <c r="AB26" s="21"/>
      <c r="AC26" s="22"/>
      <c r="AD26" s="22"/>
      <c r="AE26" s="22"/>
      <c r="AF26" s="23"/>
      <c r="AG26" s="23"/>
      <c r="AH26" s="23"/>
      <c r="AI26" s="23"/>
      <c r="AJ26" s="23"/>
    </row>
    <row r="27" spans="1:41" s="91" customFormat="1" ht="13.5" x14ac:dyDescent="0.25">
      <c r="A27" s="25" t="s">
        <v>70</v>
      </c>
      <c r="B27" s="79"/>
      <c r="C27" s="15"/>
      <c r="D27" s="54"/>
      <c r="E27" s="53"/>
      <c r="F27" s="54"/>
      <c r="G27" s="53"/>
      <c r="H27" s="54"/>
      <c r="I27" s="53"/>
      <c r="J27" s="53"/>
      <c r="K27" s="80"/>
      <c r="L27" s="81"/>
      <c r="M27" s="15"/>
      <c r="N27" s="82"/>
      <c r="O27" s="53"/>
      <c r="P27" s="83"/>
      <c r="Q27" s="53"/>
      <c r="R27" s="82"/>
      <c r="S27" s="83"/>
      <c r="T27" s="53"/>
      <c r="U27" s="83"/>
      <c r="V27" s="84"/>
      <c r="W27" s="85"/>
      <c r="X27" s="85"/>
      <c r="Y27" s="86"/>
      <c r="Z27" s="83"/>
      <c r="AA27" s="87"/>
      <c r="AB27" s="88"/>
      <c r="AC27" s="89"/>
      <c r="AD27" s="89"/>
      <c r="AE27" s="89"/>
      <c r="AF27" s="90"/>
      <c r="AG27" s="90"/>
      <c r="AH27" s="90"/>
      <c r="AI27" s="90"/>
      <c r="AJ27" s="90"/>
    </row>
    <row r="28" spans="1:41" s="118" customFormat="1" ht="123.75" customHeight="1" x14ac:dyDescent="0.25">
      <c r="A28" s="48" t="s">
        <v>71</v>
      </c>
      <c r="B28" s="92" t="s">
        <v>33</v>
      </c>
      <c r="C28" s="64" t="s">
        <v>72</v>
      </c>
      <c r="D28" s="93" t="s">
        <v>73</v>
      </c>
      <c r="E28" s="93" t="s">
        <v>74</v>
      </c>
      <c r="F28" s="93" t="s">
        <v>75</v>
      </c>
      <c r="G28" s="64" t="s">
        <v>76</v>
      </c>
      <c r="H28" s="93" t="s">
        <v>77</v>
      </c>
      <c r="I28" s="93" t="s">
        <v>78</v>
      </c>
      <c r="J28" s="64" t="s">
        <v>79</v>
      </c>
      <c r="K28" s="64">
        <v>90</v>
      </c>
      <c r="L28" s="92">
        <v>230000000</v>
      </c>
      <c r="M28" s="34" t="s">
        <v>41</v>
      </c>
      <c r="N28" s="92" t="s">
        <v>80</v>
      </c>
      <c r="O28" s="64" t="s">
        <v>58</v>
      </c>
      <c r="P28" s="94"/>
      <c r="Q28" s="64" t="s">
        <v>81</v>
      </c>
      <c r="R28" s="95" t="s">
        <v>82</v>
      </c>
      <c r="S28" s="96"/>
      <c r="T28" s="96"/>
      <c r="U28" s="94"/>
      <c r="V28" s="94"/>
      <c r="W28" s="97">
        <v>6400000</v>
      </c>
      <c r="X28" s="98">
        <f>W28*1.12</f>
        <v>7168000.0000000009</v>
      </c>
      <c r="Y28" s="99"/>
      <c r="Z28" s="96">
        <v>2014</v>
      </c>
      <c r="AA28" s="100"/>
      <c r="AB28" s="101"/>
      <c r="AC28" s="101"/>
      <c r="AD28" s="101"/>
      <c r="AE28" s="101"/>
      <c r="AF28" s="101"/>
      <c r="AG28" s="101"/>
      <c r="AH28" s="101"/>
      <c r="AI28" s="101"/>
      <c r="AJ28" s="101"/>
      <c r="AK28" s="101"/>
      <c r="AL28" s="101"/>
      <c r="AM28" s="101"/>
      <c r="AN28" s="101"/>
      <c r="AO28" s="101"/>
    </row>
    <row r="29" spans="1:41" s="118" customFormat="1" ht="63.75" x14ac:dyDescent="0.25">
      <c r="A29" s="48" t="s">
        <v>83</v>
      </c>
      <c r="B29" s="92" t="s">
        <v>33</v>
      </c>
      <c r="C29" s="96" t="s">
        <v>84</v>
      </c>
      <c r="D29" s="63" t="s">
        <v>85</v>
      </c>
      <c r="E29" s="63" t="s">
        <v>86</v>
      </c>
      <c r="F29" s="94" t="s">
        <v>87</v>
      </c>
      <c r="G29" s="94" t="s">
        <v>86</v>
      </c>
      <c r="H29" s="63" t="s">
        <v>88</v>
      </c>
      <c r="I29" s="94" t="s">
        <v>89</v>
      </c>
      <c r="J29" s="64" t="s">
        <v>79</v>
      </c>
      <c r="K29" s="64">
        <v>90</v>
      </c>
      <c r="L29" s="92">
        <v>230000000</v>
      </c>
      <c r="M29" s="34" t="s">
        <v>41</v>
      </c>
      <c r="N29" s="92" t="s">
        <v>80</v>
      </c>
      <c r="O29" s="64" t="s">
        <v>58</v>
      </c>
      <c r="P29" s="94"/>
      <c r="Q29" s="64" t="s">
        <v>90</v>
      </c>
      <c r="R29" s="95" t="s">
        <v>82</v>
      </c>
      <c r="S29" s="96"/>
      <c r="T29" s="96"/>
      <c r="U29" s="94"/>
      <c r="V29" s="94"/>
      <c r="W29" s="97">
        <v>425417189</v>
      </c>
      <c r="X29" s="98">
        <f>W29*1.12</f>
        <v>476467251.68000007</v>
      </c>
      <c r="Y29" s="99" t="s">
        <v>48</v>
      </c>
      <c r="Z29" s="96">
        <v>2014</v>
      </c>
      <c r="AA29" s="100"/>
      <c r="AB29" s="101"/>
      <c r="AC29" s="101"/>
      <c r="AD29" s="101"/>
      <c r="AE29" s="101"/>
      <c r="AF29" s="101"/>
      <c r="AG29" s="101"/>
      <c r="AH29" s="101"/>
      <c r="AI29" s="101"/>
      <c r="AJ29" s="101"/>
      <c r="AK29" s="101"/>
      <c r="AL29" s="101"/>
      <c r="AM29" s="101"/>
      <c r="AN29" s="101"/>
      <c r="AO29" s="101"/>
    </row>
    <row r="30" spans="1:41" s="118" customFormat="1" ht="63.75" x14ac:dyDescent="0.25">
      <c r="A30" s="48" t="s">
        <v>91</v>
      </c>
      <c r="B30" s="92" t="s">
        <v>33</v>
      </c>
      <c r="C30" s="96" t="s">
        <v>84</v>
      </c>
      <c r="D30" s="63" t="s">
        <v>85</v>
      </c>
      <c r="E30" s="63" t="s">
        <v>86</v>
      </c>
      <c r="F30" s="94" t="s">
        <v>87</v>
      </c>
      <c r="G30" s="94" t="s">
        <v>86</v>
      </c>
      <c r="H30" s="63" t="s">
        <v>92</v>
      </c>
      <c r="I30" s="94" t="s">
        <v>93</v>
      </c>
      <c r="J30" s="64" t="s">
        <v>79</v>
      </c>
      <c r="K30" s="64">
        <v>90</v>
      </c>
      <c r="L30" s="92">
        <v>230000000</v>
      </c>
      <c r="M30" s="34" t="s">
        <v>41</v>
      </c>
      <c r="N30" s="92" t="s">
        <v>80</v>
      </c>
      <c r="O30" s="64" t="s">
        <v>58</v>
      </c>
      <c r="P30" s="94"/>
      <c r="Q30" s="64" t="s">
        <v>90</v>
      </c>
      <c r="R30" s="95" t="s">
        <v>82</v>
      </c>
      <c r="S30" s="96"/>
      <c r="T30" s="96"/>
      <c r="U30" s="94"/>
      <c r="V30" s="94"/>
      <c r="W30" s="97">
        <v>221812096</v>
      </c>
      <c r="X30" s="119">
        <f>W30*1.12</f>
        <v>248429547.52000001</v>
      </c>
      <c r="Y30" s="99"/>
      <c r="Z30" s="96">
        <v>2014</v>
      </c>
      <c r="AA30" s="100"/>
      <c r="AB30" s="101"/>
      <c r="AC30" s="101"/>
      <c r="AD30" s="101"/>
      <c r="AE30" s="101"/>
      <c r="AF30" s="101"/>
      <c r="AG30" s="101"/>
      <c r="AH30" s="101"/>
      <c r="AI30" s="101"/>
      <c r="AJ30" s="101"/>
      <c r="AK30" s="101"/>
      <c r="AL30" s="101"/>
      <c r="AM30" s="101"/>
      <c r="AN30" s="101"/>
      <c r="AO30" s="101"/>
    </row>
    <row r="31" spans="1:41" s="103" customFormat="1" ht="13.5" x14ac:dyDescent="0.25">
      <c r="A31" s="25" t="s">
        <v>94</v>
      </c>
      <c r="B31" s="18"/>
      <c r="C31" s="18"/>
      <c r="D31" s="18"/>
      <c r="E31" s="18"/>
      <c r="F31" s="18"/>
      <c r="G31" s="18"/>
      <c r="H31" s="18"/>
      <c r="I31" s="18"/>
      <c r="J31" s="18"/>
      <c r="K31" s="18"/>
      <c r="L31" s="18"/>
      <c r="M31" s="18"/>
      <c r="N31" s="18"/>
      <c r="O31" s="18"/>
      <c r="P31" s="18"/>
      <c r="Q31" s="18"/>
      <c r="R31" s="18"/>
      <c r="S31" s="19"/>
      <c r="T31" s="18"/>
      <c r="U31" s="18"/>
      <c r="V31" s="26"/>
      <c r="W31" s="17">
        <f>SUM(W28:W30)</f>
        <v>653629285</v>
      </c>
      <c r="X31" s="17">
        <f>SUM(X28:X30)</f>
        <v>732064799.20000005</v>
      </c>
      <c r="Y31" s="18"/>
      <c r="Z31" s="18"/>
      <c r="AA31" s="18"/>
      <c r="AB31" s="88"/>
      <c r="AC31" s="102"/>
      <c r="AD31" s="102"/>
      <c r="AE31" s="102"/>
      <c r="AF31" s="88"/>
      <c r="AG31" s="88"/>
      <c r="AH31" s="88"/>
      <c r="AI31" s="88"/>
      <c r="AJ31" s="88"/>
    </row>
    <row r="32" spans="1:41" s="24" customFormat="1" ht="13.5" x14ac:dyDescent="0.2">
      <c r="A32" s="61" t="s">
        <v>31</v>
      </c>
      <c r="B32" s="18"/>
      <c r="C32" s="18"/>
      <c r="D32" s="18"/>
      <c r="E32" s="18"/>
      <c r="F32" s="18"/>
      <c r="G32" s="18"/>
      <c r="H32" s="18"/>
      <c r="I32" s="18"/>
      <c r="J32" s="18"/>
      <c r="K32" s="18"/>
      <c r="L32" s="18"/>
      <c r="M32" s="18"/>
      <c r="N32" s="18"/>
      <c r="O32" s="18"/>
      <c r="P32" s="18"/>
      <c r="Q32" s="18"/>
      <c r="R32" s="18"/>
      <c r="S32" s="19"/>
      <c r="T32" s="18"/>
      <c r="U32" s="18"/>
      <c r="V32" s="26"/>
      <c r="W32" s="17"/>
      <c r="X32" s="17"/>
      <c r="Y32" s="18"/>
      <c r="Z32" s="18"/>
      <c r="AA32" s="18"/>
      <c r="AB32" s="21"/>
      <c r="AC32" s="22"/>
      <c r="AD32" s="22"/>
      <c r="AE32" s="22"/>
      <c r="AF32" s="23"/>
      <c r="AG32" s="23"/>
      <c r="AH32" s="23"/>
      <c r="AI32" s="23"/>
      <c r="AJ32" s="23"/>
    </row>
    <row r="33" spans="1:41" s="118" customFormat="1" ht="67.5" customHeight="1" x14ac:dyDescent="0.25">
      <c r="A33" s="41" t="s">
        <v>95</v>
      </c>
      <c r="B33" s="92" t="s">
        <v>33</v>
      </c>
      <c r="C33" s="64" t="s">
        <v>96</v>
      </c>
      <c r="D33" s="93" t="s">
        <v>97</v>
      </c>
      <c r="E33" s="93" t="s">
        <v>98</v>
      </c>
      <c r="F33" s="93" t="s">
        <v>97</v>
      </c>
      <c r="G33" s="64" t="s">
        <v>98</v>
      </c>
      <c r="H33" s="93" t="s">
        <v>99</v>
      </c>
      <c r="I33" s="93" t="s">
        <v>100</v>
      </c>
      <c r="J33" s="64" t="s">
        <v>40</v>
      </c>
      <c r="K33" s="64" t="s">
        <v>101</v>
      </c>
      <c r="L33" s="92">
        <v>230000000</v>
      </c>
      <c r="M33" s="34" t="s">
        <v>41</v>
      </c>
      <c r="N33" s="35" t="s">
        <v>42</v>
      </c>
      <c r="O33" s="34" t="s">
        <v>58</v>
      </c>
      <c r="P33" s="94"/>
      <c r="Q33" s="34" t="s">
        <v>44</v>
      </c>
      <c r="R33" s="104" t="s">
        <v>102</v>
      </c>
      <c r="S33" s="96"/>
      <c r="T33" s="96"/>
      <c r="U33" s="94"/>
      <c r="V33" s="94"/>
      <c r="W33" s="97">
        <v>185756</v>
      </c>
      <c r="X33" s="105">
        <v>185756</v>
      </c>
      <c r="Y33" s="99"/>
      <c r="Z33" s="96">
        <v>2014</v>
      </c>
      <c r="AA33" s="100"/>
      <c r="AB33" s="101"/>
      <c r="AC33" s="101"/>
      <c r="AD33" s="101"/>
      <c r="AE33" s="101"/>
      <c r="AF33" s="101"/>
      <c r="AG33" s="101"/>
      <c r="AH33" s="101"/>
      <c r="AI33" s="101"/>
      <c r="AJ33" s="101"/>
      <c r="AK33" s="101"/>
      <c r="AL33" s="101"/>
      <c r="AM33" s="101"/>
      <c r="AN33" s="101"/>
      <c r="AO33" s="101"/>
    </row>
    <row r="34" spans="1:41" s="118" customFormat="1" ht="67.5" customHeight="1" x14ac:dyDescent="0.25">
      <c r="A34" s="41" t="s">
        <v>103</v>
      </c>
      <c r="B34" s="92" t="s">
        <v>33</v>
      </c>
      <c r="C34" s="64" t="s">
        <v>104</v>
      </c>
      <c r="D34" s="106" t="s">
        <v>105</v>
      </c>
      <c r="E34" s="106" t="s">
        <v>106</v>
      </c>
      <c r="F34" s="93" t="s">
        <v>107</v>
      </c>
      <c r="G34" s="64" t="s">
        <v>108</v>
      </c>
      <c r="H34" s="120" t="s">
        <v>109</v>
      </c>
      <c r="I34" s="120" t="s">
        <v>110</v>
      </c>
      <c r="J34" s="107" t="s">
        <v>40</v>
      </c>
      <c r="K34" s="108">
        <v>90</v>
      </c>
      <c r="L34" s="92">
        <v>230000000</v>
      </c>
      <c r="M34" s="34" t="s">
        <v>41</v>
      </c>
      <c r="N34" s="35" t="s">
        <v>42</v>
      </c>
      <c r="O34" s="34" t="s">
        <v>58</v>
      </c>
      <c r="P34" s="94"/>
      <c r="Q34" s="34" t="s">
        <v>111</v>
      </c>
      <c r="R34" s="104" t="s">
        <v>102</v>
      </c>
      <c r="S34" s="96"/>
      <c r="T34" s="96"/>
      <c r="U34" s="94"/>
      <c r="V34" s="94"/>
      <c r="W34" s="97">
        <v>10000000</v>
      </c>
      <c r="X34" s="98">
        <f t="shared" ref="X34:X42" si="0">W34*1.12</f>
        <v>11200000.000000002</v>
      </c>
      <c r="Y34" s="99"/>
      <c r="Z34" s="96">
        <v>2014</v>
      </c>
      <c r="AA34" s="100"/>
      <c r="AB34" s="101"/>
      <c r="AC34" s="101"/>
      <c r="AD34" s="101"/>
      <c r="AE34" s="101"/>
      <c r="AF34" s="101"/>
      <c r="AG34" s="101"/>
      <c r="AH34" s="101"/>
      <c r="AI34" s="101"/>
      <c r="AJ34" s="101"/>
      <c r="AK34" s="101"/>
      <c r="AL34" s="101"/>
      <c r="AM34" s="101"/>
      <c r="AN34" s="101"/>
      <c r="AO34" s="101"/>
    </row>
    <row r="35" spans="1:41" s="118" customFormat="1" ht="83.25" customHeight="1" x14ac:dyDescent="0.25">
      <c r="A35" s="41" t="s">
        <v>112</v>
      </c>
      <c r="B35" s="92" t="s">
        <v>33</v>
      </c>
      <c r="C35" s="64" t="s">
        <v>113</v>
      </c>
      <c r="D35" s="63" t="s">
        <v>114</v>
      </c>
      <c r="E35" s="63" t="s">
        <v>115</v>
      </c>
      <c r="F35" s="63" t="s">
        <v>116</v>
      </c>
      <c r="G35" s="63" t="s">
        <v>117</v>
      </c>
      <c r="H35" s="106" t="s">
        <v>118</v>
      </c>
      <c r="I35" s="106" t="s">
        <v>119</v>
      </c>
      <c r="J35" s="107" t="s">
        <v>40</v>
      </c>
      <c r="K35" s="108">
        <v>90</v>
      </c>
      <c r="L35" s="92">
        <v>230000000</v>
      </c>
      <c r="M35" s="34" t="s">
        <v>41</v>
      </c>
      <c r="N35" s="35" t="s">
        <v>42</v>
      </c>
      <c r="O35" s="34" t="s">
        <v>58</v>
      </c>
      <c r="P35" s="94"/>
      <c r="Q35" s="34" t="s">
        <v>44</v>
      </c>
      <c r="R35" s="104" t="s">
        <v>102</v>
      </c>
      <c r="S35" s="96"/>
      <c r="T35" s="96"/>
      <c r="U35" s="94"/>
      <c r="V35" s="94"/>
      <c r="W35" s="68">
        <v>28000000</v>
      </c>
      <c r="X35" s="98">
        <f t="shared" si="0"/>
        <v>31360000.000000004</v>
      </c>
      <c r="Y35" s="99"/>
      <c r="Z35" s="96">
        <v>2014</v>
      </c>
      <c r="AA35" s="100"/>
      <c r="AB35" s="101"/>
      <c r="AC35" s="101"/>
      <c r="AD35" s="101"/>
      <c r="AE35" s="101"/>
      <c r="AF35" s="101"/>
      <c r="AG35" s="101"/>
      <c r="AH35" s="101"/>
      <c r="AI35" s="101"/>
      <c r="AJ35" s="101"/>
      <c r="AK35" s="101"/>
      <c r="AL35" s="101"/>
      <c r="AM35" s="101"/>
      <c r="AN35" s="101"/>
      <c r="AO35" s="101"/>
    </row>
    <row r="36" spans="1:41" s="118" customFormat="1" ht="51" x14ac:dyDescent="0.25">
      <c r="A36" s="41" t="s">
        <v>120</v>
      </c>
      <c r="B36" s="92" t="s">
        <v>33</v>
      </c>
      <c r="C36" s="64" t="s">
        <v>121</v>
      </c>
      <c r="D36" s="63" t="s">
        <v>122</v>
      </c>
      <c r="E36" s="63" t="s">
        <v>123</v>
      </c>
      <c r="F36" s="63" t="s">
        <v>124</v>
      </c>
      <c r="G36" s="63" t="s">
        <v>125</v>
      </c>
      <c r="H36" s="106" t="s">
        <v>126</v>
      </c>
      <c r="I36" s="106" t="s">
        <v>127</v>
      </c>
      <c r="J36" s="107" t="s">
        <v>79</v>
      </c>
      <c r="K36" s="108">
        <v>80</v>
      </c>
      <c r="L36" s="92">
        <v>230000000</v>
      </c>
      <c r="M36" s="34" t="s">
        <v>41</v>
      </c>
      <c r="N36" s="35" t="s">
        <v>128</v>
      </c>
      <c r="O36" s="34" t="s">
        <v>58</v>
      </c>
      <c r="P36" s="94"/>
      <c r="Q36" s="34" t="s">
        <v>44</v>
      </c>
      <c r="R36" s="104" t="s">
        <v>102</v>
      </c>
      <c r="S36" s="96"/>
      <c r="T36" s="96"/>
      <c r="U36" s="94"/>
      <c r="V36" s="94"/>
      <c r="W36" s="97">
        <v>7500000</v>
      </c>
      <c r="X36" s="98">
        <f t="shared" si="0"/>
        <v>8400000</v>
      </c>
      <c r="Y36" s="99"/>
      <c r="Z36" s="96">
        <v>2014</v>
      </c>
      <c r="AA36" s="100"/>
      <c r="AB36" s="101"/>
      <c r="AC36" s="101"/>
      <c r="AD36" s="101"/>
      <c r="AE36" s="101"/>
      <c r="AF36" s="101"/>
      <c r="AG36" s="101"/>
      <c r="AH36" s="101"/>
      <c r="AI36" s="101"/>
      <c r="AJ36" s="101"/>
      <c r="AK36" s="101"/>
      <c r="AL36" s="101"/>
      <c r="AM36" s="101"/>
      <c r="AN36" s="101"/>
      <c r="AO36" s="101"/>
    </row>
    <row r="37" spans="1:41" s="118" customFormat="1" ht="63.75" x14ac:dyDescent="0.25">
      <c r="A37" s="41" t="s">
        <v>129</v>
      </c>
      <c r="B37" s="92" t="s">
        <v>33</v>
      </c>
      <c r="C37" s="64" t="s">
        <v>130</v>
      </c>
      <c r="D37" s="63" t="s">
        <v>131</v>
      </c>
      <c r="E37" s="63" t="s">
        <v>132</v>
      </c>
      <c r="F37" s="63" t="s">
        <v>133</v>
      </c>
      <c r="G37" s="63" t="s">
        <v>134</v>
      </c>
      <c r="H37" s="106" t="s">
        <v>135</v>
      </c>
      <c r="I37" s="106" t="s">
        <v>136</v>
      </c>
      <c r="J37" s="107" t="s">
        <v>79</v>
      </c>
      <c r="K37" s="121" t="s">
        <v>137</v>
      </c>
      <c r="L37" s="92">
        <v>230000000</v>
      </c>
      <c r="M37" s="34" t="s">
        <v>41</v>
      </c>
      <c r="N37" s="35" t="s">
        <v>128</v>
      </c>
      <c r="O37" s="34" t="s">
        <v>58</v>
      </c>
      <c r="P37" s="94"/>
      <c r="Q37" s="34" t="s">
        <v>138</v>
      </c>
      <c r="R37" s="104" t="s">
        <v>102</v>
      </c>
      <c r="S37" s="96"/>
      <c r="T37" s="96"/>
      <c r="U37" s="94"/>
      <c r="V37" s="94"/>
      <c r="W37" s="97">
        <v>19500000</v>
      </c>
      <c r="X37" s="98">
        <f t="shared" si="0"/>
        <v>21840000.000000004</v>
      </c>
      <c r="Y37" s="99"/>
      <c r="Z37" s="96">
        <v>2014</v>
      </c>
      <c r="AA37" s="100"/>
      <c r="AB37" s="101"/>
      <c r="AC37" s="101"/>
      <c r="AD37" s="101"/>
      <c r="AE37" s="101"/>
      <c r="AF37" s="101"/>
      <c r="AG37" s="101"/>
      <c r="AH37" s="101"/>
      <c r="AI37" s="101"/>
      <c r="AJ37" s="101"/>
      <c r="AK37" s="101"/>
      <c r="AL37" s="101"/>
      <c r="AM37" s="101"/>
      <c r="AN37" s="101"/>
      <c r="AO37" s="101"/>
    </row>
    <row r="38" spans="1:41" s="118" customFormat="1" ht="135.75" customHeight="1" x14ac:dyDescent="0.25">
      <c r="A38" s="41" t="s">
        <v>139</v>
      </c>
      <c r="B38" s="92" t="s">
        <v>33</v>
      </c>
      <c r="C38" s="64" t="s">
        <v>140</v>
      </c>
      <c r="D38" s="94" t="s">
        <v>141</v>
      </c>
      <c r="E38" s="94" t="s">
        <v>142</v>
      </c>
      <c r="F38" s="94" t="s">
        <v>143</v>
      </c>
      <c r="G38" s="94" t="s">
        <v>144</v>
      </c>
      <c r="H38" s="63" t="s">
        <v>145</v>
      </c>
      <c r="I38" s="63" t="s">
        <v>146</v>
      </c>
      <c r="J38" s="107" t="s">
        <v>40</v>
      </c>
      <c r="K38" s="108">
        <v>80</v>
      </c>
      <c r="L38" s="92">
        <v>230000000</v>
      </c>
      <c r="M38" s="34" t="s">
        <v>41</v>
      </c>
      <c r="N38" s="35" t="s">
        <v>128</v>
      </c>
      <c r="O38" s="34" t="s">
        <v>58</v>
      </c>
      <c r="P38" s="94"/>
      <c r="Q38" s="34" t="s">
        <v>44</v>
      </c>
      <c r="R38" s="104" t="s">
        <v>102</v>
      </c>
      <c r="S38" s="96"/>
      <c r="T38" s="96"/>
      <c r="U38" s="94"/>
      <c r="V38" s="94"/>
      <c r="W38" s="97">
        <v>24000000</v>
      </c>
      <c r="X38" s="98">
        <f t="shared" si="0"/>
        <v>26880000.000000004</v>
      </c>
      <c r="Y38" s="99"/>
      <c r="Z38" s="96">
        <v>2014</v>
      </c>
      <c r="AA38" s="100"/>
      <c r="AB38" s="101"/>
      <c r="AC38" s="101"/>
      <c r="AD38" s="101"/>
      <c r="AE38" s="101"/>
      <c r="AF38" s="101"/>
      <c r="AG38" s="101"/>
      <c r="AH38" s="101"/>
      <c r="AI38" s="101"/>
      <c r="AJ38" s="101"/>
      <c r="AK38" s="101"/>
      <c r="AL38" s="101"/>
      <c r="AM38" s="101"/>
      <c r="AN38" s="101"/>
      <c r="AO38" s="101"/>
    </row>
    <row r="39" spans="1:41" s="118" customFormat="1" ht="72" customHeight="1" x14ac:dyDescent="0.25">
      <c r="A39" s="41" t="s">
        <v>147</v>
      </c>
      <c r="B39" s="92" t="s">
        <v>33</v>
      </c>
      <c r="C39" s="64" t="s">
        <v>148</v>
      </c>
      <c r="D39" s="122" t="s">
        <v>141</v>
      </c>
      <c r="E39" s="122" t="s">
        <v>142</v>
      </c>
      <c r="F39" s="122" t="s">
        <v>149</v>
      </c>
      <c r="G39" s="122" t="s">
        <v>150</v>
      </c>
      <c r="H39" s="122" t="s">
        <v>151</v>
      </c>
      <c r="I39" s="122" t="s">
        <v>152</v>
      </c>
      <c r="J39" s="107" t="s">
        <v>79</v>
      </c>
      <c r="K39" s="108">
        <v>90</v>
      </c>
      <c r="L39" s="92">
        <v>230000000</v>
      </c>
      <c r="M39" s="34" t="s">
        <v>41</v>
      </c>
      <c r="N39" s="35" t="s">
        <v>128</v>
      </c>
      <c r="O39" s="34" t="s">
        <v>58</v>
      </c>
      <c r="P39" s="94"/>
      <c r="Q39" s="34" t="s">
        <v>44</v>
      </c>
      <c r="R39" s="104" t="s">
        <v>102</v>
      </c>
      <c r="S39" s="96"/>
      <c r="T39" s="96"/>
      <c r="U39" s="94"/>
      <c r="V39" s="94"/>
      <c r="W39" s="97">
        <v>20000000</v>
      </c>
      <c r="X39" s="98">
        <f t="shared" si="0"/>
        <v>22400000.000000004</v>
      </c>
      <c r="Y39" s="99"/>
      <c r="Z39" s="96">
        <v>2014</v>
      </c>
      <c r="AA39" s="100"/>
      <c r="AB39" s="101"/>
      <c r="AC39" s="101"/>
      <c r="AD39" s="101"/>
      <c r="AE39" s="101"/>
      <c r="AF39" s="101"/>
      <c r="AG39" s="101"/>
      <c r="AH39" s="101"/>
      <c r="AI39" s="101"/>
      <c r="AJ39" s="101"/>
      <c r="AK39" s="101"/>
      <c r="AL39" s="101"/>
      <c r="AM39" s="101"/>
      <c r="AN39" s="101"/>
      <c r="AO39" s="101"/>
    </row>
    <row r="40" spans="1:41" s="118" customFormat="1" ht="51" x14ac:dyDescent="0.25">
      <c r="A40" s="41" t="s">
        <v>153</v>
      </c>
      <c r="B40" s="92" t="s">
        <v>33</v>
      </c>
      <c r="C40" s="109" t="s">
        <v>154</v>
      </c>
      <c r="D40" s="123" t="s">
        <v>155</v>
      </c>
      <c r="E40" s="123" t="s">
        <v>156</v>
      </c>
      <c r="F40" s="94" t="s">
        <v>157</v>
      </c>
      <c r="G40" s="96" t="s">
        <v>158</v>
      </c>
      <c r="H40" s="124" t="s">
        <v>159</v>
      </c>
      <c r="I40" s="125" t="s">
        <v>160</v>
      </c>
      <c r="J40" s="107" t="s">
        <v>79</v>
      </c>
      <c r="K40" s="108">
        <v>90</v>
      </c>
      <c r="L40" s="92">
        <v>230000000</v>
      </c>
      <c r="M40" s="34" t="s">
        <v>41</v>
      </c>
      <c r="N40" s="35" t="s">
        <v>128</v>
      </c>
      <c r="O40" s="34" t="s">
        <v>58</v>
      </c>
      <c r="P40" s="94"/>
      <c r="Q40" s="34" t="s">
        <v>44</v>
      </c>
      <c r="R40" s="104" t="s">
        <v>102</v>
      </c>
      <c r="S40" s="96"/>
      <c r="T40" s="96"/>
      <c r="U40" s="94"/>
      <c r="V40" s="94"/>
      <c r="W40" s="97">
        <v>9000000</v>
      </c>
      <c r="X40" s="98">
        <f t="shared" si="0"/>
        <v>10080000.000000002</v>
      </c>
      <c r="Y40" s="99"/>
      <c r="Z40" s="96">
        <v>2014</v>
      </c>
      <c r="AA40" s="100"/>
      <c r="AB40" s="101"/>
      <c r="AC40" s="101"/>
      <c r="AD40" s="101"/>
      <c r="AE40" s="101"/>
      <c r="AF40" s="101"/>
      <c r="AG40" s="101"/>
      <c r="AH40" s="101"/>
      <c r="AI40" s="101"/>
      <c r="AJ40" s="101"/>
      <c r="AK40" s="101"/>
      <c r="AL40" s="101"/>
      <c r="AM40" s="101"/>
      <c r="AN40" s="101"/>
      <c r="AO40" s="101"/>
    </row>
    <row r="41" spans="1:41" s="118" customFormat="1" ht="86.25" customHeight="1" x14ac:dyDescent="0.25">
      <c r="A41" s="41" t="s">
        <v>161</v>
      </c>
      <c r="B41" s="92" t="s">
        <v>33</v>
      </c>
      <c r="C41" s="96" t="s">
        <v>162</v>
      </c>
      <c r="D41" s="126" t="s">
        <v>163</v>
      </c>
      <c r="E41" s="126" t="s">
        <v>164</v>
      </c>
      <c r="F41" s="126" t="s">
        <v>165</v>
      </c>
      <c r="G41" s="126" t="s">
        <v>166</v>
      </c>
      <c r="H41" s="126" t="s">
        <v>167</v>
      </c>
      <c r="I41" s="126" t="s">
        <v>168</v>
      </c>
      <c r="J41" s="64" t="s">
        <v>79</v>
      </c>
      <c r="K41" s="64">
        <v>90</v>
      </c>
      <c r="L41" s="92">
        <v>230000000</v>
      </c>
      <c r="M41" s="34" t="s">
        <v>41</v>
      </c>
      <c r="N41" s="92" t="s">
        <v>80</v>
      </c>
      <c r="O41" s="64" t="s">
        <v>58</v>
      </c>
      <c r="P41" s="94"/>
      <c r="Q41" s="64" t="s">
        <v>90</v>
      </c>
      <c r="R41" s="95" t="s">
        <v>82</v>
      </c>
      <c r="S41" s="96"/>
      <c r="T41" s="96"/>
      <c r="U41" s="94"/>
      <c r="V41" s="94"/>
      <c r="W41" s="97">
        <v>122740000</v>
      </c>
      <c r="X41" s="105">
        <f t="shared" si="0"/>
        <v>137468800</v>
      </c>
      <c r="Y41" s="99"/>
      <c r="Z41" s="96">
        <v>2014</v>
      </c>
      <c r="AA41" s="100"/>
      <c r="AB41" s="101"/>
      <c r="AC41" s="101"/>
      <c r="AD41" s="101"/>
      <c r="AE41" s="101"/>
      <c r="AF41" s="101"/>
      <c r="AG41" s="101"/>
      <c r="AH41" s="101"/>
      <c r="AI41" s="101"/>
      <c r="AJ41" s="101"/>
      <c r="AK41" s="101"/>
      <c r="AL41" s="101"/>
      <c r="AM41" s="101"/>
      <c r="AN41" s="101"/>
      <c r="AO41" s="101"/>
    </row>
    <row r="42" spans="1:41" s="118" customFormat="1" ht="63.75" x14ac:dyDescent="0.25">
      <c r="A42" s="41" t="s">
        <v>169</v>
      </c>
      <c r="B42" s="92" t="s">
        <v>33</v>
      </c>
      <c r="C42" s="96" t="s">
        <v>170</v>
      </c>
      <c r="D42" s="127" t="s">
        <v>171</v>
      </c>
      <c r="E42" s="127" t="s">
        <v>172</v>
      </c>
      <c r="F42" s="94" t="s">
        <v>171</v>
      </c>
      <c r="G42" s="94" t="s">
        <v>172</v>
      </c>
      <c r="H42" s="94" t="s">
        <v>173</v>
      </c>
      <c r="I42" s="94" t="s">
        <v>174</v>
      </c>
      <c r="J42" s="64" t="s">
        <v>79</v>
      </c>
      <c r="K42" s="64">
        <v>90</v>
      </c>
      <c r="L42" s="92">
        <v>230000000</v>
      </c>
      <c r="M42" s="34" t="s">
        <v>41</v>
      </c>
      <c r="N42" s="92" t="s">
        <v>80</v>
      </c>
      <c r="O42" s="64" t="s">
        <v>58</v>
      </c>
      <c r="P42" s="94"/>
      <c r="Q42" s="64" t="s">
        <v>90</v>
      </c>
      <c r="R42" s="95" t="s">
        <v>82</v>
      </c>
      <c r="S42" s="96"/>
      <c r="T42" s="96"/>
      <c r="U42" s="94"/>
      <c r="V42" s="94"/>
      <c r="W42" s="97">
        <v>1500000</v>
      </c>
      <c r="X42" s="98">
        <f t="shared" si="0"/>
        <v>1680000.0000000002</v>
      </c>
      <c r="Y42" s="99" t="s">
        <v>48</v>
      </c>
      <c r="Z42" s="96">
        <v>2014</v>
      </c>
      <c r="AA42" s="100"/>
      <c r="AB42" s="101"/>
      <c r="AC42" s="101"/>
      <c r="AD42" s="101"/>
      <c r="AE42" s="101"/>
      <c r="AF42" s="101"/>
      <c r="AG42" s="101"/>
      <c r="AH42" s="101"/>
      <c r="AI42" s="101"/>
      <c r="AJ42" s="101"/>
      <c r="AK42" s="101"/>
      <c r="AL42" s="101"/>
      <c r="AM42" s="101"/>
      <c r="AN42" s="101"/>
      <c r="AO42" s="101"/>
    </row>
    <row r="43" spans="1:41" s="118" customFormat="1" ht="76.5" x14ac:dyDescent="0.25">
      <c r="A43" s="41" t="s">
        <v>175</v>
      </c>
      <c r="B43" s="62" t="s">
        <v>33</v>
      </c>
      <c r="C43" s="62" t="s">
        <v>52</v>
      </c>
      <c r="D43" s="62" t="s">
        <v>53</v>
      </c>
      <c r="E43" s="62" t="s">
        <v>54</v>
      </c>
      <c r="F43" s="62" t="s">
        <v>53</v>
      </c>
      <c r="G43" s="62" t="s">
        <v>54</v>
      </c>
      <c r="H43" s="63" t="s">
        <v>55</v>
      </c>
      <c r="I43" s="63" t="s">
        <v>56</v>
      </c>
      <c r="J43" s="64" t="s">
        <v>40</v>
      </c>
      <c r="K43" s="64">
        <v>100</v>
      </c>
      <c r="L43" s="64">
        <v>230000000</v>
      </c>
      <c r="M43" s="64" t="s">
        <v>41</v>
      </c>
      <c r="N43" s="64" t="s">
        <v>68</v>
      </c>
      <c r="O43" s="64" t="s">
        <v>58</v>
      </c>
      <c r="P43" s="65"/>
      <c r="Q43" s="64" t="s">
        <v>176</v>
      </c>
      <c r="R43" s="63" t="s">
        <v>59</v>
      </c>
      <c r="S43" s="66"/>
      <c r="T43" s="63"/>
      <c r="U43" s="63"/>
      <c r="V43" s="63"/>
      <c r="W43" s="67">
        <v>70252900</v>
      </c>
      <c r="X43" s="68">
        <f>W43*1.12</f>
        <v>78683248.000000015</v>
      </c>
      <c r="Y43" s="65"/>
      <c r="Z43" s="65">
        <v>2014</v>
      </c>
      <c r="AA43" s="69" t="s">
        <v>177</v>
      </c>
      <c r="AB43" s="101"/>
      <c r="AC43" s="101"/>
      <c r="AD43" s="101"/>
      <c r="AE43" s="101"/>
      <c r="AF43" s="101"/>
      <c r="AG43" s="101"/>
      <c r="AH43" s="101"/>
      <c r="AI43" s="101"/>
      <c r="AJ43" s="101"/>
      <c r="AK43" s="101"/>
      <c r="AL43" s="101"/>
      <c r="AM43" s="101"/>
      <c r="AN43" s="101"/>
      <c r="AO43" s="101"/>
    </row>
    <row r="44" spans="1:41" s="118" customFormat="1" ht="38.25" x14ac:dyDescent="0.25">
      <c r="A44" s="41" t="s">
        <v>178</v>
      </c>
      <c r="B44" s="73" t="s">
        <v>33</v>
      </c>
      <c r="C44" s="73" t="s">
        <v>61</v>
      </c>
      <c r="D44" s="73" t="s">
        <v>62</v>
      </c>
      <c r="E44" s="73" t="s">
        <v>63</v>
      </c>
      <c r="F44" s="73" t="s">
        <v>64</v>
      </c>
      <c r="G44" s="73" t="s">
        <v>65</v>
      </c>
      <c r="H44" s="73" t="s">
        <v>66</v>
      </c>
      <c r="I44" s="73" t="s">
        <v>67</v>
      </c>
      <c r="J44" s="73" t="s">
        <v>79</v>
      </c>
      <c r="K44" s="73">
        <v>100</v>
      </c>
      <c r="L44" s="73">
        <v>230000000</v>
      </c>
      <c r="M44" s="45" t="s">
        <v>41</v>
      </c>
      <c r="N44" s="73" t="s">
        <v>42</v>
      </c>
      <c r="O44" s="73" t="s">
        <v>58</v>
      </c>
      <c r="P44" s="73"/>
      <c r="Q44" s="73" t="s">
        <v>44</v>
      </c>
      <c r="R44" s="73" t="s">
        <v>59</v>
      </c>
      <c r="S44" s="73"/>
      <c r="T44" s="73"/>
      <c r="U44" s="73"/>
      <c r="V44" s="73"/>
      <c r="W44" s="74">
        <v>56640000</v>
      </c>
      <c r="X44" s="74">
        <f>W44*1.12</f>
        <v>63436800.000000007</v>
      </c>
      <c r="Y44" s="73"/>
      <c r="Z44" s="73">
        <v>2014</v>
      </c>
      <c r="AA44" s="69" t="s">
        <v>179</v>
      </c>
      <c r="AB44" s="101"/>
      <c r="AC44" s="101"/>
      <c r="AD44" s="101"/>
      <c r="AE44" s="101"/>
      <c r="AF44" s="101"/>
      <c r="AG44" s="101"/>
      <c r="AH44" s="101"/>
      <c r="AI44" s="101"/>
      <c r="AJ44" s="101"/>
      <c r="AK44" s="101"/>
      <c r="AL44" s="101"/>
      <c r="AM44" s="101"/>
      <c r="AN44" s="101"/>
      <c r="AO44" s="101"/>
    </row>
    <row r="45" spans="1:41" s="103" customFormat="1" ht="13.5" x14ac:dyDescent="0.25">
      <c r="A45" s="25" t="s">
        <v>46</v>
      </c>
      <c r="B45" s="18"/>
      <c r="C45" s="18"/>
      <c r="D45" s="18"/>
      <c r="E45" s="18"/>
      <c r="F45" s="18"/>
      <c r="G45" s="18"/>
      <c r="H45" s="18"/>
      <c r="I45" s="18"/>
      <c r="J45" s="18"/>
      <c r="K45" s="18"/>
      <c r="L45" s="18"/>
      <c r="M45" s="18"/>
      <c r="N45" s="18"/>
      <c r="O45" s="18"/>
      <c r="P45" s="18"/>
      <c r="Q45" s="18"/>
      <c r="R45" s="18"/>
      <c r="S45" s="19"/>
      <c r="T45" s="18"/>
      <c r="U45" s="18"/>
      <c r="V45" s="26"/>
      <c r="W45" s="17">
        <f>SUM(W33:W44)</f>
        <v>369318656</v>
      </c>
      <c r="X45" s="17">
        <f>SUM(X33:X44)</f>
        <v>413614604</v>
      </c>
      <c r="Y45" s="18"/>
      <c r="Z45" s="18"/>
      <c r="AA45" s="18"/>
      <c r="AB45" s="88"/>
      <c r="AC45" s="102"/>
      <c r="AD45" s="102"/>
      <c r="AE45" s="102"/>
      <c r="AF45" s="88"/>
      <c r="AG45" s="88"/>
      <c r="AH45" s="88"/>
      <c r="AI45" s="88"/>
      <c r="AJ45" s="88"/>
    </row>
    <row r="46" spans="1:41" s="103" customFormat="1" ht="13.5" x14ac:dyDescent="0.25">
      <c r="A46" s="25" t="s">
        <v>47</v>
      </c>
      <c r="B46" s="15"/>
      <c r="C46" s="15"/>
      <c r="D46" s="15"/>
      <c r="E46" s="15"/>
      <c r="F46" s="15"/>
      <c r="G46" s="53"/>
      <c r="H46" s="15"/>
      <c r="I46" s="15"/>
      <c r="J46" s="15"/>
      <c r="K46" s="16"/>
      <c r="L46" s="15"/>
      <c r="M46" s="54"/>
      <c r="N46" s="53"/>
      <c r="O46" s="53"/>
      <c r="P46" s="53"/>
      <c r="Q46" s="53"/>
      <c r="R46" s="15"/>
      <c r="S46" s="16"/>
      <c r="T46" s="15"/>
      <c r="U46" s="55"/>
      <c r="V46" s="17"/>
      <c r="W46" s="17">
        <f>W31+W45</f>
        <v>1022947941</v>
      </c>
      <c r="X46" s="17">
        <f>X31+X45</f>
        <v>1145679403.2</v>
      </c>
      <c r="Y46" s="15"/>
      <c r="Z46" s="56"/>
      <c r="AA46" s="15"/>
      <c r="AB46" s="88"/>
      <c r="AC46" s="102"/>
      <c r="AD46" s="102"/>
      <c r="AE46" s="102"/>
      <c r="AF46" s="88"/>
      <c r="AG46" s="88"/>
      <c r="AH46" s="88"/>
      <c r="AI46" s="88"/>
      <c r="AJ46" s="88"/>
    </row>
    <row r="47" spans="1:41" s="24" customFormat="1" ht="13.5" x14ac:dyDescent="0.2">
      <c r="A47" s="25" t="s">
        <v>180</v>
      </c>
      <c r="B47" s="18"/>
      <c r="C47" s="18"/>
      <c r="D47" s="18"/>
      <c r="E47" s="18"/>
      <c r="F47" s="18"/>
      <c r="G47" s="18"/>
      <c r="H47" s="18"/>
      <c r="I47" s="18"/>
      <c r="J47" s="18"/>
      <c r="K47" s="18"/>
      <c r="L47" s="18"/>
      <c r="M47" s="18"/>
      <c r="N47" s="18"/>
      <c r="O47" s="18"/>
      <c r="P47" s="18"/>
      <c r="Q47" s="18"/>
      <c r="R47" s="18"/>
      <c r="S47" s="19"/>
      <c r="T47" s="18"/>
      <c r="U47" s="18"/>
      <c r="V47" s="26"/>
      <c r="W47" s="26"/>
      <c r="X47" s="26"/>
      <c r="Y47" s="18"/>
      <c r="Z47" s="18"/>
      <c r="AA47" s="18"/>
      <c r="AB47" s="21"/>
      <c r="AC47" s="22"/>
      <c r="AD47" s="22"/>
      <c r="AE47" s="22"/>
      <c r="AF47" s="23"/>
      <c r="AG47" s="23"/>
      <c r="AH47" s="23"/>
      <c r="AI47" s="23"/>
      <c r="AJ47" s="23"/>
    </row>
    <row r="48" spans="1:41" s="24" customFormat="1" ht="13.5" x14ac:dyDescent="0.2">
      <c r="A48" s="25" t="s">
        <v>30</v>
      </c>
      <c r="B48" s="18"/>
      <c r="C48" s="18"/>
      <c r="D48" s="18"/>
      <c r="E48" s="18"/>
      <c r="F48" s="18"/>
      <c r="G48" s="18"/>
      <c r="H48" s="18"/>
      <c r="I48" s="18"/>
      <c r="J48" s="18"/>
      <c r="K48" s="18"/>
      <c r="L48" s="18"/>
      <c r="M48" s="18"/>
      <c r="N48" s="18"/>
      <c r="O48" s="18"/>
      <c r="P48" s="18"/>
      <c r="Q48" s="18"/>
      <c r="R48" s="18"/>
      <c r="S48" s="19"/>
      <c r="T48" s="18"/>
      <c r="U48" s="18"/>
      <c r="V48" s="26"/>
      <c r="W48" s="26"/>
      <c r="X48" s="26"/>
      <c r="Y48" s="18"/>
      <c r="Z48" s="18"/>
      <c r="AA48" s="18"/>
      <c r="AB48" s="21"/>
      <c r="AC48" s="22"/>
      <c r="AD48" s="22"/>
      <c r="AE48" s="22"/>
      <c r="AF48" s="23"/>
      <c r="AG48" s="23"/>
      <c r="AH48" s="23"/>
      <c r="AI48" s="23"/>
      <c r="AJ48" s="23"/>
    </row>
    <row r="49" spans="1:36" s="91" customFormat="1" ht="13.5" x14ac:dyDescent="0.25">
      <c r="A49" s="25" t="s">
        <v>31</v>
      </c>
      <c r="B49" s="79"/>
      <c r="C49" s="15"/>
      <c r="D49" s="54"/>
      <c r="E49" s="53"/>
      <c r="F49" s="54"/>
      <c r="G49" s="53"/>
      <c r="H49" s="54"/>
      <c r="I49" s="53"/>
      <c r="J49" s="53"/>
      <c r="K49" s="80"/>
      <c r="L49" s="81"/>
      <c r="M49" s="15"/>
      <c r="N49" s="82"/>
      <c r="O49" s="53"/>
      <c r="P49" s="83"/>
      <c r="Q49" s="53"/>
      <c r="R49" s="82"/>
      <c r="S49" s="83"/>
      <c r="T49" s="53"/>
      <c r="U49" s="83"/>
      <c r="V49" s="84"/>
      <c r="W49" s="85"/>
      <c r="X49" s="85"/>
      <c r="Y49" s="86"/>
      <c r="Z49" s="83"/>
      <c r="AA49" s="87"/>
      <c r="AB49" s="88"/>
      <c r="AC49" s="89"/>
      <c r="AD49" s="89"/>
      <c r="AE49" s="89"/>
      <c r="AF49" s="90"/>
      <c r="AG49" s="90"/>
      <c r="AH49" s="90"/>
      <c r="AI49" s="90"/>
      <c r="AJ49" s="90"/>
    </row>
    <row r="50" spans="1:36" s="91" customFormat="1" ht="51" x14ac:dyDescent="0.25">
      <c r="A50" s="41" t="s">
        <v>181</v>
      </c>
      <c r="B50" s="110" t="s">
        <v>33</v>
      </c>
      <c r="C50" s="64" t="s">
        <v>182</v>
      </c>
      <c r="D50" s="31" t="s">
        <v>183</v>
      </c>
      <c r="E50" s="35" t="s">
        <v>184</v>
      </c>
      <c r="F50" s="31" t="s">
        <v>183</v>
      </c>
      <c r="G50" s="35" t="s">
        <v>184</v>
      </c>
      <c r="H50" s="31" t="s">
        <v>185</v>
      </c>
      <c r="I50" s="128" t="s">
        <v>186</v>
      </c>
      <c r="J50" s="32" t="s">
        <v>40</v>
      </c>
      <c r="K50" s="129">
        <v>100</v>
      </c>
      <c r="L50" s="32">
        <v>230000000</v>
      </c>
      <c r="M50" s="31" t="s">
        <v>187</v>
      </c>
      <c r="N50" s="31" t="s">
        <v>68</v>
      </c>
      <c r="O50" s="31" t="s">
        <v>188</v>
      </c>
      <c r="P50" s="31"/>
      <c r="Q50" s="31" t="s">
        <v>44</v>
      </c>
      <c r="R50" s="111" t="s">
        <v>189</v>
      </c>
      <c r="S50" s="130"/>
      <c r="T50" s="31"/>
      <c r="U50" s="31"/>
      <c r="V50" s="31"/>
      <c r="W50" s="36">
        <v>6847032</v>
      </c>
      <c r="X50" s="36">
        <f>W50*1.12</f>
        <v>7668675.8400000008</v>
      </c>
      <c r="Y50" s="129"/>
      <c r="Z50" s="129">
        <v>2014</v>
      </c>
      <c r="AA50" s="129"/>
      <c r="AB50" s="88"/>
      <c r="AC50" s="89"/>
      <c r="AD50" s="89"/>
      <c r="AE50" s="89"/>
      <c r="AF50" s="90"/>
      <c r="AG50" s="90"/>
      <c r="AH50" s="90"/>
      <c r="AI50" s="90"/>
      <c r="AJ50" s="90"/>
    </row>
    <row r="51" spans="1:36" s="91" customFormat="1" ht="63.75" x14ac:dyDescent="0.25">
      <c r="A51" s="41" t="s">
        <v>190</v>
      </c>
      <c r="B51" s="110" t="s">
        <v>33</v>
      </c>
      <c r="C51" s="64" t="s">
        <v>182</v>
      </c>
      <c r="D51" s="31" t="s">
        <v>183</v>
      </c>
      <c r="E51" s="35" t="s">
        <v>184</v>
      </c>
      <c r="F51" s="31" t="s">
        <v>183</v>
      </c>
      <c r="G51" s="35" t="s">
        <v>184</v>
      </c>
      <c r="H51" s="31" t="s">
        <v>191</v>
      </c>
      <c r="I51" s="31" t="s">
        <v>192</v>
      </c>
      <c r="J51" s="32" t="s">
        <v>40</v>
      </c>
      <c r="K51" s="129">
        <v>100</v>
      </c>
      <c r="L51" s="32">
        <v>230000000</v>
      </c>
      <c r="M51" s="31" t="s">
        <v>187</v>
      </c>
      <c r="N51" s="31" t="s">
        <v>68</v>
      </c>
      <c r="O51" s="31" t="s">
        <v>188</v>
      </c>
      <c r="P51" s="31"/>
      <c r="Q51" s="31" t="s">
        <v>44</v>
      </c>
      <c r="R51" s="111" t="s">
        <v>193</v>
      </c>
      <c r="S51" s="130"/>
      <c r="T51" s="31"/>
      <c r="U51" s="31"/>
      <c r="V51" s="31"/>
      <c r="W51" s="36">
        <v>3705410</v>
      </c>
      <c r="X51" s="36">
        <f>W51*1.12</f>
        <v>4150059.2</v>
      </c>
      <c r="Y51" s="129"/>
      <c r="Z51" s="129">
        <v>2014</v>
      </c>
      <c r="AA51" s="129"/>
      <c r="AB51" s="88"/>
      <c r="AC51" s="89"/>
      <c r="AD51" s="89"/>
      <c r="AE51" s="89"/>
      <c r="AF51" s="90"/>
      <c r="AG51" s="90"/>
      <c r="AH51" s="90"/>
      <c r="AI51" s="90"/>
      <c r="AJ51" s="90"/>
    </row>
    <row r="52" spans="1:36" s="91" customFormat="1" ht="51" x14ac:dyDescent="0.25">
      <c r="A52" s="41" t="s">
        <v>194</v>
      </c>
      <c r="B52" s="110" t="s">
        <v>33</v>
      </c>
      <c r="C52" s="64" t="s">
        <v>195</v>
      </c>
      <c r="D52" s="31" t="s">
        <v>196</v>
      </c>
      <c r="E52" s="35" t="s">
        <v>197</v>
      </c>
      <c r="F52" s="31" t="s">
        <v>196</v>
      </c>
      <c r="G52" s="35" t="s">
        <v>197</v>
      </c>
      <c r="H52" s="31" t="s">
        <v>198</v>
      </c>
      <c r="I52" s="31" t="s">
        <v>199</v>
      </c>
      <c r="J52" s="32" t="s">
        <v>40</v>
      </c>
      <c r="K52" s="131">
        <v>100</v>
      </c>
      <c r="L52" s="32">
        <v>230000000</v>
      </c>
      <c r="M52" s="31" t="s">
        <v>200</v>
      </c>
      <c r="N52" s="31" t="s">
        <v>68</v>
      </c>
      <c r="O52" s="31" t="s">
        <v>201</v>
      </c>
      <c r="P52" s="31"/>
      <c r="Q52" s="31" t="s">
        <v>44</v>
      </c>
      <c r="R52" s="31" t="s">
        <v>202</v>
      </c>
      <c r="S52" s="132"/>
      <c r="T52" s="31"/>
      <c r="U52" s="31"/>
      <c r="V52" s="31"/>
      <c r="W52" s="36">
        <v>1962000</v>
      </c>
      <c r="X52" s="36">
        <f>W52*1.12</f>
        <v>2197440</v>
      </c>
      <c r="Y52" s="131"/>
      <c r="Z52" s="131">
        <v>2014</v>
      </c>
      <c r="AA52" s="131"/>
      <c r="AB52" s="88"/>
      <c r="AC52" s="89"/>
      <c r="AD52" s="89"/>
      <c r="AE52" s="89"/>
      <c r="AF52" s="90"/>
      <c r="AG52" s="90"/>
      <c r="AH52" s="90"/>
      <c r="AI52" s="90"/>
      <c r="AJ52" s="90"/>
    </row>
    <row r="53" spans="1:36" s="24" customFormat="1" ht="63.75" x14ac:dyDescent="0.2">
      <c r="A53" s="41" t="s">
        <v>203</v>
      </c>
      <c r="B53" s="110" t="s">
        <v>33</v>
      </c>
      <c r="C53" s="64" t="s">
        <v>195</v>
      </c>
      <c r="D53" s="31" t="s">
        <v>196</v>
      </c>
      <c r="E53" s="35" t="s">
        <v>197</v>
      </c>
      <c r="F53" s="31" t="s">
        <v>196</v>
      </c>
      <c r="G53" s="35" t="s">
        <v>197</v>
      </c>
      <c r="H53" s="31" t="s">
        <v>204</v>
      </c>
      <c r="I53" s="31" t="s">
        <v>205</v>
      </c>
      <c r="J53" s="32" t="s">
        <v>40</v>
      </c>
      <c r="K53" s="133">
        <v>100</v>
      </c>
      <c r="L53" s="32">
        <v>230000000</v>
      </c>
      <c r="M53" s="31" t="s">
        <v>206</v>
      </c>
      <c r="N53" s="31" t="s">
        <v>68</v>
      </c>
      <c r="O53" s="31" t="s">
        <v>207</v>
      </c>
      <c r="P53" s="31"/>
      <c r="Q53" s="31" t="s">
        <v>44</v>
      </c>
      <c r="R53" s="31" t="s">
        <v>202</v>
      </c>
      <c r="S53" s="134"/>
      <c r="T53" s="31"/>
      <c r="U53" s="31"/>
      <c r="V53" s="31"/>
      <c r="W53" s="36">
        <f>10800000+2118960</f>
        <v>12918960</v>
      </c>
      <c r="X53" s="36">
        <f>W53*1.12</f>
        <v>14469235.200000001</v>
      </c>
      <c r="Y53" s="133"/>
      <c r="Z53" s="133">
        <v>2014</v>
      </c>
      <c r="AA53" s="133"/>
      <c r="AB53" s="21"/>
      <c r="AC53" s="22"/>
      <c r="AD53" s="22"/>
      <c r="AE53" s="22"/>
      <c r="AF53" s="23"/>
      <c r="AG53" s="23"/>
      <c r="AH53" s="23"/>
      <c r="AI53" s="23"/>
      <c r="AJ53" s="23"/>
    </row>
    <row r="54" spans="1:36" s="91" customFormat="1" ht="13.5" x14ac:dyDescent="0.25">
      <c r="A54" s="25" t="s">
        <v>46</v>
      </c>
      <c r="B54" s="79"/>
      <c r="C54" s="15"/>
      <c r="D54" s="54"/>
      <c r="E54" s="53"/>
      <c r="F54" s="54"/>
      <c r="G54" s="53"/>
      <c r="H54" s="54"/>
      <c r="I54" s="53"/>
      <c r="J54" s="53"/>
      <c r="K54" s="80"/>
      <c r="L54" s="81"/>
      <c r="M54" s="15"/>
      <c r="N54" s="82"/>
      <c r="O54" s="53"/>
      <c r="P54" s="83"/>
      <c r="Q54" s="53"/>
      <c r="R54" s="82"/>
      <c r="S54" s="83"/>
      <c r="T54" s="53"/>
      <c r="U54" s="83"/>
      <c r="V54" s="84"/>
      <c r="W54" s="85">
        <f>SUM(W50:W53)</f>
        <v>25433402</v>
      </c>
      <c r="X54" s="85">
        <f>SUM(X50:X53)</f>
        <v>28485410.240000002</v>
      </c>
      <c r="Y54" s="86"/>
      <c r="Z54" s="83"/>
      <c r="AA54" s="87"/>
      <c r="AB54" s="88"/>
      <c r="AC54" s="89"/>
      <c r="AD54" s="89"/>
      <c r="AE54" s="89"/>
      <c r="AF54" s="90"/>
      <c r="AG54" s="90"/>
      <c r="AH54" s="90"/>
      <c r="AI54" s="90"/>
      <c r="AJ54" s="90"/>
    </row>
    <row r="55" spans="1:36" s="103" customFormat="1" ht="13.5" x14ac:dyDescent="0.25">
      <c r="A55" s="25" t="s">
        <v>47</v>
      </c>
      <c r="B55" s="15"/>
      <c r="C55" s="15"/>
      <c r="D55" s="15"/>
      <c r="E55" s="15"/>
      <c r="F55" s="15"/>
      <c r="G55" s="53"/>
      <c r="H55" s="15"/>
      <c r="I55" s="15"/>
      <c r="J55" s="15"/>
      <c r="K55" s="16"/>
      <c r="L55" s="15"/>
      <c r="M55" s="54"/>
      <c r="N55" s="53"/>
      <c r="O55" s="53"/>
      <c r="P55" s="53"/>
      <c r="Q55" s="53"/>
      <c r="R55" s="15"/>
      <c r="S55" s="16"/>
      <c r="T55" s="15"/>
      <c r="U55" s="55"/>
      <c r="V55" s="17"/>
      <c r="W55" s="17">
        <f>W54</f>
        <v>25433402</v>
      </c>
      <c r="X55" s="17">
        <f>X54</f>
        <v>28485410.240000002</v>
      </c>
      <c r="Y55" s="15"/>
      <c r="Z55" s="56"/>
      <c r="AA55" s="15"/>
      <c r="AB55" s="88"/>
      <c r="AC55" s="102"/>
      <c r="AD55" s="102"/>
      <c r="AE55" s="102"/>
      <c r="AF55" s="88"/>
      <c r="AG55" s="88"/>
      <c r="AH55" s="88"/>
      <c r="AI55" s="88"/>
      <c r="AJ55" s="88"/>
    </row>
    <row r="56" spans="1:36" s="24" customFormat="1" ht="13.5" x14ac:dyDescent="0.2">
      <c r="A56" s="25" t="s">
        <v>208</v>
      </c>
      <c r="B56" s="18"/>
      <c r="C56" s="18"/>
      <c r="D56" s="18"/>
      <c r="E56" s="18"/>
      <c r="F56" s="18"/>
      <c r="G56" s="18"/>
      <c r="H56" s="18"/>
      <c r="I56" s="18"/>
      <c r="J56" s="18"/>
      <c r="K56" s="18"/>
      <c r="L56" s="18"/>
      <c r="M56" s="18"/>
      <c r="N56" s="18"/>
      <c r="O56" s="18"/>
      <c r="P56" s="18"/>
      <c r="Q56" s="18"/>
      <c r="R56" s="18"/>
      <c r="S56" s="19"/>
      <c r="T56" s="18"/>
      <c r="U56" s="18"/>
      <c r="V56" s="26"/>
      <c r="W56" s="26"/>
      <c r="X56" s="26"/>
      <c r="Y56" s="18"/>
      <c r="Z56" s="18"/>
      <c r="AA56" s="18"/>
      <c r="AB56" s="21"/>
      <c r="AC56" s="22"/>
      <c r="AD56" s="22"/>
      <c r="AE56" s="22"/>
      <c r="AF56" s="23"/>
      <c r="AG56" s="23"/>
      <c r="AH56" s="23"/>
      <c r="AI56" s="23"/>
      <c r="AJ56" s="23"/>
    </row>
    <row r="57" spans="1:36" s="24" customFormat="1" ht="13.5" x14ac:dyDescent="0.2">
      <c r="A57" s="25" t="s">
        <v>50</v>
      </c>
      <c r="B57" s="18"/>
      <c r="C57" s="18"/>
      <c r="D57" s="18"/>
      <c r="E57" s="18"/>
      <c r="F57" s="18"/>
      <c r="G57" s="18"/>
      <c r="H57" s="18"/>
      <c r="I57" s="18"/>
      <c r="J57" s="18"/>
      <c r="K57" s="18"/>
      <c r="L57" s="18"/>
      <c r="M57" s="18"/>
      <c r="N57" s="18"/>
      <c r="O57" s="18"/>
      <c r="P57" s="18"/>
      <c r="Q57" s="18"/>
      <c r="R57" s="18"/>
      <c r="S57" s="19"/>
      <c r="T57" s="18"/>
      <c r="U57" s="18"/>
      <c r="V57" s="26"/>
      <c r="W57" s="26"/>
      <c r="X57" s="26"/>
      <c r="Y57" s="18"/>
      <c r="Z57" s="18"/>
      <c r="AA57" s="18"/>
      <c r="AB57" s="21"/>
      <c r="AC57" s="22"/>
      <c r="AD57" s="22"/>
      <c r="AE57" s="22"/>
      <c r="AF57" s="23"/>
      <c r="AG57" s="23"/>
      <c r="AH57" s="23"/>
      <c r="AI57" s="23"/>
      <c r="AJ57" s="23"/>
    </row>
    <row r="58" spans="1:36" s="24" customFormat="1" ht="13.5" x14ac:dyDescent="0.2">
      <c r="A58" s="25" t="s">
        <v>70</v>
      </c>
      <c r="B58" s="18"/>
      <c r="C58" s="18"/>
      <c r="D58" s="18"/>
      <c r="E58" s="18"/>
      <c r="F58" s="18"/>
      <c r="G58" s="18"/>
      <c r="H58" s="18"/>
      <c r="I58" s="18"/>
      <c r="J58" s="18"/>
      <c r="K58" s="18"/>
      <c r="L58" s="18"/>
      <c r="M58" s="18"/>
      <c r="N58" s="18"/>
      <c r="O58" s="18"/>
      <c r="P58" s="18"/>
      <c r="Q58" s="18"/>
      <c r="R58" s="18"/>
      <c r="S58" s="19"/>
      <c r="T58" s="18"/>
      <c r="U58" s="18"/>
      <c r="V58" s="26"/>
      <c r="W58" s="26"/>
      <c r="X58" s="26"/>
      <c r="Y58" s="18"/>
      <c r="Z58" s="18"/>
      <c r="AA58" s="18"/>
      <c r="AB58" s="21"/>
      <c r="AC58" s="22"/>
      <c r="AD58" s="22"/>
      <c r="AE58" s="22"/>
      <c r="AF58" s="23"/>
      <c r="AG58" s="23"/>
      <c r="AH58" s="23"/>
      <c r="AI58" s="23"/>
      <c r="AJ58" s="23"/>
    </row>
    <row r="59" spans="1:36" s="24" customFormat="1" ht="51" x14ac:dyDescent="0.2">
      <c r="A59" s="48" t="s">
        <v>209</v>
      </c>
      <c r="B59" s="31" t="s">
        <v>33</v>
      </c>
      <c r="C59" s="112" t="s">
        <v>210</v>
      </c>
      <c r="D59" s="113" t="s">
        <v>211</v>
      </c>
      <c r="E59" s="45" t="s">
        <v>212</v>
      </c>
      <c r="F59" s="113" t="s">
        <v>211</v>
      </c>
      <c r="G59" s="45" t="s">
        <v>213</v>
      </c>
      <c r="H59" s="45" t="s">
        <v>214</v>
      </c>
      <c r="I59" s="45" t="s">
        <v>215</v>
      </c>
      <c r="J59" s="45" t="s">
        <v>79</v>
      </c>
      <c r="K59" s="28">
        <v>75</v>
      </c>
      <c r="L59" s="112">
        <v>230000000</v>
      </c>
      <c r="M59" s="45" t="s">
        <v>41</v>
      </c>
      <c r="N59" s="46" t="s">
        <v>42</v>
      </c>
      <c r="O59" s="112" t="s">
        <v>58</v>
      </c>
      <c r="P59" s="48"/>
      <c r="Q59" s="28" t="s">
        <v>44</v>
      </c>
      <c r="R59" s="114" t="s">
        <v>216</v>
      </c>
      <c r="S59" s="48"/>
      <c r="T59" s="48"/>
      <c r="U59" s="48"/>
      <c r="V59" s="48"/>
      <c r="W59" s="115">
        <v>135462230</v>
      </c>
      <c r="X59" s="116">
        <f>W59*1.12</f>
        <v>151717697.60000002</v>
      </c>
      <c r="Y59" s="48"/>
      <c r="Z59" s="48">
        <v>2014</v>
      </c>
      <c r="AA59" s="48"/>
      <c r="AB59" s="21"/>
      <c r="AC59" s="22"/>
      <c r="AD59" s="22"/>
      <c r="AE59" s="22"/>
      <c r="AF59" s="23"/>
      <c r="AG59" s="23"/>
      <c r="AH59" s="23"/>
      <c r="AI59" s="23"/>
      <c r="AJ59" s="23"/>
    </row>
    <row r="60" spans="1:36" s="103" customFormat="1" ht="13.5" x14ac:dyDescent="0.25">
      <c r="A60" s="25" t="s">
        <v>94</v>
      </c>
      <c r="B60" s="15"/>
      <c r="C60" s="15"/>
      <c r="D60" s="15"/>
      <c r="E60" s="15"/>
      <c r="F60" s="15"/>
      <c r="G60" s="53"/>
      <c r="H60" s="15"/>
      <c r="I60" s="15"/>
      <c r="J60" s="15"/>
      <c r="K60" s="16"/>
      <c r="L60" s="15"/>
      <c r="M60" s="54"/>
      <c r="N60" s="53"/>
      <c r="O60" s="53"/>
      <c r="P60" s="53"/>
      <c r="Q60" s="53"/>
      <c r="R60" s="15"/>
      <c r="S60" s="16"/>
      <c r="T60" s="15"/>
      <c r="U60" s="55"/>
      <c r="V60" s="17"/>
      <c r="W60" s="85">
        <f>SUM(W59:W59)</f>
        <v>135462230</v>
      </c>
      <c r="X60" s="85">
        <f>SUM(X59:X59)</f>
        <v>151717697.60000002</v>
      </c>
      <c r="Y60" s="15"/>
      <c r="Z60" s="56"/>
      <c r="AA60" s="15"/>
      <c r="AB60" s="88"/>
      <c r="AC60" s="102"/>
      <c r="AD60" s="102"/>
      <c r="AE60" s="102"/>
      <c r="AF60" s="88"/>
      <c r="AG60" s="88"/>
      <c r="AH60" s="88"/>
      <c r="AI60" s="88"/>
      <c r="AJ60" s="88"/>
    </row>
    <row r="61" spans="1:36" s="103" customFormat="1" ht="13.5" x14ac:dyDescent="0.25">
      <c r="A61" s="25" t="s">
        <v>69</v>
      </c>
      <c r="B61" s="15"/>
      <c r="C61" s="15"/>
      <c r="D61" s="15"/>
      <c r="E61" s="15"/>
      <c r="F61" s="15"/>
      <c r="G61" s="53"/>
      <c r="H61" s="15"/>
      <c r="I61" s="15"/>
      <c r="J61" s="15"/>
      <c r="K61" s="16"/>
      <c r="L61" s="15"/>
      <c r="M61" s="54"/>
      <c r="N61" s="53"/>
      <c r="O61" s="53"/>
      <c r="P61" s="53"/>
      <c r="Q61" s="53"/>
      <c r="R61" s="15"/>
      <c r="S61" s="16"/>
      <c r="T61" s="15"/>
      <c r="U61" s="55"/>
      <c r="V61" s="17"/>
      <c r="W61" s="17">
        <f>W60</f>
        <v>135462230</v>
      </c>
      <c r="X61" s="17">
        <f>X60</f>
        <v>151717697.60000002</v>
      </c>
      <c r="Y61" s="15"/>
      <c r="Z61" s="56"/>
      <c r="AA61" s="15"/>
      <c r="AB61" s="88"/>
      <c r="AC61" s="102"/>
      <c r="AD61" s="102"/>
      <c r="AE61" s="102"/>
      <c r="AF61" s="88"/>
      <c r="AG61" s="88"/>
      <c r="AH61" s="88"/>
      <c r="AI61" s="88"/>
      <c r="AJ61" s="88"/>
    </row>
    <row r="62" spans="1:36" s="24" customFormat="1" ht="13.5" x14ac:dyDescent="0.2">
      <c r="A62" s="25" t="s">
        <v>30</v>
      </c>
      <c r="B62" s="18"/>
      <c r="C62" s="18"/>
      <c r="D62" s="18"/>
      <c r="E62" s="18"/>
      <c r="F62" s="18"/>
      <c r="G62" s="18"/>
      <c r="H62" s="18"/>
      <c r="I62" s="18"/>
      <c r="J62" s="18"/>
      <c r="K62" s="18"/>
      <c r="L62" s="18"/>
      <c r="M62" s="18"/>
      <c r="N62" s="18"/>
      <c r="O62" s="18"/>
      <c r="P62" s="18"/>
      <c r="Q62" s="18"/>
      <c r="R62" s="18"/>
      <c r="S62" s="19"/>
      <c r="T62" s="18"/>
      <c r="U62" s="18"/>
      <c r="V62" s="26"/>
      <c r="W62" s="26"/>
      <c r="X62" s="26"/>
      <c r="Y62" s="18"/>
      <c r="Z62" s="18"/>
      <c r="AA62" s="18"/>
      <c r="AB62" s="21"/>
      <c r="AC62" s="22"/>
      <c r="AD62" s="22"/>
      <c r="AE62" s="22"/>
      <c r="AF62" s="23"/>
      <c r="AG62" s="23"/>
      <c r="AH62" s="23"/>
      <c r="AI62" s="23"/>
      <c r="AJ62" s="23"/>
    </row>
    <row r="63" spans="1:36" s="24" customFormat="1" ht="13.5" x14ac:dyDescent="0.2">
      <c r="A63" s="25" t="s">
        <v>31</v>
      </c>
      <c r="B63" s="18"/>
      <c r="C63" s="18"/>
      <c r="D63" s="18"/>
      <c r="E63" s="18"/>
      <c r="F63" s="18"/>
      <c r="G63" s="18"/>
      <c r="H63" s="18"/>
      <c r="I63" s="18"/>
      <c r="J63" s="18"/>
      <c r="K63" s="18"/>
      <c r="L63" s="18"/>
      <c r="M63" s="18"/>
      <c r="N63" s="18"/>
      <c r="O63" s="18"/>
      <c r="P63" s="18"/>
      <c r="Q63" s="18"/>
      <c r="R63" s="18"/>
      <c r="S63" s="19"/>
      <c r="T63" s="18"/>
      <c r="U63" s="18"/>
      <c r="V63" s="26"/>
      <c r="W63" s="26"/>
      <c r="X63" s="26"/>
      <c r="Y63" s="18"/>
      <c r="Z63" s="18"/>
      <c r="AA63" s="18"/>
      <c r="AB63" s="21"/>
      <c r="AC63" s="22"/>
      <c r="AD63" s="22"/>
      <c r="AE63" s="22"/>
      <c r="AF63" s="23"/>
      <c r="AG63" s="23"/>
      <c r="AH63" s="23"/>
      <c r="AI63" s="23"/>
      <c r="AJ63" s="23"/>
    </row>
    <row r="64" spans="1:36" s="24" customFormat="1" ht="89.25" x14ac:dyDescent="0.2">
      <c r="A64" s="41" t="s">
        <v>217</v>
      </c>
      <c r="B64" s="45" t="s">
        <v>33</v>
      </c>
      <c r="C64" s="45" t="s">
        <v>218</v>
      </c>
      <c r="D64" s="45" t="s">
        <v>219</v>
      </c>
      <c r="E64" s="45" t="s">
        <v>220</v>
      </c>
      <c r="F64" s="45" t="s">
        <v>221</v>
      </c>
      <c r="G64" s="45" t="s">
        <v>222</v>
      </c>
      <c r="H64" s="45" t="s">
        <v>223</v>
      </c>
      <c r="I64" s="45" t="s">
        <v>215</v>
      </c>
      <c r="J64" s="45" t="s">
        <v>79</v>
      </c>
      <c r="K64" s="28">
        <v>75</v>
      </c>
      <c r="L64" s="112">
        <v>230000000</v>
      </c>
      <c r="M64" s="45" t="s">
        <v>41</v>
      </c>
      <c r="N64" s="46" t="s">
        <v>42</v>
      </c>
      <c r="O64" s="112" t="s">
        <v>58</v>
      </c>
      <c r="P64" s="48"/>
      <c r="Q64" s="28" t="s">
        <v>44</v>
      </c>
      <c r="R64" s="114" t="s">
        <v>216</v>
      </c>
      <c r="S64" s="48"/>
      <c r="T64" s="48"/>
      <c r="U64" s="48"/>
      <c r="V64" s="48"/>
      <c r="W64" s="115">
        <v>135462230</v>
      </c>
      <c r="X64" s="116">
        <v>151717697.60000002</v>
      </c>
      <c r="Y64" s="48"/>
      <c r="Z64" s="48">
        <v>2014</v>
      </c>
      <c r="AA64" s="48" t="s">
        <v>224</v>
      </c>
      <c r="AB64" s="21"/>
      <c r="AC64" s="22"/>
      <c r="AD64" s="22"/>
      <c r="AE64" s="22"/>
      <c r="AF64" s="23"/>
      <c r="AG64" s="23"/>
      <c r="AH64" s="23"/>
      <c r="AI64" s="23"/>
      <c r="AJ64" s="23"/>
    </row>
    <row r="65" spans="1:36" s="103" customFormat="1" ht="13.5" x14ac:dyDescent="0.25">
      <c r="A65" s="25" t="s">
        <v>46</v>
      </c>
      <c r="B65" s="15"/>
      <c r="C65" s="15"/>
      <c r="D65" s="15"/>
      <c r="E65" s="15"/>
      <c r="F65" s="15"/>
      <c r="G65" s="53"/>
      <c r="H65" s="15"/>
      <c r="I65" s="15"/>
      <c r="J65" s="15"/>
      <c r="K65" s="16"/>
      <c r="L65" s="15"/>
      <c r="M65" s="54"/>
      <c r="N65" s="53"/>
      <c r="O65" s="53"/>
      <c r="P65" s="53"/>
      <c r="Q65" s="53"/>
      <c r="R65" s="15"/>
      <c r="S65" s="16"/>
      <c r="T65" s="15"/>
      <c r="U65" s="55"/>
      <c r="V65" s="17"/>
      <c r="W65" s="85">
        <f>SUM(W64:W64)</f>
        <v>135462230</v>
      </c>
      <c r="X65" s="85">
        <f>SUM(X64:X64)</f>
        <v>151717697.60000002</v>
      </c>
      <c r="Y65" s="15"/>
      <c r="Z65" s="56"/>
      <c r="AA65" s="15"/>
      <c r="AB65" s="88"/>
      <c r="AC65" s="102"/>
      <c r="AD65" s="102"/>
      <c r="AE65" s="102"/>
      <c r="AF65" s="88"/>
      <c r="AG65" s="88"/>
      <c r="AH65" s="88"/>
      <c r="AI65" s="88"/>
      <c r="AJ65" s="88"/>
    </row>
    <row r="66" spans="1:36" s="103" customFormat="1" ht="13.5" x14ac:dyDescent="0.25">
      <c r="A66" s="25" t="s">
        <v>47</v>
      </c>
      <c r="B66" s="15"/>
      <c r="C66" s="15"/>
      <c r="D66" s="15"/>
      <c r="E66" s="15"/>
      <c r="F66" s="15"/>
      <c r="G66" s="53"/>
      <c r="H66" s="15"/>
      <c r="I66" s="15"/>
      <c r="J66" s="15"/>
      <c r="K66" s="16"/>
      <c r="L66" s="15"/>
      <c r="M66" s="54"/>
      <c r="N66" s="53"/>
      <c r="O66" s="53"/>
      <c r="P66" s="53"/>
      <c r="Q66" s="53"/>
      <c r="R66" s="15"/>
      <c r="S66" s="16"/>
      <c r="T66" s="15"/>
      <c r="U66" s="55"/>
      <c r="V66" s="17"/>
      <c r="W66" s="17">
        <f>W65</f>
        <v>135462230</v>
      </c>
      <c r="X66" s="17">
        <f>X65</f>
        <v>151717697.60000002</v>
      </c>
      <c r="Y66" s="15"/>
      <c r="Z66" s="56"/>
      <c r="AA66" s="15"/>
      <c r="AB66" s="88"/>
      <c r="AC66" s="102"/>
      <c r="AD66" s="102"/>
      <c r="AE66" s="102"/>
      <c r="AF66" s="88"/>
      <c r="AG66" s="88"/>
      <c r="AH66" s="88"/>
      <c r="AI66" s="88"/>
      <c r="AJ66" s="88"/>
    </row>
  </sheetData>
  <sheetProtection formatCells="0" formatColumns="0" formatRows="0" insertColumns="0" insertRows="0" insertHyperlinks="0" deleteColumns="0" deleteRows="0" sort="0" autoFilter="0" pivotTables="0"/>
  <autoFilter ref="A10:AB16"/>
  <pageMargins left="0.19685039370078741" right="0.19685039370078741" top="0.39370078740157483" bottom="0.39370078740157483" header="0.51181102362204722" footer="0.51181102362204722"/>
  <pageSetup paperSize="9" scale="75" fitToHeight="2"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Приложение 1</vt:lpstr>
      <vt:lpstr>'Приложение 1'!Область_печати</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2013-12-21T07:34:08Z</dcterms:modified>
</cp:coreProperties>
</file>